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sktop\Desktop\"/>
    </mc:Choice>
  </mc:AlternateContent>
  <bookViews>
    <workbookView xWindow="0" yWindow="0" windowWidth="23040" windowHeight="9060" activeTab="4"/>
  </bookViews>
  <sheets>
    <sheet name="pivot 1" sheetId="2" r:id="rId1"/>
    <sheet name="pivot 2" sheetId="3" r:id="rId2"/>
    <sheet name="pivot 3" sheetId="4" r:id="rId3"/>
    <sheet name="bonus sheet" sheetId="5" r:id="rId4"/>
    <sheet name="data" sheetId="1" r:id="rId5"/>
  </sheets>
  <definedNames>
    <definedName name="_xlnm._FilterDatabase" localSheetId="4" hidden="1">data!$A$1:$U$4115</definedName>
  </definedNames>
  <calcPr calcId="162913"/>
  <pivotCaches>
    <pivotCache cacheId="0" r:id="rId6"/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B10" i="5"/>
  <c r="B9" i="5"/>
  <c r="B8" i="5"/>
  <c r="E8" i="5" s="1"/>
  <c r="B7" i="5"/>
  <c r="B6" i="5"/>
  <c r="G8" i="5" l="1"/>
  <c r="G12" i="5"/>
  <c r="H8" i="5"/>
  <c r="H12" i="5"/>
  <c r="E10" i="5"/>
  <c r="F10" i="5" s="1"/>
  <c r="E6" i="5"/>
  <c r="H6" i="5" s="1"/>
  <c r="F12" i="5"/>
  <c r="F8" i="5"/>
  <c r="E13" i="5"/>
  <c r="F13" i="5" s="1"/>
  <c r="E9" i="5"/>
  <c r="G9" i="5" s="1"/>
  <c r="E11" i="5"/>
  <c r="F11" i="5" s="1"/>
  <c r="E7" i="5"/>
  <c r="H7" i="5" s="1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1" i="5" l="1"/>
  <c r="F7" i="5"/>
  <c r="G10" i="5"/>
  <c r="H13" i="5"/>
  <c r="E4" i="5"/>
  <c r="F4" i="5" s="1"/>
  <c r="F6" i="5"/>
  <c r="F9" i="5"/>
  <c r="E5" i="5"/>
  <c r="F5" i="5" s="1"/>
  <c r="H9" i="5"/>
  <c r="H11" i="5"/>
  <c r="G7" i="5"/>
  <c r="H10" i="5"/>
  <c r="G6" i="5"/>
  <c r="E2" i="5"/>
  <c r="F2" i="5" s="1"/>
  <c r="G13" i="5"/>
  <c r="E3" i="5"/>
  <c r="H3" i="5" l="1"/>
  <c r="G3" i="5"/>
  <c r="F3" i="5"/>
  <c r="G5" i="5"/>
  <c r="H5" i="5"/>
  <c r="H2" i="5"/>
  <c r="G2" i="5"/>
  <c r="G4" i="5"/>
  <c r="H4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<sst xmlns="http://schemas.openxmlformats.org/spreadsheetml/2006/main" count="24821" uniqueCount="8400">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</sst>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 1!PivotTable1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8-46F7-A228-BD4FAD3E211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8-46F7-A228-BD4FAD3E211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8-46F7-A228-BD4FAD3E211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88-46F7-A228-BD4FAD3E2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2897567"/>
        <c:axId val="954924495"/>
      </c:barChart>
      <c:catAx>
        <c:axId val="118289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24495"/>
        <c:crosses val="autoZero"/>
        <c:auto val="1"/>
        <c:lblAlgn val="ctr"/>
        <c:lblOffset val="100"/>
        <c:noMultiLvlLbl val="0"/>
      </c:catAx>
      <c:valAx>
        <c:axId val="95492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89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 2!PivotTable2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B-49B2-8543-032EA87FE73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B-49B2-8543-032EA87FE73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0B-49B2-8543-032EA87FE73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0B-49B2-8543-032EA87FE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8673423"/>
        <c:axId val="1263040959"/>
      </c:barChart>
      <c:catAx>
        <c:axId val="126867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40959"/>
        <c:crosses val="autoZero"/>
        <c:auto val="1"/>
        <c:lblAlgn val="ctr"/>
        <c:lblOffset val="100"/>
        <c:noMultiLvlLbl val="0"/>
      </c:catAx>
      <c:valAx>
        <c:axId val="126304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67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 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5080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5080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</c:pivotFmt>
      <c:pivotFmt>
        <c:idx val="7"/>
        <c:spPr>
          <a:ln w="508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rgbClr val="0070C0"/>
            </a:solidFill>
            <a:ln w="9525">
              <a:noFill/>
            </a:ln>
            <a:effectLst/>
          </c:spPr>
        </c:marker>
      </c:pivotFmt>
      <c:pivotFmt>
        <c:idx val="8"/>
        <c:spPr>
          <a:ln w="50800" cap="rnd">
            <a:solidFill>
              <a:srgbClr val="FFC000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 w="9525">
              <a:noFill/>
            </a:ln>
            <a:effectLst/>
          </c:spPr>
        </c:marker>
      </c:pivotFmt>
      <c:pivotFmt>
        <c:idx val="9"/>
        <c:spPr>
          <a:ln w="50800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>
                <a:lumMod val="75000"/>
              </a:schemeClr>
            </a:solidFill>
            <a:ln w="9525"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C-44DC-B11D-78FD08D2A88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9C-44DC-B11D-78FD08D2A88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9C-44DC-B11D-78FD08D2A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112191"/>
        <c:axId val="1263073791"/>
      </c:lineChart>
      <c:catAx>
        <c:axId val="10041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73791"/>
        <c:crosses val="autoZero"/>
        <c:auto val="1"/>
        <c:lblAlgn val="ctr"/>
        <c:lblOffset val="100"/>
        <c:noMultiLvlLbl val="0"/>
      </c:catAx>
      <c:valAx>
        <c:axId val="126307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1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567580213589687"/>
          <c:y val="1.79120829834365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sheet'!$F$1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381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7A-4EB5-80B2-8B2B1D013C51}"/>
            </c:ext>
          </c:extLst>
        </c:ser>
        <c:ser>
          <c:idx val="5"/>
          <c:order val="1"/>
          <c:tx>
            <c:strRef>
              <c:f>'bonus sheet'!$G$1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7A-4EB5-80B2-8B2B1D013C51}"/>
            </c:ext>
          </c:extLst>
        </c:ser>
        <c:ser>
          <c:idx val="6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7A-4EB5-80B2-8B2B1D013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005231"/>
        <c:axId val="1570645599"/>
      </c:lineChart>
      <c:catAx>
        <c:axId val="162400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645599"/>
        <c:crosses val="autoZero"/>
        <c:auto val="1"/>
        <c:lblAlgn val="ctr"/>
        <c:lblOffset val="100"/>
        <c:noMultiLvlLbl val="0"/>
      </c:catAx>
      <c:valAx>
        <c:axId val="157064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00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129540</xdr:rowOff>
    </xdr:from>
    <xdr:to>
      <xdr:col>17</xdr:col>
      <xdr:colOff>480060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FC137-2EE2-49E8-8857-E5358B9A5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1</xdr:row>
      <xdr:rowOff>106680</xdr:rowOff>
    </xdr:from>
    <xdr:to>
      <xdr:col>18</xdr:col>
      <xdr:colOff>137160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2298E-309B-43AE-A562-969681EF2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0</xdr:row>
      <xdr:rowOff>45720</xdr:rowOff>
    </xdr:from>
    <xdr:to>
      <xdr:col>16</xdr:col>
      <xdr:colOff>91440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D5A28-FB6D-45B2-92A9-E3B0D0D58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1927859</xdr:colOff>
      <xdr:row>13</xdr:row>
      <xdr:rowOff>175259</xdr:rowOff>
    </xdr:from>
    <xdr:to>
      <xdr:col>7</xdr:col>
      <xdr:colOff>1470210</xdr:colOff>
      <xdr:row>33</xdr:row>
      <xdr:rowOff>134470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7FEC7-EA83-47E0-AE49-B7C8F72D4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sktop" refreshedDate="43114.69641388888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sktop" refreshedDate="43114.710420370371" createdVersion="6" refreshedVersion="6" minRefreshableVersion="3" recordCount="4114">
  <cacheSource type="worksheet">
    <worksheetSource ref="A1:U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3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Month of creation" numFmtId="0">
      <sharedItems containsSemiMixedTypes="0" containsString="0" containsNumber="1" containsInteger="1" minValue="1" maxValue="12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x v="0"/>
    <n v="182"/>
    <x v="0"/>
    <s v="film &amp; video/television"/>
    <n v="136.85882352941178"/>
    <n v="63.917582417582416"/>
    <x v="0"/>
    <s v="television"/>
    <x v="0"/>
    <d v="2015-07-22T21:00:00"/>
    <n v="6"/>
    <x v="0"/>
  </r>
  <r>
    <n v="1"/>
    <s v="FannibalFest Fan Convention"/>
    <s v="A Hannibal TV Show Fan Convention and Art Collective"/>
    <n v="10275"/>
    <n v="14653"/>
    <x v="0"/>
    <s v="US"/>
    <x v="0"/>
    <n v="1488464683"/>
    <n v="1485872683"/>
    <x v="0"/>
    <n v="79"/>
    <x v="0"/>
    <s v="film &amp; video/television"/>
    <n v="142.60827250608273"/>
    <n v="185.48101265822785"/>
    <x v="0"/>
    <s v="television"/>
    <x v="1"/>
    <d v="2017-03-02T08:24:43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x v="0"/>
    <n v="35"/>
    <x v="0"/>
    <s v="film &amp; video/television"/>
    <n v="105"/>
    <n v="15"/>
    <x v="0"/>
    <s v="television"/>
    <x v="2"/>
    <d v="2016-02-15T10:51:23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x v="0"/>
    <n v="150"/>
    <x v="0"/>
    <s v="film &amp; video/television"/>
    <n v="103.89999999999999"/>
    <n v="69.266666666666666"/>
    <x v="0"/>
    <s v="television"/>
    <x v="3"/>
    <d v="2014-08-07T06:21:47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x v="0"/>
    <n v="284"/>
    <x v="0"/>
    <s v="film &amp; video/television"/>
    <n v="122.99154545454545"/>
    <n v="190.55028169014085"/>
    <x v="0"/>
    <s v="television"/>
    <x v="4"/>
    <d v="2015-12-19T14:01:19"/>
    <n v="1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x v="0"/>
    <n v="47"/>
    <x v="0"/>
    <s v="film &amp; video/television"/>
    <n v="109.77744436109028"/>
    <n v="93.40425531914893"/>
    <x v="0"/>
    <s v="television"/>
    <x v="5"/>
    <d v="2016-07-28T23:35:00"/>
    <n v="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x v="0"/>
    <n v="58"/>
    <x v="0"/>
    <s v="film &amp; video/television"/>
    <n v="106.4875"/>
    <n v="146.87931034482759"/>
    <x v="0"/>
    <s v="television"/>
    <x v="6"/>
    <d v="2014-06-13T19:44:10"/>
    <n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x v="0"/>
    <n v="57"/>
    <x v="0"/>
    <s v="film &amp; video/television"/>
    <n v="101.22222222222221"/>
    <n v="159.82456140350877"/>
    <x v="0"/>
    <s v="television"/>
    <x v="7"/>
    <d v="2016-07-04T19:07:47"/>
    <n v="5"/>
    <x v="2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x v="0"/>
    <n v="12"/>
    <x v="0"/>
    <s v="film &amp; video/television"/>
    <n v="100.04342857142856"/>
    <n v="291.79333333333335"/>
    <x v="0"/>
    <s v="television"/>
    <x v="8"/>
    <d v="2016-04-15T15:00:00"/>
    <n v="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x v="0"/>
    <n v="20"/>
    <x v="0"/>
    <s v="film &amp; video/television"/>
    <n v="125.998"/>
    <n v="31.499500000000001"/>
    <x v="0"/>
    <s v="television"/>
    <x v="9"/>
    <d v="2016-04-16T20:29:04"/>
    <n v="3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x v="0"/>
    <n v="19"/>
    <x v="0"/>
    <s v="film &amp; video/television"/>
    <n v="100.49999999999999"/>
    <n v="158.68421052631578"/>
    <x v="0"/>
    <s v="television"/>
    <x v="10"/>
    <d v="2014-06-24T19:37:59"/>
    <n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x v="0"/>
    <n v="75"/>
    <x v="0"/>
    <s v="film &amp; video/television"/>
    <n v="120.5"/>
    <n v="80.333333333333329"/>
    <x v="0"/>
    <s v="television"/>
    <x v="11"/>
    <d v="2016-08-21T21:00:00"/>
    <n v="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x v="0"/>
    <n v="827"/>
    <x v="0"/>
    <s v="film &amp; video/television"/>
    <n v="165.29333333333335"/>
    <n v="59.961305925030231"/>
    <x v="0"/>
    <s v="television"/>
    <x v="12"/>
    <d v="2014-07-15T21:00:00"/>
    <n v="6"/>
    <x v="3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x v="0"/>
    <n v="51"/>
    <x v="0"/>
    <s v="film &amp; video/television"/>
    <n v="159.97142857142856"/>
    <n v="109.78431372549019"/>
    <x v="0"/>
    <s v="television"/>
    <x v="13"/>
    <d v="2016-06-23T14:27:00"/>
    <n v="5"/>
    <x v="2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x v="0"/>
    <n v="41"/>
    <x v="0"/>
    <s v="film &amp; video/television"/>
    <n v="100.93333333333334"/>
    <n v="147.70731707317074"/>
    <x v="0"/>
    <s v="television"/>
    <x v="14"/>
    <d v="2014-07-13T07:59:00"/>
    <n v="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x v="0"/>
    <n v="98"/>
    <x v="0"/>
    <s v="film &amp; video/television"/>
    <n v="106.60000000000001"/>
    <n v="21.755102040816325"/>
    <x v="0"/>
    <s v="television"/>
    <x v="15"/>
    <d v="2015-09-27T14:14:00"/>
    <n v="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x v="0"/>
    <n v="70"/>
    <x v="0"/>
    <s v="film &amp; video/television"/>
    <n v="100.24166666666667"/>
    <n v="171.84285714285716"/>
    <x v="0"/>
    <s v="television"/>
    <x v="16"/>
    <d v="2014-06-15T23:30:00"/>
    <n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x v="0"/>
    <n v="36"/>
    <x v="0"/>
    <s v="film &amp; video/television"/>
    <n v="100.66666666666666"/>
    <n v="41.944444444444443"/>
    <x v="0"/>
    <s v="television"/>
    <x v="17"/>
    <d v="2014-11-04T12:33:42"/>
    <n v="1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x v="0"/>
    <n v="342"/>
    <x v="0"/>
    <s v="film &amp; video/television"/>
    <n v="106.32110000000002"/>
    <n v="93.264122807017543"/>
    <x v="0"/>
    <s v="television"/>
    <x v="18"/>
    <d v="2014-09-17T07:00:56"/>
    <n v="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x v="0"/>
    <n v="22"/>
    <x v="0"/>
    <s v="film &amp; video/television"/>
    <n v="145.29411764705881"/>
    <n v="56.136363636363633"/>
    <x v="0"/>
    <s v="television"/>
    <x v="19"/>
    <d v="2015-07-20T13:35:34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x v="0"/>
    <n v="25"/>
    <x v="0"/>
    <s v="film &amp; video/television"/>
    <n v="100.2"/>
    <n v="80.16"/>
    <x v="0"/>
    <s v="television"/>
    <x v="20"/>
    <d v="2015-09-13T12:11:52"/>
    <n v="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x v="0"/>
    <n v="101"/>
    <x v="0"/>
    <s v="film &amp; video/television"/>
    <n v="109.13513513513513"/>
    <n v="199.9009900990099"/>
    <x v="0"/>
    <s v="television"/>
    <x v="21"/>
    <d v="2014-09-26T09:03:09"/>
    <n v="8"/>
    <x v="3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x v="0"/>
    <n v="8"/>
    <x v="0"/>
    <s v="film &amp; video/television"/>
    <n v="117.14285714285715"/>
    <n v="51.25"/>
    <x v="0"/>
    <s v="television"/>
    <x v="22"/>
    <d v="2015-01-01T01:59:00"/>
    <n v="1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x v="0"/>
    <n v="23"/>
    <x v="0"/>
    <s v="film &amp; video/television"/>
    <n v="118.5"/>
    <n v="103.04347826086956"/>
    <x v="0"/>
    <s v="television"/>
    <x v="23"/>
    <d v="2015-04-30T09:20:00"/>
    <n v="4"/>
    <x v="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x v="0"/>
    <n v="574"/>
    <x v="0"/>
    <s v="film &amp; video/television"/>
    <n v="108.80768571428572"/>
    <n v="66.346149825783982"/>
    <x v="0"/>
    <s v="television"/>
    <x v="24"/>
    <d v="2015-09-15T13:39:00"/>
    <n v="8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x v="0"/>
    <n v="14"/>
    <x v="0"/>
    <s v="film &amp; video/television"/>
    <n v="133.33333333333331"/>
    <n v="57.142857142857146"/>
    <x v="0"/>
    <s v="television"/>
    <x v="25"/>
    <d v="2016-01-08T18:36:01"/>
    <n v="1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x v="0"/>
    <n v="19"/>
    <x v="0"/>
    <s v="film &amp; video/television"/>
    <n v="155.20000000000002"/>
    <n v="102.10526315789474"/>
    <x v="0"/>
    <s v="television"/>
    <x v="26"/>
    <d v="2014-08-17T06:22:24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x v="0"/>
    <n v="150"/>
    <x v="0"/>
    <s v="film &amp; video/television"/>
    <n v="111.72500000000001"/>
    <n v="148.96666666666667"/>
    <x v="0"/>
    <s v="television"/>
    <x v="27"/>
    <d v="2014-11-15T22:57:13"/>
    <n v="10"/>
    <x v="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x v="0"/>
    <n v="71"/>
    <x v="0"/>
    <s v="film &amp; video/television"/>
    <n v="100.35000000000001"/>
    <n v="169.6056338028169"/>
    <x v="0"/>
    <s v="television"/>
    <x v="28"/>
    <d v="2015-12-16T17:08:04"/>
    <n v="1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x v="0"/>
    <n v="117"/>
    <x v="0"/>
    <s v="film &amp; video/television"/>
    <n v="123.33333333333334"/>
    <n v="31.623931623931625"/>
    <x v="0"/>
    <s v="television"/>
    <x v="29"/>
    <d v="2014-07-22T10:09:28"/>
    <n v="6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x v="0"/>
    <n v="53"/>
    <x v="0"/>
    <s v="film &amp; video/television"/>
    <n v="101.29975"/>
    <n v="76.45264150943396"/>
    <x v="0"/>
    <s v="television"/>
    <x v="30"/>
    <d v="2014-08-21T01:01:55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x v="0"/>
    <n v="1"/>
    <x v="0"/>
    <s v="film &amp; video/television"/>
    <n v="100"/>
    <n v="13"/>
    <x v="0"/>
    <s v="television"/>
    <x v="31"/>
    <d v="2016-01-25T13:00:34"/>
    <n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x v="0"/>
    <n v="89"/>
    <x v="0"/>
    <s v="film &amp; video/television"/>
    <n v="100.24604569420035"/>
    <n v="320.44943820224717"/>
    <x v="0"/>
    <s v="television"/>
    <x v="32"/>
    <d v="2016-05-12T21:59:00"/>
    <n v="4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x v="0"/>
    <n v="64"/>
    <x v="0"/>
    <s v="film &amp; video/television"/>
    <n v="102.0952380952381"/>
    <n v="83.75"/>
    <x v="0"/>
    <s v="television"/>
    <x v="33"/>
    <d v="2015-11-08T10:51:41"/>
    <n v="1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x v="0"/>
    <n v="68"/>
    <x v="0"/>
    <s v="film &amp; video/television"/>
    <n v="130.46153846153845"/>
    <n v="49.882352941176471"/>
    <x v="0"/>
    <s v="television"/>
    <x v="34"/>
    <d v="2014-08-05T01:43:21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x v="0"/>
    <n v="28"/>
    <x v="0"/>
    <s v="film &amp; video/television"/>
    <n v="166.5"/>
    <n v="59.464285714285715"/>
    <x v="0"/>
    <s v="television"/>
    <x v="35"/>
    <d v="2015-04-27T18:00:00"/>
    <n v="4"/>
    <x v="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x v="0"/>
    <n v="44"/>
    <x v="0"/>
    <s v="film &amp; video/television"/>
    <n v="142.15"/>
    <n v="193.84090909090909"/>
    <x v="0"/>
    <s v="television"/>
    <x v="36"/>
    <d v="2015-04-04T00:22:05"/>
    <n v="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x v="0"/>
    <n v="253"/>
    <x v="0"/>
    <s v="film &amp; video/television"/>
    <n v="183.44090909090909"/>
    <n v="159.51383399209487"/>
    <x v="0"/>
    <s v="television"/>
    <x v="37"/>
    <d v="2015-02-27T10:37:59"/>
    <n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x v="0"/>
    <n v="66"/>
    <x v="0"/>
    <s v="film &amp; video/television"/>
    <n v="110.04"/>
    <n v="41.68181818181818"/>
    <x v="0"/>
    <s v="television"/>
    <x v="38"/>
    <d v="2013-05-10T19:22:24"/>
    <n v="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x v="0"/>
    <n v="217"/>
    <x v="0"/>
    <s v="film &amp; video/television"/>
    <n v="130.98000000000002"/>
    <n v="150.89861751152074"/>
    <x v="0"/>
    <s v="television"/>
    <x v="39"/>
    <d v="2014-05-25T16:59:00"/>
    <n v="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x v="0"/>
    <n v="16"/>
    <x v="0"/>
    <s v="film &amp; video/television"/>
    <n v="101.35000000000001"/>
    <n v="126.6875"/>
    <x v="0"/>
    <s v="television"/>
    <x v="40"/>
    <d v="2014-06-18T22:00:00"/>
    <n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x v="0"/>
    <n v="19"/>
    <x v="0"/>
    <s v="film &amp; video/television"/>
    <n v="100"/>
    <n v="105.26315789473684"/>
    <x v="0"/>
    <s v="television"/>
    <x v="41"/>
    <d v="2014-10-05T07:39:14"/>
    <n v="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x v="0"/>
    <n v="169"/>
    <x v="0"/>
    <s v="film &amp; video/television"/>
    <n v="141.85714285714286"/>
    <n v="117.51479289940828"/>
    <x v="0"/>
    <s v="television"/>
    <x v="42"/>
    <d v="2014-12-28T09:20:26"/>
    <n v="1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x v="0"/>
    <n v="263"/>
    <x v="0"/>
    <s v="film &amp; video/television"/>
    <n v="308.65999999999997"/>
    <n v="117.36121673003802"/>
    <x v="0"/>
    <s v="television"/>
    <x v="43"/>
    <d v="2014-07-12T18:00:00"/>
    <n v="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x v="0"/>
    <n v="15"/>
    <x v="0"/>
    <s v="film &amp; video/television"/>
    <n v="100"/>
    <n v="133.33333333333334"/>
    <x v="0"/>
    <s v="television"/>
    <x v="44"/>
    <d v="2014-10-06T20:22:17"/>
    <n v="8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x v="0"/>
    <n v="61"/>
    <x v="0"/>
    <s v="film &amp; video/television"/>
    <n v="120"/>
    <n v="98.360655737704917"/>
    <x v="0"/>
    <s v="television"/>
    <x v="45"/>
    <d v="2016-04-27T08:58:27"/>
    <n v="3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x v="0"/>
    <n v="45"/>
    <x v="0"/>
    <s v="film &amp; video/television"/>
    <n v="104.16666666666667"/>
    <n v="194.44444444444446"/>
    <x v="0"/>
    <s v="television"/>
    <x v="46"/>
    <d v="2015-12-15T17:09:34"/>
    <n v="1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x v="0"/>
    <n v="70"/>
    <x v="0"/>
    <s v="film &amp; video/television"/>
    <n v="107.61100000000002"/>
    <n v="76.865000000000009"/>
    <x v="0"/>
    <s v="television"/>
    <x v="47"/>
    <d v="2014-12-19T14:40:07"/>
    <n v="1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x v="0"/>
    <n v="38"/>
    <x v="0"/>
    <s v="film &amp; video/television"/>
    <n v="107.94999999999999"/>
    <n v="56.815789473684212"/>
    <x v="0"/>
    <s v="television"/>
    <x v="48"/>
    <d v="2015-03-01T06:00:00"/>
    <n v="1"/>
    <x v="0"/>
  </r>
  <r>
    <n v="49"/>
    <s v="Driving Jersey - Season Five"/>
    <s v="Driving Jersey is real people telling real stories."/>
    <n v="12000"/>
    <n v="12000"/>
    <x v="0"/>
    <s v="US"/>
    <x v="0"/>
    <n v="1445660045"/>
    <n v="1443068045"/>
    <x v="0"/>
    <n v="87"/>
    <x v="0"/>
    <s v="film &amp; video/television"/>
    <n v="100"/>
    <n v="137.93103448275863"/>
    <x v="0"/>
    <s v="television"/>
    <x v="49"/>
    <d v="2015-10-23T22:14:05"/>
    <n v="9"/>
    <x v="0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x v="0"/>
    <n v="22"/>
    <x v="0"/>
    <s v="film &amp; video/television"/>
    <n v="100"/>
    <n v="27.272727272727273"/>
    <x v="0"/>
    <s v="television"/>
    <x v="50"/>
    <d v="2015-01-30T11:00:00"/>
    <n v="12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x v="0"/>
    <n v="119"/>
    <x v="0"/>
    <s v="film &amp; video/television"/>
    <n v="128.0181818181818"/>
    <n v="118.33613445378151"/>
    <x v="0"/>
    <s v="television"/>
    <x v="51"/>
    <d v="2015-08-10T16:17:17"/>
    <n v="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x v="0"/>
    <n v="52"/>
    <x v="0"/>
    <s v="film &amp; video/television"/>
    <n v="116.21"/>
    <n v="223.48076923076923"/>
    <x v="0"/>
    <s v="television"/>
    <x v="52"/>
    <d v="2014-07-17T10:50:46"/>
    <n v="6"/>
    <x v="3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x v="0"/>
    <n v="117"/>
    <x v="0"/>
    <s v="film &amp; video/television"/>
    <n v="109.63333333333334"/>
    <n v="28.111111111111111"/>
    <x v="0"/>
    <s v="television"/>
    <x v="53"/>
    <d v="2014-04-04T16:00:00"/>
    <n v="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x v="0"/>
    <n v="52"/>
    <x v="0"/>
    <s v="film &amp; video/television"/>
    <n v="101"/>
    <n v="194.23076923076923"/>
    <x v="0"/>
    <s v="television"/>
    <x v="54"/>
    <d v="2015-12-25T11:07:01"/>
    <n v="1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x v="0"/>
    <n v="86"/>
    <x v="0"/>
    <s v="film &amp; video/television"/>
    <n v="128.95348837209301"/>
    <n v="128.95348837209303"/>
    <x v="0"/>
    <s v="television"/>
    <x v="55"/>
    <d v="2016-05-27T17:15:16"/>
    <n v="5"/>
    <x v="2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x v="0"/>
    <n v="174"/>
    <x v="0"/>
    <s v="film &amp; video/television"/>
    <n v="107.26249999999999"/>
    <n v="49.316091954022987"/>
    <x v="0"/>
    <s v="television"/>
    <x v="56"/>
    <d v="2015-06-08T10:00:00"/>
    <n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x v="0"/>
    <n v="69"/>
    <x v="0"/>
    <s v="film &amp; video/television"/>
    <n v="101.89999999999999"/>
    <n v="221.52173913043478"/>
    <x v="0"/>
    <s v="television"/>
    <x v="57"/>
    <d v="2015-04-25T13:59:22"/>
    <n v="3"/>
    <x v="0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x v="0"/>
    <n v="75"/>
    <x v="0"/>
    <s v="film &amp; video/television"/>
    <n v="102.91"/>
    <n v="137.21333333333334"/>
    <x v="0"/>
    <s v="television"/>
    <x v="58"/>
    <d v="2014-11-19T12:52:52"/>
    <n v="1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x v="0"/>
    <n v="33"/>
    <x v="0"/>
    <s v="film &amp; video/television"/>
    <n v="100.12570000000001"/>
    <n v="606.82242424242418"/>
    <x v="0"/>
    <s v="television"/>
    <x v="59"/>
    <d v="2015-09-14T15:00:00"/>
    <n v="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x v="0"/>
    <n v="108"/>
    <x v="0"/>
    <s v="film &amp; video/shorts"/>
    <n v="103.29622222222221"/>
    <n v="43.040092592592593"/>
    <x v="0"/>
    <s v="shorts"/>
    <x v="60"/>
    <d v="2014-03-22T18:00:00"/>
    <n v="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x v="0"/>
    <n v="23"/>
    <x v="0"/>
    <s v="film &amp; video/shorts"/>
    <n v="148.30000000000001"/>
    <n v="322.39130434782606"/>
    <x v="0"/>
    <s v="shorts"/>
    <x v="61"/>
    <d v="2013-06-06T13:32:37"/>
    <n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x v="0"/>
    <n v="48"/>
    <x v="0"/>
    <s v="film &amp; video/shorts"/>
    <n v="154.73333333333332"/>
    <n v="96.708333333333329"/>
    <x v="0"/>
    <s v="shorts"/>
    <x v="62"/>
    <d v="2013-03-03T13:11:18"/>
    <n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x v="0"/>
    <n v="64"/>
    <x v="0"/>
    <s v="film &amp; video/shorts"/>
    <n v="113.51849999999999"/>
    <n v="35.474531249999998"/>
    <x v="0"/>
    <s v="shorts"/>
    <x v="63"/>
    <d v="2013-12-27T22:59:00"/>
    <n v="12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x v="0"/>
    <n v="24"/>
    <x v="0"/>
    <s v="film &amp; video/shorts"/>
    <n v="173.33333333333334"/>
    <n v="86.666666666666671"/>
    <x v="0"/>
    <s v="shorts"/>
    <x v="64"/>
    <d v="2013-07-07T18:26:21"/>
    <n v="6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x v="0"/>
    <n v="57"/>
    <x v="0"/>
    <s v="film &amp; video/shorts"/>
    <n v="107.52857142857141"/>
    <n v="132.05263157894737"/>
    <x v="0"/>
    <s v="shorts"/>
    <x v="65"/>
    <d v="2014-08-10T23:59:00"/>
    <n v="7"/>
    <x v="3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x v="0"/>
    <n v="26"/>
    <x v="0"/>
    <s v="film &amp; video/shorts"/>
    <n v="118.6"/>
    <n v="91.230769230769226"/>
    <x v="0"/>
    <s v="shorts"/>
    <x v="66"/>
    <d v="2016-07-18T14:23:40"/>
    <n v="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x v="0"/>
    <n v="20"/>
    <x v="0"/>
    <s v="film &amp; video/shorts"/>
    <n v="116.25000000000001"/>
    <n v="116.25"/>
    <x v="0"/>
    <s v="shorts"/>
    <x v="67"/>
    <d v="2012-07-15T08:00:04"/>
    <n v="6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x v="0"/>
    <n v="36"/>
    <x v="0"/>
    <s v="film &amp; video/shorts"/>
    <n v="127.16666666666667"/>
    <n v="21.194444444444443"/>
    <x v="0"/>
    <s v="shorts"/>
    <x v="68"/>
    <d v="2014-02-23T07:39:51"/>
    <n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x v="0"/>
    <n v="178"/>
    <x v="0"/>
    <s v="film &amp; video/shorts"/>
    <n v="110.9423"/>
    <n v="62.327134831460668"/>
    <x v="0"/>
    <s v="shorts"/>
    <x v="69"/>
    <d v="2011-10-02T00:59:00"/>
    <n v="8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x v="0"/>
    <n v="17"/>
    <x v="0"/>
    <s v="film &amp; video/shorts"/>
    <n v="127.2"/>
    <n v="37.411764705882355"/>
    <x v="0"/>
    <s v="shorts"/>
    <x v="70"/>
    <d v="2011-09-04T15:30:45"/>
    <n v="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x v="0"/>
    <n v="32"/>
    <x v="0"/>
    <s v="film &amp; video/shorts"/>
    <n v="123.94444444444443"/>
    <n v="69.71875"/>
    <x v="0"/>
    <s v="shorts"/>
    <x v="71"/>
    <d v="2012-05-28T00:30:57"/>
    <n v="3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x v="0"/>
    <n v="41"/>
    <x v="0"/>
    <s v="film &amp; video/shorts"/>
    <n v="108.40909090909091"/>
    <n v="58.170731707317074"/>
    <x v="0"/>
    <s v="shorts"/>
    <x v="72"/>
    <d v="2012-11-14T18:00:00"/>
    <n v="1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x v="0"/>
    <n v="18"/>
    <x v="0"/>
    <s v="film &amp; video/shorts"/>
    <n v="100"/>
    <n v="50"/>
    <x v="0"/>
    <s v="shorts"/>
    <x v="73"/>
    <d v="2011-05-02T21:59:00"/>
    <n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x v="0"/>
    <n v="29"/>
    <x v="0"/>
    <s v="film &amp; video/shorts"/>
    <n v="112.93199999999999"/>
    <n v="19.471034482758618"/>
    <x v="0"/>
    <s v="shorts"/>
    <x v="74"/>
    <d v="2016-01-21T05:41:35"/>
    <n v="1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x v="0"/>
    <n v="47"/>
    <x v="0"/>
    <s v="film &amp; video/shorts"/>
    <n v="115.42857142857143"/>
    <n v="85.957446808510639"/>
    <x v="0"/>
    <s v="shorts"/>
    <x v="75"/>
    <d v="2013-04-22T23:01:12"/>
    <n v="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x v="0"/>
    <n v="15"/>
    <x v="0"/>
    <s v="film &amp; video/shorts"/>
    <n v="153.33333333333334"/>
    <n v="30.666666666666668"/>
    <x v="0"/>
    <s v="shorts"/>
    <x v="76"/>
    <d v="2011-12-27T11:35:58"/>
    <n v="10"/>
    <x v="6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x v="0"/>
    <n v="26"/>
    <x v="0"/>
    <s v="film &amp; video/shorts"/>
    <n v="392.5"/>
    <n v="60.384615384615387"/>
    <x v="0"/>
    <s v="shorts"/>
    <x v="77"/>
    <d v="2012-05-20T20:59:00"/>
    <n v="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x v="0"/>
    <n v="35"/>
    <x v="0"/>
    <s v="film &amp; video/shorts"/>
    <n v="2702"/>
    <n v="38.6"/>
    <x v="0"/>
    <s v="shorts"/>
    <x v="78"/>
    <d v="2016-09-01T11:32:01"/>
    <n v="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x v="0"/>
    <n v="41"/>
    <x v="0"/>
    <s v="film &amp; video/shorts"/>
    <n v="127"/>
    <n v="40.268292682926827"/>
    <x v="0"/>
    <s v="shorts"/>
    <x v="79"/>
    <d v="2014-04-25T12:38:13"/>
    <n v="3"/>
    <x v="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x v="0"/>
    <n v="47"/>
    <x v="0"/>
    <s v="film &amp; video/shorts"/>
    <n v="107.25"/>
    <n v="273.82978723404256"/>
    <x v="0"/>
    <s v="shorts"/>
    <x v="80"/>
    <d v="2013-12-09T20:00:56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x v="0"/>
    <n v="28"/>
    <x v="0"/>
    <s v="film &amp; video/shorts"/>
    <n v="198"/>
    <n v="53.035714285714285"/>
    <x v="0"/>
    <s v="shorts"/>
    <x v="81"/>
    <d v="2012-07-13T21:02:00"/>
    <n v="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x v="0"/>
    <n v="100"/>
    <x v="0"/>
    <s v="film &amp; video/shorts"/>
    <n v="100.01249999999999"/>
    <n v="40.005000000000003"/>
    <x v="0"/>
    <s v="shorts"/>
    <x v="82"/>
    <d v="2011-10-09T13:41:01"/>
    <n v="9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x v="0"/>
    <n v="13"/>
    <x v="0"/>
    <s v="film &amp; video/shorts"/>
    <n v="102.49999999999999"/>
    <n v="15.76923076923077"/>
    <x v="0"/>
    <s v="shorts"/>
    <x v="83"/>
    <d v="2015-02-22T05:30:00"/>
    <n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x v="0"/>
    <n v="7"/>
    <x v="0"/>
    <s v="film &amp; video/shorts"/>
    <n v="100"/>
    <n v="71.428571428571431"/>
    <x v="0"/>
    <s v="shorts"/>
    <x v="84"/>
    <d v="2011-05-15T12:11:2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x v="0"/>
    <n v="21"/>
    <x v="0"/>
    <s v="film &amp; video/shorts"/>
    <n v="125.49999999999999"/>
    <n v="71.714285714285708"/>
    <x v="0"/>
    <s v="shorts"/>
    <x v="85"/>
    <d v="2011-09-22T21:00:37"/>
    <n v="8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x v="0"/>
    <n v="17"/>
    <x v="0"/>
    <s v="film &amp; video/shorts"/>
    <n v="106.46666666666667"/>
    <n v="375.76470588235293"/>
    <x v="0"/>
    <s v="shorts"/>
    <x v="86"/>
    <d v="2015-12-27T08:20:45"/>
    <n v="1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x v="0"/>
    <n v="25"/>
    <x v="0"/>
    <s v="film &amp; video/shorts"/>
    <n v="104.60000000000001"/>
    <n v="104.6"/>
    <x v="0"/>
    <s v="shorts"/>
    <x v="87"/>
    <d v="2010-06-02T19:41:00"/>
    <n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x v="0"/>
    <n v="60"/>
    <x v="0"/>
    <s v="film &amp; video/shorts"/>
    <n v="102.85714285714285"/>
    <n v="60"/>
    <x v="0"/>
    <s v="shorts"/>
    <x v="88"/>
    <d v="2014-06-22T09:48:51"/>
    <n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x v="0"/>
    <n v="56"/>
    <x v="0"/>
    <s v="film &amp; video/shorts"/>
    <n v="115.06666666666668"/>
    <n v="123.28571428571429"/>
    <x v="0"/>
    <s v="shorts"/>
    <x v="89"/>
    <d v="2013-06-02T12:03:12"/>
    <n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x v="0"/>
    <n v="16"/>
    <x v="0"/>
    <s v="film &amp; video/shorts"/>
    <n v="100.4"/>
    <n v="31.375"/>
    <x v="0"/>
    <s v="shorts"/>
    <x v="90"/>
    <d v="2011-07-12T01:08:19"/>
    <n v="6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x v="0"/>
    <n v="46"/>
    <x v="0"/>
    <s v="film &amp; video/shorts"/>
    <n v="120"/>
    <n v="78.260869565217391"/>
    <x v="0"/>
    <s v="shorts"/>
    <x v="91"/>
    <d v="2011-05-17T03:39:24"/>
    <n v="3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x v="0"/>
    <n v="43"/>
    <x v="0"/>
    <s v="film &amp; video/shorts"/>
    <n v="105.2"/>
    <n v="122.32558139534883"/>
    <x v="0"/>
    <s v="shorts"/>
    <x v="92"/>
    <d v="2017-02-01T02:00:00"/>
    <n v="1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x v="0"/>
    <n v="15"/>
    <x v="0"/>
    <s v="film &amp; video/shorts"/>
    <n v="110.60000000000001"/>
    <n v="73.733333333333334"/>
    <x v="0"/>
    <s v="shorts"/>
    <x v="93"/>
    <d v="2012-07-03T15:00:00"/>
    <n v="6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x v="0"/>
    <n v="12"/>
    <x v="0"/>
    <s v="film &amp; video/shorts"/>
    <n v="104"/>
    <n v="21.666666666666668"/>
    <x v="0"/>
    <s v="shorts"/>
    <x v="94"/>
    <d v="2014-04-07T11:13:42"/>
    <n v="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x v="0"/>
    <n v="21"/>
    <x v="0"/>
    <s v="film &amp; video/shorts"/>
    <n v="131.42857142857142"/>
    <n v="21.904761904761905"/>
    <x v="0"/>
    <s v="shorts"/>
    <x v="95"/>
    <d v="2012-02-25T18:07:21"/>
    <n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x v="0"/>
    <n v="34"/>
    <x v="0"/>
    <s v="film &amp; video/shorts"/>
    <n v="114.66666666666667"/>
    <n v="50.588235294117645"/>
    <x v="0"/>
    <s v="shorts"/>
    <x v="96"/>
    <d v="2010-07-31T21:00:00"/>
    <n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x v="0"/>
    <n v="8"/>
    <x v="0"/>
    <s v="film &amp; video/shorts"/>
    <n v="106.25"/>
    <n v="53.125"/>
    <x v="0"/>
    <s v="shorts"/>
    <x v="97"/>
    <d v="2011-07-11T21:14:42"/>
    <n v="6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x v="0"/>
    <n v="60"/>
    <x v="0"/>
    <s v="film &amp; video/shorts"/>
    <n v="106.25"/>
    <n v="56.666666666666664"/>
    <x v="0"/>
    <s v="shorts"/>
    <x v="98"/>
    <d v="2012-12-07T17:30:00"/>
    <n v="11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x v="0"/>
    <n v="39"/>
    <x v="0"/>
    <s v="film &amp; video/shorts"/>
    <n v="106.01933333333334"/>
    <n v="40.776666666666664"/>
    <x v="0"/>
    <s v="shorts"/>
    <x v="99"/>
    <d v="2014-01-22T15:39:59"/>
    <n v="12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x v="0"/>
    <n v="26"/>
    <x v="0"/>
    <s v="film &amp; video/shorts"/>
    <n v="100"/>
    <n v="192.30769230769232"/>
    <x v="0"/>
    <s v="shorts"/>
    <x v="100"/>
    <d v="2012-11-04T13:04:46"/>
    <n v="1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x v="0"/>
    <n v="35"/>
    <x v="0"/>
    <s v="film &amp; video/shorts"/>
    <n v="100"/>
    <n v="100"/>
    <x v="0"/>
    <s v="shorts"/>
    <x v="101"/>
    <d v="2013-01-24T12:38:30"/>
    <n v="1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x v="0"/>
    <n v="65"/>
    <x v="0"/>
    <s v="film &amp; video/shorts"/>
    <n v="127.75000000000001"/>
    <n v="117.92307692307692"/>
    <x v="0"/>
    <s v="shorts"/>
    <x v="102"/>
    <d v="2010-12-22T21:08:53"/>
    <n v="11"/>
    <x v="7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x v="0"/>
    <n v="49"/>
    <x v="0"/>
    <s v="film &amp; video/shorts"/>
    <n v="105.15384615384616"/>
    <n v="27.897959183673468"/>
    <x v="0"/>
    <s v="shorts"/>
    <x v="103"/>
    <d v="2014-03-07T13:20:30"/>
    <n v="2"/>
    <x v="3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x v="0"/>
    <n v="10"/>
    <x v="0"/>
    <s v="film &amp; video/shorts"/>
    <n v="120"/>
    <n v="60"/>
    <x v="0"/>
    <s v="shorts"/>
    <x v="104"/>
    <d v="2011-04-02T19:00:00"/>
    <n v="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x v="0"/>
    <n v="60"/>
    <x v="0"/>
    <s v="film &amp; video/shorts"/>
    <n v="107.40909090909089"/>
    <n v="39.383333333333333"/>
    <x v="0"/>
    <s v="shorts"/>
    <x v="105"/>
    <d v="2016-05-13T18:00:00"/>
    <n v="4"/>
    <x v="2"/>
  </r>
  <r>
    <n v="106"/>
    <s v="LOST WEEKEND"/>
    <s v="A Boy. A Girl. A Car. A Serial Killer."/>
    <n v="5000"/>
    <n v="5025"/>
    <x v="0"/>
    <s v="US"/>
    <x v="0"/>
    <n v="1333391901"/>
    <n v="1332182301"/>
    <x v="0"/>
    <n v="27"/>
    <x v="0"/>
    <s v="film &amp; video/shorts"/>
    <n v="100.49999999999999"/>
    <n v="186.11111111111111"/>
    <x v="0"/>
    <s v="shorts"/>
    <x v="106"/>
    <d v="2012-04-02T12:38:21"/>
    <n v="3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x v="0"/>
    <n v="69"/>
    <x v="0"/>
    <s v="film &amp; video/shorts"/>
    <n v="102.46666666666667"/>
    <n v="111.37681159420291"/>
    <x v="0"/>
    <s v="shorts"/>
    <x v="107"/>
    <d v="2011-04-24T17:34:47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x v="0"/>
    <n v="47"/>
    <x v="0"/>
    <s v="film &amp; video/shorts"/>
    <n v="246.66666666666669"/>
    <n v="78.723404255319153"/>
    <x v="0"/>
    <s v="shorts"/>
    <x v="108"/>
    <d v="2013-05-31T08:42:50"/>
    <n v="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x v="0"/>
    <n v="47"/>
    <x v="0"/>
    <s v="film &amp; video/shorts"/>
    <n v="219.49999999999997"/>
    <n v="46.702127659574465"/>
    <x v="0"/>
    <s v="shorts"/>
    <x v="109"/>
    <d v="2011-02-25T18:37:10"/>
    <n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x v="0"/>
    <n v="26"/>
    <x v="0"/>
    <s v="film &amp; video/shorts"/>
    <n v="130.76923076923077"/>
    <n v="65.384615384615387"/>
    <x v="0"/>
    <s v="shorts"/>
    <x v="110"/>
    <d v="2013-11-13T23:59:00"/>
    <n v="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x v="0"/>
    <n v="53"/>
    <x v="0"/>
    <s v="film &amp; video/shorts"/>
    <n v="154.57142857142858"/>
    <n v="102.0754716981132"/>
    <x v="0"/>
    <s v="shorts"/>
    <x v="111"/>
    <d v="2015-05-31T01:59:47"/>
    <n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x v="0"/>
    <n v="81"/>
    <x v="0"/>
    <s v="film &amp; video/shorts"/>
    <n v="104"/>
    <n v="64.197530864197532"/>
    <x v="0"/>
    <s v="shorts"/>
    <x v="112"/>
    <d v="2014-04-12T20:00:00"/>
    <n v="3"/>
    <x v="3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x v="0"/>
    <n v="78"/>
    <x v="0"/>
    <s v="film &amp; video/shorts"/>
    <n v="141"/>
    <n v="90.384615384615387"/>
    <x v="0"/>
    <s v="shorts"/>
    <x v="113"/>
    <d v="2011-08-06T09:00:00"/>
    <n v="7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x v="0"/>
    <n v="35"/>
    <x v="0"/>
    <s v="film &amp; video/shorts"/>
    <n v="103.33333333333334"/>
    <n v="88.571428571428569"/>
    <x v="0"/>
    <s v="shorts"/>
    <x v="114"/>
    <d v="2012-01-13T00:34:48"/>
    <n v="11"/>
    <x v="6"/>
  </r>
  <r>
    <n v="115"/>
    <s v="The World's Greatest Lover"/>
    <s v="Never judge a book (or a lover) by their cover."/>
    <n v="450"/>
    <n v="632"/>
    <x v="0"/>
    <s v="US"/>
    <x v="0"/>
    <n v="1328377444"/>
    <n v="1326217444"/>
    <x v="0"/>
    <n v="22"/>
    <x v="0"/>
    <s v="film &amp; video/shorts"/>
    <n v="140.44444444444443"/>
    <n v="28.727272727272727"/>
    <x v="0"/>
    <s v="shorts"/>
    <x v="115"/>
    <d v="2012-02-04T11:44:04"/>
    <n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x v="0"/>
    <n v="57"/>
    <x v="0"/>
    <s v="film &amp; video/shorts"/>
    <n v="113.65714285714286"/>
    <n v="69.78947368421052"/>
    <x v="0"/>
    <s v="shorts"/>
    <x v="116"/>
    <d v="2011-04-08T04:55:55"/>
    <n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x v="0"/>
    <n v="27"/>
    <x v="0"/>
    <s v="film &amp; video/shorts"/>
    <n v="100.49377777777779"/>
    <n v="167.48962962962963"/>
    <x v="0"/>
    <s v="shorts"/>
    <x v="117"/>
    <d v="2010-06-09T13:00:00"/>
    <n v="3"/>
    <x v="7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x v="0"/>
    <n v="39"/>
    <x v="0"/>
    <s v="film &amp; video/shorts"/>
    <n v="113.03159999999998"/>
    <n v="144.91230769230768"/>
    <x v="0"/>
    <s v="shorts"/>
    <x v="118"/>
    <d v="2011-07-28T19:17:16"/>
    <n v="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x v="0"/>
    <n v="37"/>
    <x v="0"/>
    <s v="film &amp; video/shorts"/>
    <n v="104.55692307692308"/>
    <n v="91.840540540540545"/>
    <x v="0"/>
    <s v="shorts"/>
    <x v="119"/>
    <d v="2011-08-13T17:00:00"/>
    <n v="7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x v="0"/>
    <n v="1"/>
    <x v="1"/>
    <s v="film &amp; video/science fiction"/>
    <n v="1.4285714285714287E-2"/>
    <n v="10"/>
    <x v="0"/>
    <s v="science fiction"/>
    <x v="120"/>
    <d v="2016-10-02T19:11:47"/>
    <n v="9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x v="0"/>
    <n v="1"/>
    <x v="1"/>
    <s v="film &amp; video/science fiction"/>
    <n v="3.3333333333333333E-2"/>
    <n v="1"/>
    <x v="0"/>
    <s v="science fiction"/>
    <x v="121"/>
    <d v="2015-04-18T04:16:00"/>
    <n v="4"/>
    <x v="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x v="0"/>
    <n v="0"/>
    <x v="1"/>
    <s v="film &amp; video/science fiction"/>
    <n v="0"/>
    <n v="0"/>
    <x v="0"/>
    <s v="science fiction"/>
    <x v="122"/>
    <d v="2016-10-10T04:21:47"/>
    <n v="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x v="0"/>
    <n v="6"/>
    <x v="1"/>
    <s v="film &amp; video/science fiction"/>
    <n v="0.27454545454545454"/>
    <n v="25.166666666666668"/>
    <x v="0"/>
    <s v="science fiction"/>
    <x v="123"/>
    <d v="2014-10-28T16:00:00"/>
    <n v="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x v="0"/>
    <n v="0"/>
    <x v="1"/>
    <s v="film &amp; video/science fiction"/>
    <n v="0"/>
    <n v="0"/>
    <x v="0"/>
    <s v="science fiction"/>
    <x v="124"/>
    <d v="2015-05-15T16:17:22"/>
    <n v="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x v="0"/>
    <n v="6"/>
    <x v="1"/>
    <s v="film &amp; video/science fiction"/>
    <n v="14.000000000000002"/>
    <n v="11.666666666666666"/>
    <x v="0"/>
    <s v="science fiction"/>
    <x v="125"/>
    <d v="2017-02-03T17:51:20"/>
    <n v="1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x v="0"/>
    <n v="13"/>
    <x v="1"/>
    <s v="film &amp; video/science fiction"/>
    <n v="5.548"/>
    <n v="106.69230769230769"/>
    <x v="0"/>
    <s v="science fiction"/>
    <x v="126"/>
    <d v="2015-06-10T20:00:00"/>
    <n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x v="0"/>
    <n v="4"/>
    <x v="1"/>
    <s v="film &amp; video/science fiction"/>
    <n v="2.375"/>
    <n v="47.5"/>
    <x v="0"/>
    <s v="science fiction"/>
    <x v="127"/>
    <d v="2015-04-03T07:59:01"/>
    <n v="3"/>
    <x v="0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x v="0"/>
    <n v="6"/>
    <x v="1"/>
    <s v="film &amp; video/science fiction"/>
    <n v="1.867"/>
    <n v="311.16666666666669"/>
    <x v="0"/>
    <s v="science fiction"/>
    <x v="128"/>
    <d v="2016-10-19T23:28:13"/>
    <n v="9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x v="0"/>
    <n v="0"/>
    <x v="1"/>
    <s v="film &amp; video/science fiction"/>
    <n v="0"/>
    <n v="0"/>
    <x v="0"/>
    <s v="science fiction"/>
    <x v="129"/>
    <d v="2014-10-30T16:29:43"/>
    <n v="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x v="0"/>
    <n v="0"/>
    <x v="1"/>
    <s v="film &amp; video/science fiction"/>
    <n v="0"/>
    <n v="0"/>
    <x v="0"/>
    <s v="science fiction"/>
    <x v="130"/>
    <d v="2014-06-16T14:16:00"/>
    <n v="5"/>
    <x v="3"/>
  </r>
  <r>
    <n v="131"/>
    <s v="I (Canceled)"/>
    <s v="I"/>
    <n v="1200"/>
    <n v="0"/>
    <x v="1"/>
    <s v="US"/>
    <x v="0"/>
    <n v="1467763200"/>
    <n v="1466453161"/>
    <x v="0"/>
    <n v="0"/>
    <x v="1"/>
    <s v="film &amp; video/science fiction"/>
    <n v="0"/>
    <n v="0"/>
    <x v="0"/>
    <s v="science fiction"/>
    <x v="131"/>
    <d v="2016-07-05T18:00:00"/>
    <n v="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x v="0"/>
    <n v="81"/>
    <x v="1"/>
    <s v="film &amp; video/science fiction"/>
    <n v="9.5687499999999996"/>
    <n v="94.506172839506178"/>
    <x v="0"/>
    <s v="science fiction"/>
    <x v="132"/>
    <d v="2014-11-07T14:30:07"/>
    <n v="9"/>
    <x v="3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x v="0"/>
    <n v="0"/>
    <x v="1"/>
    <s v="film &amp; video/science fiction"/>
    <n v="0"/>
    <n v="0"/>
    <x v="0"/>
    <s v="science fiction"/>
    <x v="133"/>
    <d v="2016-05-31T11:31:00"/>
    <n v="5"/>
    <x v="2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x v="0"/>
    <n v="0"/>
    <x v="1"/>
    <s v="film &amp; video/science fiction"/>
    <n v="0"/>
    <n v="0"/>
    <x v="0"/>
    <s v="science fiction"/>
    <x v="134"/>
    <d v="2015-09-04T11:00:00"/>
    <n v="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x v="0"/>
    <n v="5"/>
    <x v="1"/>
    <s v="film &amp; video/science fiction"/>
    <n v="13.433333333333334"/>
    <n v="80.599999999999994"/>
    <x v="0"/>
    <s v="science fiction"/>
    <x v="135"/>
    <d v="2014-07-01T13:00:00"/>
    <n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x v="0"/>
    <n v="0"/>
    <x v="1"/>
    <s v="film &amp; video/science fiction"/>
    <n v="0"/>
    <n v="0"/>
    <x v="0"/>
    <s v="science fiction"/>
    <x v="136"/>
    <d v="2015-05-16T04:16:00"/>
    <n v="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x v="0"/>
    <n v="0"/>
    <x v="1"/>
    <s v="film &amp; video/science fiction"/>
    <n v="0"/>
    <n v="0"/>
    <x v="0"/>
    <s v="science fiction"/>
    <x v="137"/>
    <d v="2015-10-12T07:46:33"/>
    <n v="8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x v="0"/>
    <n v="58"/>
    <x v="1"/>
    <s v="film &amp; video/science fiction"/>
    <n v="3.1413333333333333"/>
    <n v="81.241379310344826"/>
    <x v="0"/>
    <s v="science fiction"/>
    <x v="138"/>
    <d v="2015-07-31T22:59:00"/>
    <n v="7"/>
    <x v="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x v="0"/>
    <n v="1"/>
    <x v="1"/>
    <s v="film &amp; video/science fiction"/>
    <n v="100"/>
    <n v="500"/>
    <x v="0"/>
    <s v="science fiction"/>
    <x v="139"/>
    <d v="2015-07-12T16:06:12"/>
    <n v="7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x v="0"/>
    <n v="0"/>
    <x v="1"/>
    <s v="film &amp; video/science fiction"/>
    <n v="0"/>
    <n v="0"/>
    <x v="0"/>
    <s v="science fiction"/>
    <x v="140"/>
    <d v="2015-03-19T21:45:32"/>
    <n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x v="0"/>
    <n v="28"/>
    <x v="1"/>
    <s v="film &amp; video/science fiction"/>
    <n v="10.775"/>
    <n v="46.178571428571431"/>
    <x v="0"/>
    <s v="science fiction"/>
    <x v="141"/>
    <d v="2015-05-30T21:40:23"/>
    <n v="4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x v="0"/>
    <n v="1"/>
    <x v="1"/>
    <s v="film &amp; video/science fiction"/>
    <n v="0.33333333333333337"/>
    <n v="10"/>
    <x v="0"/>
    <s v="science fiction"/>
    <x v="142"/>
    <d v="2014-11-16T16:26:18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x v="0"/>
    <n v="0"/>
    <x v="1"/>
    <s v="film &amp; video/science fiction"/>
    <n v="0"/>
    <n v="0"/>
    <x v="0"/>
    <s v="science fiction"/>
    <x v="143"/>
    <d v="2016-09-02T23:55:00"/>
    <n v="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x v="0"/>
    <n v="37"/>
    <x v="1"/>
    <s v="film &amp; video/science fiction"/>
    <n v="27.6"/>
    <n v="55.945945945945944"/>
    <x v="0"/>
    <s v="science fiction"/>
    <x v="144"/>
    <d v="2015-04-13T11:17:52"/>
    <n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x v="0"/>
    <n v="9"/>
    <x v="1"/>
    <s v="film &amp; video/science fiction"/>
    <n v="7.5111111111111111"/>
    <n v="37.555555555555557"/>
    <x v="0"/>
    <s v="science fiction"/>
    <x v="145"/>
    <d v="2015-08-11T07:00:52"/>
    <n v="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x v="0"/>
    <n v="3"/>
    <x v="1"/>
    <s v="film &amp; video/science fiction"/>
    <n v="0.57499999999999996"/>
    <n v="38.333333333333336"/>
    <x v="0"/>
    <s v="science fiction"/>
    <x v="146"/>
    <d v="2017-01-17T18:23:18"/>
    <n v="11"/>
    <x v="2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x v="0"/>
    <n v="0"/>
    <x v="1"/>
    <s v="film &amp; video/science fiction"/>
    <n v="0"/>
    <n v="0"/>
    <x v="0"/>
    <s v="science fiction"/>
    <x v="147"/>
    <d v="2015-01-08T12:18:00"/>
    <n v="1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x v="0"/>
    <n v="2"/>
    <x v="1"/>
    <s v="film &amp; video/science fiction"/>
    <n v="0.08"/>
    <n v="20"/>
    <x v="0"/>
    <s v="science fiction"/>
    <x v="148"/>
    <d v="2016-02-27T00:45:36"/>
    <n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x v="0"/>
    <n v="6"/>
    <x v="1"/>
    <s v="film &amp; video/science fiction"/>
    <n v="0.91999999999999993"/>
    <n v="15.333333333333334"/>
    <x v="0"/>
    <s v="science fiction"/>
    <x v="149"/>
    <d v="2014-12-25T02:00:00"/>
    <n v="1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x v="0"/>
    <n v="67"/>
    <x v="1"/>
    <s v="film &amp; video/science fiction"/>
    <n v="23.163076923076922"/>
    <n v="449.43283582089555"/>
    <x v="0"/>
    <s v="science fiction"/>
    <x v="150"/>
    <d v="2015-05-25T21:53:02"/>
    <n v="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x v="0"/>
    <n v="5"/>
    <x v="1"/>
    <s v="film &amp; video/science fiction"/>
    <n v="5.5999999999999994E-2"/>
    <n v="28"/>
    <x v="0"/>
    <s v="science fiction"/>
    <x v="151"/>
    <d v="2015-06-18T07:13:11"/>
    <n v="4"/>
    <x v="0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x v="0"/>
    <n v="2"/>
    <x v="1"/>
    <s v="film &amp; video/science fiction"/>
    <n v="7.8947368421052634E-3"/>
    <n v="15"/>
    <x v="0"/>
    <s v="science fiction"/>
    <x v="152"/>
    <d v="2014-09-22T19:51:40"/>
    <n v="8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x v="0"/>
    <n v="10"/>
    <x v="1"/>
    <s v="film &amp; video/science fiction"/>
    <n v="0.71799999999999997"/>
    <n v="35.9"/>
    <x v="0"/>
    <s v="science fiction"/>
    <x v="153"/>
    <d v="2014-12-02T09:04:04"/>
    <n v="1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x v="0"/>
    <n v="3"/>
    <x v="1"/>
    <s v="film &amp; video/science fiction"/>
    <n v="2.666666666666667"/>
    <n v="13.333333333333334"/>
    <x v="0"/>
    <s v="science fiction"/>
    <x v="154"/>
    <d v="2015-06-03T07:08:15"/>
    <n v="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x v="0"/>
    <n v="4"/>
    <x v="1"/>
    <s v="film &amp; video/science fiction"/>
    <n v="6.0000000000000001E-3"/>
    <n v="20.25"/>
    <x v="0"/>
    <s v="science fiction"/>
    <x v="155"/>
    <d v="2015-07-23T07:25:35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x v="0"/>
    <n v="15"/>
    <x v="1"/>
    <s v="film &amp; video/science fiction"/>
    <n v="5.0999999999999996"/>
    <n v="119"/>
    <x v="0"/>
    <s v="science fiction"/>
    <x v="156"/>
    <d v="2014-08-02T20:59:56"/>
    <n v="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x v="0"/>
    <n v="2"/>
    <x v="1"/>
    <s v="film &amp; video/science fiction"/>
    <n v="0.26711185308848079"/>
    <n v="4"/>
    <x v="0"/>
    <s v="science fiction"/>
    <x v="157"/>
    <d v="2016-02-26T15:52:52"/>
    <n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x v="0"/>
    <n v="0"/>
    <x v="1"/>
    <s v="film &amp; video/science fiction"/>
    <n v="0"/>
    <n v="0"/>
    <x v="0"/>
    <s v="science fiction"/>
    <x v="158"/>
    <d v="2014-10-21T19:50:28"/>
    <n v="9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x v="0"/>
    <n v="1"/>
    <x v="1"/>
    <s v="film &amp; video/science fiction"/>
    <n v="2E-3"/>
    <n v="10"/>
    <x v="0"/>
    <s v="science fiction"/>
    <x v="159"/>
    <d v="2016-07-03T04:25:45"/>
    <n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x v="0"/>
    <n v="0"/>
    <x v="1"/>
    <s v="film &amp; video/drama"/>
    <n v="0"/>
    <n v="0"/>
    <x v="0"/>
    <s v="drama"/>
    <x v="160"/>
    <d v="2015-08-15T15:54:51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x v="0"/>
    <n v="1"/>
    <x v="1"/>
    <s v="film &amp; video/drama"/>
    <n v="0.01"/>
    <n v="5"/>
    <x v="0"/>
    <s v="drama"/>
    <x v="161"/>
    <d v="2014-07-02T10:29:55"/>
    <n v="6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x v="0"/>
    <n v="10"/>
    <x v="1"/>
    <s v="film &amp; video/drama"/>
    <n v="15.535714285714286"/>
    <n v="43.5"/>
    <x v="0"/>
    <s v="drama"/>
    <x v="162"/>
    <d v="2014-08-16T17:42:00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x v="0"/>
    <n v="0"/>
    <x v="1"/>
    <s v="film &amp; video/drama"/>
    <n v="0"/>
    <n v="0"/>
    <x v="0"/>
    <s v="drama"/>
    <x v="163"/>
    <d v="2015-09-30T18:00:00"/>
    <n v="8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x v="0"/>
    <n v="7"/>
    <x v="1"/>
    <s v="film &amp; video/drama"/>
    <n v="0.53333333333333333"/>
    <n v="91.428571428571431"/>
    <x v="0"/>
    <s v="drama"/>
    <x v="164"/>
    <d v="2014-09-19T12:18:21"/>
    <n v="7"/>
    <x v="3"/>
  </r>
  <r>
    <n v="165"/>
    <s v="NET"/>
    <s v="A teacher. A boy. The beach and a heatwave that drove them all insane."/>
    <n v="17000"/>
    <n v="0"/>
    <x v="2"/>
    <s v="GB"/>
    <x v="1"/>
    <n v="1452613724"/>
    <n v="1450021724"/>
    <x v="0"/>
    <n v="0"/>
    <x v="1"/>
    <s v="film &amp; video/drama"/>
    <n v="0"/>
    <n v="0"/>
    <x v="0"/>
    <s v="drama"/>
    <x v="165"/>
    <d v="2016-01-12T09:48:44"/>
    <n v="12"/>
    <x v="0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x v="0"/>
    <n v="1"/>
    <x v="1"/>
    <s v="film &amp; video/drama"/>
    <n v="60"/>
    <n v="3000"/>
    <x v="0"/>
    <s v="drama"/>
    <x v="166"/>
    <d v="2017-01-15T19:49:22"/>
    <n v="12"/>
    <x v="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x v="0"/>
    <n v="2"/>
    <x v="1"/>
    <s v="film &amp; video/drama"/>
    <n v="0.01"/>
    <n v="5.5"/>
    <x v="0"/>
    <s v="drama"/>
    <x v="167"/>
    <d v="2015-08-04T16:15:35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x v="0"/>
    <n v="3"/>
    <x v="1"/>
    <s v="film &amp; video/drama"/>
    <n v="4.0625"/>
    <n v="108.33333333333333"/>
    <x v="0"/>
    <s v="drama"/>
    <x v="168"/>
    <d v="2015-03-19T13:02:50"/>
    <n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x v="0"/>
    <n v="10"/>
    <x v="1"/>
    <s v="film &amp; video/drama"/>
    <n v="22.400000000000002"/>
    <n v="56"/>
    <x v="0"/>
    <s v="drama"/>
    <x v="169"/>
    <d v="2014-10-18T06:07:39"/>
    <n v="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x v="0"/>
    <n v="10"/>
    <x v="1"/>
    <s v="film &amp; video/drama"/>
    <n v="3.25"/>
    <n v="32.5"/>
    <x v="0"/>
    <s v="drama"/>
    <x v="170"/>
    <d v="2015-08-29T23:28:00"/>
    <n v="7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x v="0"/>
    <n v="1"/>
    <x v="1"/>
    <s v="film &amp; video/drama"/>
    <n v="2E-3"/>
    <n v="1"/>
    <x v="0"/>
    <s v="drama"/>
    <x v="171"/>
    <d v="2016-08-11T22:20:14"/>
    <n v="6"/>
    <x v="2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x v="0"/>
    <n v="0"/>
    <x v="1"/>
    <s v="film &amp; video/drama"/>
    <n v="0"/>
    <n v="0"/>
    <x v="0"/>
    <s v="drama"/>
    <x v="172"/>
    <d v="2015-03-19T02:28:43"/>
    <n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x v="0"/>
    <n v="0"/>
    <x v="1"/>
    <s v="film &amp; video/drama"/>
    <n v="0"/>
    <n v="0"/>
    <x v="0"/>
    <s v="drama"/>
    <x v="173"/>
    <d v="2015-02-28T07:45:08"/>
    <n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x v="0"/>
    <n v="0"/>
    <x v="1"/>
    <s v="film &amp; video/drama"/>
    <n v="0"/>
    <n v="0"/>
    <x v="0"/>
    <s v="drama"/>
    <x v="174"/>
    <d v="2015-05-08T12:12:56"/>
    <n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x v="0"/>
    <n v="26"/>
    <x v="1"/>
    <s v="film &amp; video/drama"/>
    <n v="6.4850000000000003"/>
    <n v="49.884615384615387"/>
    <x v="0"/>
    <s v="drama"/>
    <x v="175"/>
    <d v="2014-08-29T12:40:11"/>
    <n v="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x v="0"/>
    <n v="0"/>
    <x v="1"/>
    <s v="film &amp; video/drama"/>
    <n v="0"/>
    <n v="0"/>
    <x v="0"/>
    <s v="drama"/>
    <x v="176"/>
    <d v="2015-08-05T13:46:39"/>
    <n v="7"/>
    <x v="0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x v="0"/>
    <n v="7"/>
    <x v="1"/>
    <s v="film &amp; video/drama"/>
    <n v="40"/>
    <n v="25.714285714285715"/>
    <x v="0"/>
    <s v="drama"/>
    <x v="177"/>
    <d v="2015-03-23T18:08:46"/>
    <n v="3"/>
    <x v="0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x v="0"/>
    <n v="0"/>
    <x v="1"/>
    <s v="film &amp; video/drama"/>
    <n v="0"/>
    <n v="0"/>
    <x v="0"/>
    <s v="drama"/>
    <x v="178"/>
    <d v="2015-11-26T17:55:45"/>
    <n v="10"/>
    <x v="0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x v="0"/>
    <n v="2"/>
    <x v="1"/>
    <s v="film &amp; video/drama"/>
    <n v="20"/>
    <n v="100"/>
    <x v="0"/>
    <s v="drama"/>
    <x v="179"/>
    <d v="2016-03-03T19:55:55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x v="0"/>
    <n v="13"/>
    <x v="1"/>
    <s v="film &amp; video/drama"/>
    <n v="33.416666666666664"/>
    <n v="30.846153846153847"/>
    <x v="0"/>
    <s v="drama"/>
    <x v="180"/>
    <d v="2015-04-13T13:00:00"/>
    <n v="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x v="0"/>
    <n v="4"/>
    <x v="1"/>
    <s v="film &amp; video/drama"/>
    <n v="21.092608822670172"/>
    <n v="180.5"/>
    <x v="0"/>
    <s v="drama"/>
    <x v="181"/>
    <d v="2015-06-22T11:48:15"/>
    <n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x v="0"/>
    <n v="0"/>
    <x v="1"/>
    <s v="film &amp; video/drama"/>
    <n v="0"/>
    <n v="0"/>
    <x v="0"/>
    <s v="drama"/>
    <x v="182"/>
    <d v="2017-01-06T18:17:12"/>
    <n v="12"/>
    <x v="2"/>
  </r>
  <r>
    <n v="183"/>
    <s v="Three Little Words"/>
    <s v="Don't kill me until I meet my Dad"/>
    <n v="12500"/>
    <n v="4482"/>
    <x v="2"/>
    <s v="GB"/>
    <x v="1"/>
    <n v="1417033610"/>
    <n v="1414438010"/>
    <x v="0"/>
    <n v="12"/>
    <x v="1"/>
    <s v="film &amp; video/drama"/>
    <n v="35.856000000000002"/>
    <n v="373.5"/>
    <x v="0"/>
    <s v="drama"/>
    <x v="183"/>
    <d v="2014-11-26T14:26:50"/>
    <n v="1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x v="0"/>
    <n v="2"/>
    <x v="1"/>
    <s v="film &amp; video/drama"/>
    <n v="3.4000000000000004"/>
    <n v="25.5"/>
    <x v="0"/>
    <s v="drama"/>
    <x v="184"/>
    <d v="2014-08-31T21:59:00"/>
    <n v="7"/>
    <x v="3"/>
  </r>
  <r>
    <n v="185"/>
    <s v="BLANK Short Movie"/>
    <s v="Love has no boundaries!"/>
    <n v="40000"/>
    <n v="2200"/>
    <x v="2"/>
    <s v="NO"/>
    <x v="8"/>
    <n v="1471557139"/>
    <n v="1468965139"/>
    <x v="0"/>
    <n v="10"/>
    <x v="1"/>
    <s v="film &amp; video/drama"/>
    <n v="5.5"/>
    <n v="220"/>
    <x v="0"/>
    <s v="drama"/>
    <x v="185"/>
    <d v="2016-08-18T15:52:19"/>
    <n v="7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x v="0"/>
    <n v="0"/>
    <x v="1"/>
    <s v="film &amp; video/drama"/>
    <n v="0"/>
    <n v="0"/>
    <x v="0"/>
    <s v="drama"/>
    <x v="186"/>
    <d v="2017-03-03T14:00:00"/>
    <n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x v="0"/>
    <n v="5"/>
    <x v="1"/>
    <s v="film &amp; video/drama"/>
    <n v="16"/>
    <n v="160"/>
    <x v="0"/>
    <s v="drama"/>
    <x v="187"/>
    <d v="2015-07-21T00:59:0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x v="0"/>
    <n v="0"/>
    <x v="1"/>
    <s v="film &amp; video/drama"/>
    <n v="0"/>
    <n v="0"/>
    <x v="0"/>
    <s v="drama"/>
    <x v="188"/>
    <d v="2014-09-04T22:23:35"/>
    <n v="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x v="0"/>
    <n v="5"/>
    <x v="1"/>
    <s v="film &amp; video/drama"/>
    <n v="6.8999999999999992E-2"/>
    <n v="69"/>
    <x v="0"/>
    <s v="drama"/>
    <x v="189"/>
    <d v="2016-09-03T10:34:37"/>
    <n v="7"/>
    <x v="2"/>
  </r>
  <r>
    <n v="190"/>
    <s v="REGIONRAT, the movie"/>
    <s v="Because hope can be a 4 letter word"/>
    <n v="12000"/>
    <n v="50"/>
    <x v="2"/>
    <s v="US"/>
    <x v="0"/>
    <n v="1466091446"/>
    <n v="1465227446"/>
    <x v="0"/>
    <n v="1"/>
    <x v="1"/>
    <s v="film &amp; video/drama"/>
    <n v="0.41666666666666669"/>
    <n v="50"/>
    <x v="0"/>
    <s v="drama"/>
    <x v="190"/>
    <d v="2016-06-16T09:37:26"/>
    <n v="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x v="0"/>
    <n v="3"/>
    <x v="1"/>
    <s v="film &amp; video/drama"/>
    <n v="5"/>
    <n v="83.333333333333329"/>
    <x v="0"/>
    <s v="drama"/>
    <x v="191"/>
    <d v="2015-10-02T04:35:38"/>
    <n v="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x v="0"/>
    <n v="3"/>
    <x v="1"/>
    <s v="film &amp; video/drama"/>
    <n v="1.6999999999999999E-3"/>
    <n v="5.666666666666667"/>
    <x v="0"/>
    <s v="drama"/>
    <x v="192"/>
    <d v="2014-10-17T13:00:32"/>
    <n v="9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x v="0"/>
    <n v="0"/>
    <x v="1"/>
    <s v="film &amp; video/drama"/>
    <n v="0"/>
    <n v="0"/>
    <x v="0"/>
    <s v="drama"/>
    <x v="193"/>
    <d v="2014-11-28T17:26:06"/>
    <n v="9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x v="0"/>
    <n v="3"/>
    <x v="1"/>
    <s v="film &amp; video/drama"/>
    <n v="0.12"/>
    <n v="1"/>
    <x v="0"/>
    <s v="drama"/>
    <x v="194"/>
    <d v="2016-03-06T17:55:31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x v="0"/>
    <n v="0"/>
    <x v="1"/>
    <s v="film &amp; video/drama"/>
    <n v="0"/>
    <n v="0"/>
    <x v="0"/>
    <s v="drama"/>
    <x v="195"/>
    <d v="2015-07-10T10:05:32"/>
    <n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x v="0"/>
    <n v="19"/>
    <x v="1"/>
    <s v="film &amp; video/drama"/>
    <n v="41.857142857142861"/>
    <n v="77.10526315789474"/>
    <x v="0"/>
    <s v="drama"/>
    <x v="196"/>
    <d v="2015-10-10T15:00:00"/>
    <n v="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x v="0"/>
    <n v="8"/>
    <x v="1"/>
    <s v="film &amp; video/drama"/>
    <n v="10.48"/>
    <n v="32.75"/>
    <x v="0"/>
    <s v="drama"/>
    <x v="197"/>
    <d v="2017-02-17T15:00:00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x v="0"/>
    <n v="6"/>
    <x v="1"/>
    <s v="film &amp; video/drama"/>
    <n v="1.1159999999999999"/>
    <n v="46.5"/>
    <x v="0"/>
    <s v="drama"/>
    <x v="198"/>
    <d v="2014-10-05T03:12:02"/>
    <n v="9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x v="0"/>
    <n v="0"/>
    <x v="1"/>
    <s v="film &amp; video/drama"/>
    <n v="0"/>
    <n v="0"/>
    <x v="0"/>
    <s v="drama"/>
    <x v="199"/>
    <d v="2016-08-31T20:58:22"/>
    <n v="8"/>
    <x v="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x v="0"/>
    <n v="18"/>
    <x v="1"/>
    <s v="film &amp; video/drama"/>
    <n v="26.192500000000003"/>
    <n v="87.308333333333337"/>
    <x v="0"/>
    <s v="drama"/>
    <x v="200"/>
    <d v="2014-09-14T20:00:03"/>
    <n v="8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x v="0"/>
    <n v="7"/>
    <x v="1"/>
    <s v="film &amp; video/drama"/>
    <n v="58.461538461538467"/>
    <n v="54.285714285714285"/>
    <x v="0"/>
    <s v="drama"/>
    <x v="201"/>
    <d v="2015-02-08T13:38:49"/>
    <n v="1"/>
    <x v="0"/>
  </r>
  <r>
    <n v="202"/>
    <s v="Modern Gangsters"/>
    <s v="new web series created by jonney terry"/>
    <n v="6000"/>
    <n v="0"/>
    <x v="2"/>
    <s v="US"/>
    <x v="0"/>
    <n v="1444337940"/>
    <n v="1441750564"/>
    <x v="0"/>
    <n v="0"/>
    <x v="1"/>
    <s v="film &amp; video/drama"/>
    <n v="0"/>
    <n v="0"/>
    <x v="0"/>
    <s v="drama"/>
    <x v="202"/>
    <d v="2015-10-08T14:59:00"/>
    <n v="9"/>
    <x v="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x v="0"/>
    <n v="8"/>
    <x v="1"/>
    <s v="film &amp; video/drama"/>
    <n v="29.84"/>
    <n v="93.25"/>
    <x v="0"/>
    <s v="drama"/>
    <x v="203"/>
    <d v="2015-01-29T14:21:04"/>
    <n v="11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x v="0"/>
    <n v="1293"/>
    <x v="1"/>
    <s v="film &amp; video/drama"/>
    <n v="50.721666666666664"/>
    <n v="117.68368136117556"/>
    <x v="0"/>
    <s v="drama"/>
    <x v="204"/>
    <d v="2016-08-04T08:00:03"/>
    <n v="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x v="0"/>
    <n v="17"/>
    <x v="1"/>
    <s v="film &amp; video/drama"/>
    <n v="16.25"/>
    <n v="76.470588235294116"/>
    <x v="0"/>
    <s v="drama"/>
    <x v="205"/>
    <d v="2015-10-06T09:10:22"/>
    <n v="9"/>
    <x v="0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x v="0"/>
    <n v="0"/>
    <x v="1"/>
    <s v="film &amp; video/drama"/>
    <n v="0"/>
    <n v="0"/>
    <x v="0"/>
    <s v="drama"/>
    <x v="206"/>
    <d v="2016-08-05T18:06:23"/>
    <n v="7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x v="0"/>
    <n v="13"/>
    <x v="1"/>
    <s v="film &amp; video/drama"/>
    <n v="15.214285714285714"/>
    <n v="163.84615384615384"/>
    <x v="0"/>
    <s v="drama"/>
    <x v="207"/>
    <d v="2015-01-03T22:43:58"/>
    <n v="12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x v="0"/>
    <n v="0"/>
    <x v="1"/>
    <s v="film &amp; video/drama"/>
    <n v="0"/>
    <n v="0"/>
    <x v="0"/>
    <s v="drama"/>
    <x v="208"/>
    <d v="2014-12-16T02:52:47"/>
    <n v="1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x v="0"/>
    <n v="0"/>
    <x v="1"/>
    <s v="film &amp; video/drama"/>
    <n v="0"/>
    <n v="0"/>
    <x v="0"/>
    <s v="drama"/>
    <x v="209"/>
    <d v="2015-07-10T16:08:55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x v="0"/>
    <n v="33"/>
    <x v="1"/>
    <s v="film &amp; video/drama"/>
    <n v="25.25"/>
    <n v="91.818181818181813"/>
    <x v="0"/>
    <s v="drama"/>
    <x v="210"/>
    <d v="2015-09-30T23:00:00"/>
    <n v="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x v="0"/>
    <n v="12"/>
    <x v="1"/>
    <s v="film &amp; video/drama"/>
    <n v="44.6"/>
    <n v="185.83333333333334"/>
    <x v="0"/>
    <s v="drama"/>
    <x v="211"/>
    <d v="2015-09-18T21:50:17"/>
    <n v="8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x v="0"/>
    <n v="1"/>
    <x v="1"/>
    <s v="film &amp; video/drama"/>
    <n v="1.5873015873015872E-2"/>
    <n v="1"/>
    <x v="0"/>
    <s v="drama"/>
    <x v="212"/>
    <d v="2016-04-16T14:08:40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x v="0"/>
    <n v="1"/>
    <x v="1"/>
    <s v="film &amp; video/drama"/>
    <n v="0.04"/>
    <n v="20"/>
    <x v="0"/>
    <s v="drama"/>
    <x v="213"/>
    <d v="2015-08-16T08:06:41"/>
    <n v="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x v="0"/>
    <n v="1"/>
    <x v="1"/>
    <s v="film &amp; video/drama"/>
    <n v="8.0000000000000002E-3"/>
    <n v="1"/>
    <x v="0"/>
    <s v="drama"/>
    <x v="214"/>
    <d v="2015-03-06T09:22:29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x v="0"/>
    <n v="1"/>
    <x v="1"/>
    <s v="film &amp; video/drama"/>
    <n v="0.22727272727272727"/>
    <n v="10"/>
    <x v="0"/>
    <s v="drama"/>
    <x v="215"/>
    <d v="2016-02-17T17:59:00"/>
    <n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x v="0"/>
    <n v="84"/>
    <x v="1"/>
    <s v="film &amp; video/drama"/>
    <n v="55.698440000000005"/>
    <n v="331.53833333333336"/>
    <x v="0"/>
    <s v="drama"/>
    <x v="216"/>
    <d v="2015-04-22T16:00:37"/>
    <n v="3"/>
    <x v="0"/>
  </r>
  <r>
    <n v="217"/>
    <s v="Bitch"/>
    <s v="A roadmovie by paw"/>
    <n v="100000"/>
    <n v="11943"/>
    <x v="2"/>
    <s v="SE"/>
    <x v="9"/>
    <n v="1419780149"/>
    <n v="1417101749"/>
    <x v="0"/>
    <n v="38"/>
    <x v="1"/>
    <s v="film &amp; video/drama"/>
    <n v="11.943"/>
    <n v="314.28947368421052"/>
    <x v="0"/>
    <s v="drama"/>
    <x v="217"/>
    <d v="2014-12-28T09:22:29"/>
    <n v="1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x v="0"/>
    <n v="1"/>
    <x v="1"/>
    <s v="film &amp; video/drama"/>
    <n v="2"/>
    <n v="100"/>
    <x v="0"/>
    <s v="drama"/>
    <x v="218"/>
    <d v="2015-05-15T09:04:49"/>
    <n v="3"/>
    <x v="0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x v="0"/>
    <n v="76"/>
    <x v="1"/>
    <s v="film &amp; video/drama"/>
    <n v="17.630000000000003"/>
    <n v="115.98684210526316"/>
    <x v="0"/>
    <s v="drama"/>
    <x v="219"/>
    <d v="2016-04-01T00:59:00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x v="0"/>
    <n v="3"/>
    <x v="1"/>
    <s v="film &amp; video/drama"/>
    <n v="0.72"/>
    <n v="120"/>
    <x v="0"/>
    <s v="drama"/>
    <x v="220"/>
    <d v="2015-08-20T14:06:00"/>
    <n v="7"/>
    <x v="0"/>
  </r>
  <r>
    <n v="221"/>
    <s v="Archetypes"/>
    <s v="Film about Schizophrenia with Surreal Twists!"/>
    <n v="50000"/>
    <n v="0"/>
    <x v="2"/>
    <s v="US"/>
    <x v="0"/>
    <n v="1427569564"/>
    <n v="1422389164"/>
    <x v="0"/>
    <n v="0"/>
    <x v="1"/>
    <s v="film &amp; video/drama"/>
    <n v="0"/>
    <n v="0"/>
    <x v="0"/>
    <s v="drama"/>
    <x v="221"/>
    <d v="2015-03-28T13:06:04"/>
    <n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x v="0"/>
    <n v="2"/>
    <x v="1"/>
    <s v="film &amp; video/drama"/>
    <n v="13"/>
    <n v="65"/>
    <x v="0"/>
    <s v="drama"/>
    <x v="222"/>
    <d v="2015-03-26T20:39:00"/>
    <n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x v="0"/>
    <n v="0"/>
    <x v="1"/>
    <s v="film &amp; video/drama"/>
    <n v="0"/>
    <n v="0"/>
    <x v="0"/>
    <s v="drama"/>
    <x v="223"/>
    <d v="2016-05-21T19:05:00"/>
    <n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x v="0"/>
    <n v="0"/>
    <x v="1"/>
    <s v="film &amp; video/drama"/>
    <n v="0"/>
    <n v="0"/>
    <x v="0"/>
    <s v="drama"/>
    <x v="224"/>
    <d v="2015-07-09T23:38:46"/>
    <n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x v="0"/>
    <n v="0"/>
    <x v="1"/>
    <s v="film &amp; video/drama"/>
    <n v="0"/>
    <n v="0"/>
    <x v="0"/>
    <s v="drama"/>
    <x v="225"/>
    <d v="2016-04-08T16:04:14"/>
    <n v="3"/>
    <x v="2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x v="0"/>
    <n v="2"/>
    <x v="1"/>
    <s v="film &amp; video/drama"/>
    <n v="0.86206896551724133"/>
    <n v="125"/>
    <x v="0"/>
    <s v="drama"/>
    <x v="226"/>
    <d v="2015-05-31T03:29:00"/>
    <n v="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x v="0"/>
    <n v="0"/>
    <x v="1"/>
    <s v="film &amp; video/drama"/>
    <n v="0"/>
    <n v="0"/>
    <x v="0"/>
    <s v="drama"/>
    <x v="227"/>
    <d v="2015-07-09T15:27:21"/>
    <n v="6"/>
    <x v="0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x v="0"/>
    <n v="0"/>
    <x v="1"/>
    <s v="film &amp; video/drama"/>
    <n v="0"/>
    <n v="0"/>
    <x v="0"/>
    <s v="drama"/>
    <x v="228"/>
    <d v="2015-06-01T10:28:25"/>
    <n v="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x v="0"/>
    <n v="0"/>
    <x v="1"/>
    <s v="film &amp; video/drama"/>
    <n v="0"/>
    <n v="0"/>
    <x v="0"/>
    <s v="drama"/>
    <x v="229"/>
    <d v="2016-02-13T16:24:57"/>
    <n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x v="0"/>
    <n v="2"/>
    <x v="1"/>
    <s v="film &amp; video/drama"/>
    <n v="0.4"/>
    <n v="30"/>
    <x v="0"/>
    <s v="drama"/>
    <x v="230"/>
    <d v="2015-06-04T12:39:11"/>
    <n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x v="0"/>
    <n v="0"/>
    <x v="1"/>
    <s v="film &amp; video/drama"/>
    <n v="0"/>
    <n v="0"/>
    <x v="0"/>
    <s v="drama"/>
    <x v="231"/>
    <d v="2016-01-02T17:00:51"/>
    <n v="12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x v="0"/>
    <n v="7"/>
    <x v="1"/>
    <s v="film &amp; video/drama"/>
    <n v="2.75"/>
    <n v="15.714285714285714"/>
    <x v="0"/>
    <s v="drama"/>
    <x v="232"/>
    <d v="2015-02-27T13:49:06"/>
    <n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x v="0"/>
    <n v="0"/>
    <x v="1"/>
    <s v="film &amp; video/drama"/>
    <n v="0"/>
    <n v="0"/>
    <x v="0"/>
    <s v="drama"/>
    <x v="233"/>
    <d v="2016-09-29T15:52:52"/>
    <n v="8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x v="0"/>
    <n v="5"/>
    <x v="1"/>
    <s v="film &amp; video/drama"/>
    <n v="40.1"/>
    <n v="80.2"/>
    <x v="0"/>
    <s v="drama"/>
    <x v="234"/>
    <d v="2015-06-20T18:50:59"/>
    <n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x v="0"/>
    <n v="0"/>
    <x v="1"/>
    <s v="film &amp; video/drama"/>
    <n v="0"/>
    <n v="0"/>
    <x v="0"/>
    <s v="drama"/>
    <x v="235"/>
    <d v="2015-07-09T15:48:17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x v="0"/>
    <n v="0"/>
    <x v="1"/>
    <s v="film &amp; video/drama"/>
    <n v="0"/>
    <n v="0"/>
    <x v="0"/>
    <s v="drama"/>
    <x v="236"/>
    <d v="2016-01-04T18:00:00"/>
    <n v="11"/>
    <x v="0"/>
  </r>
  <r>
    <n v="237"/>
    <s v="Making The Choice"/>
    <s v="Making The Choice is a christian short film series."/>
    <n v="15000"/>
    <n v="50"/>
    <x v="2"/>
    <s v="US"/>
    <x v="0"/>
    <n v="1457445069"/>
    <n v="1452261069"/>
    <x v="0"/>
    <n v="1"/>
    <x v="1"/>
    <s v="film &amp; video/drama"/>
    <n v="0.33333333333333337"/>
    <n v="50"/>
    <x v="0"/>
    <s v="drama"/>
    <x v="237"/>
    <d v="2016-03-08T07:51:09"/>
    <n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x v="0"/>
    <n v="0"/>
    <x v="1"/>
    <s v="film &amp; video/drama"/>
    <n v="0"/>
    <n v="0"/>
    <x v="0"/>
    <s v="drama"/>
    <x v="238"/>
    <d v="2016-12-30T03:00:00"/>
    <n v="12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x v="0"/>
    <n v="5"/>
    <x v="1"/>
    <s v="film &amp; video/drama"/>
    <n v="25"/>
    <n v="50"/>
    <x v="0"/>
    <s v="drama"/>
    <x v="239"/>
    <d v="2015-11-08T06:00:00"/>
    <n v="1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x v="1"/>
    <n v="137"/>
    <x v="0"/>
    <s v="film &amp; video/documentary"/>
    <n v="107.63413333333334"/>
    <n v="117.84759124087591"/>
    <x v="0"/>
    <s v="documentary"/>
    <x v="240"/>
    <d v="2013-05-05T11:00:11"/>
    <n v="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x v="1"/>
    <n v="376"/>
    <x v="0"/>
    <s v="film &amp; video/documentary"/>
    <n v="112.63736263736264"/>
    <n v="109.04255319148936"/>
    <x v="0"/>
    <s v="documentary"/>
    <x v="241"/>
    <d v="2014-12-21T10:45:04"/>
    <n v="11"/>
    <x v="3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x v="1"/>
    <n v="202"/>
    <x v="0"/>
    <s v="film &amp; video/documentary"/>
    <n v="113.46153846153845"/>
    <n v="73.019801980198025"/>
    <x v="0"/>
    <s v="documentary"/>
    <x v="242"/>
    <d v="2011-12-20T05:49:50"/>
    <n v="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x v="1"/>
    <n v="328"/>
    <x v="0"/>
    <s v="film &amp; video/documentary"/>
    <n v="102.592"/>
    <n v="78.195121951219505"/>
    <x v="0"/>
    <s v="documentary"/>
    <x v="243"/>
    <d v="2014-02-21T19:08:24"/>
    <n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x v="1"/>
    <n v="84"/>
    <x v="0"/>
    <s v="film &amp; video/documentary"/>
    <n v="113.75714285714287"/>
    <n v="47.398809523809526"/>
    <x v="0"/>
    <s v="documentary"/>
    <x v="244"/>
    <d v="2010-03-16T01:06:00"/>
    <n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x v="1"/>
    <n v="96"/>
    <x v="0"/>
    <s v="film &amp; video/documentary"/>
    <n v="103.71999999999998"/>
    <n v="54.020833333333336"/>
    <x v="0"/>
    <s v="documentary"/>
    <x v="245"/>
    <d v="2012-08-15T19:16:25"/>
    <n v="7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x v="1"/>
    <n v="223"/>
    <x v="0"/>
    <s v="film &amp; video/documentary"/>
    <n v="305.46000000000004"/>
    <n v="68.488789237668158"/>
    <x v="0"/>
    <s v="documentary"/>
    <x v="246"/>
    <d v="2010-12-18T03:43:25"/>
    <n v="1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x v="1"/>
    <n v="62"/>
    <x v="0"/>
    <s v="film &amp; video/documentary"/>
    <n v="134.1"/>
    <n v="108.14516129032258"/>
    <x v="0"/>
    <s v="documentary"/>
    <x v="247"/>
    <d v="2010-10-15T21:39:00"/>
    <n v="9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x v="1"/>
    <n v="146"/>
    <x v="0"/>
    <s v="film &amp; video/documentary"/>
    <n v="101.33294117647058"/>
    <n v="589.95205479452056"/>
    <x v="0"/>
    <s v="documentary"/>
    <x v="248"/>
    <d v="2012-01-07T12:35:09"/>
    <n v="1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x v="1"/>
    <n v="235"/>
    <x v="0"/>
    <s v="film &amp; video/documentary"/>
    <n v="112.92"/>
    <n v="48.051063829787232"/>
    <x v="0"/>
    <s v="documentary"/>
    <x v="249"/>
    <d v="2010-08-22T11:40:00"/>
    <n v="6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x v="1"/>
    <n v="437"/>
    <x v="0"/>
    <s v="film &amp; video/documentary"/>
    <n v="105.58333333333334"/>
    <n v="72.482837528604122"/>
    <x v="0"/>
    <s v="documentary"/>
    <x v="250"/>
    <d v="2013-06-06T07:34:51"/>
    <n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x v="1"/>
    <n v="77"/>
    <x v="0"/>
    <s v="film &amp; video/documentary"/>
    <n v="125.57142857142858"/>
    <n v="57.077922077922075"/>
    <x v="0"/>
    <s v="documentary"/>
    <x v="251"/>
    <d v="2012-05-16T13:00:00"/>
    <n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x v="1"/>
    <n v="108"/>
    <x v="0"/>
    <s v="film &amp; video/documentary"/>
    <n v="184.56"/>
    <n v="85.444444444444443"/>
    <x v="0"/>
    <s v="documentary"/>
    <x v="252"/>
    <d v="2010-05-31T21:59:00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x v="1"/>
    <n v="7"/>
    <x v="0"/>
    <s v="film &amp; video/documentary"/>
    <n v="100.73333333333335"/>
    <n v="215.85714285714286"/>
    <x v="0"/>
    <s v="documentary"/>
    <x v="253"/>
    <d v="2012-02-15T09:37:15"/>
    <n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x v="1"/>
    <n v="314"/>
    <x v="0"/>
    <s v="film &amp; video/documentary"/>
    <n v="116.94725"/>
    <n v="89.38643312101911"/>
    <x v="0"/>
    <s v="documentary"/>
    <x v="254"/>
    <d v="2015-10-16T20:00:00"/>
    <n v="9"/>
    <x v="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x v="1"/>
    <n v="188"/>
    <x v="0"/>
    <s v="film &amp; video/documentary"/>
    <n v="106.73325"/>
    <n v="45.418404255319146"/>
    <x v="0"/>
    <s v="documentary"/>
    <x v="255"/>
    <d v="2011-03-16T05:38:02"/>
    <n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x v="1"/>
    <n v="275"/>
    <x v="0"/>
    <s v="film &amp; video/documentary"/>
    <n v="139.1"/>
    <n v="65.756363636363631"/>
    <x v="0"/>
    <s v="documentary"/>
    <x v="256"/>
    <d v="2013-03-16T12:27:47"/>
    <n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x v="1"/>
    <n v="560"/>
    <x v="0"/>
    <s v="film &amp; video/documentary"/>
    <n v="106.72648571428572"/>
    <n v="66.70405357142856"/>
    <x v="0"/>
    <s v="documentary"/>
    <x v="257"/>
    <d v="2016-05-19T09:02:42"/>
    <n v="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x v="1"/>
    <n v="688"/>
    <x v="0"/>
    <s v="film &amp; video/documentary"/>
    <n v="191.14"/>
    <n v="83.345930232558146"/>
    <x v="0"/>
    <s v="documentary"/>
    <x v="258"/>
    <d v="2011-06-17T19:14:26"/>
    <n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x v="1"/>
    <n v="942"/>
    <x v="0"/>
    <s v="film &amp; video/documentary"/>
    <n v="131.93789333333334"/>
    <n v="105.04609341825902"/>
    <x v="0"/>
    <s v="documentary"/>
    <x v="259"/>
    <d v="2015-04-08T11:42:49"/>
    <n v="3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x v="1"/>
    <n v="88"/>
    <x v="0"/>
    <s v="film &amp; video/documentary"/>
    <n v="106.4"/>
    <n v="120.90909090909091"/>
    <x v="0"/>
    <s v="documentary"/>
    <x v="260"/>
    <d v="2010-07-17T03:59:00"/>
    <n v="6"/>
    <x v="7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x v="1"/>
    <n v="220"/>
    <x v="0"/>
    <s v="film &amp; video/documentary"/>
    <n v="107.4"/>
    <n v="97.63636363636364"/>
    <x v="0"/>
    <s v="documentary"/>
    <x v="261"/>
    <d v="2012-06-07T08:55:00"/>
    <n v="4"/>
    <x v="5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x v="1"/>
    <n v="145"/>
    <x v="0"/>
    <s v="film &amp; video/documentary"/>
    <n v="240"/>
    <n v="41.379310344827587"/>
    <x v="0"/>
    <s v="documentary"/>
    <x v="262"/>
    <d v="2011-02-25T23:57:08"/>
    <n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x v="1"/>
    <n v="963"/>
    <x v="0"/>
    <s v="film &amp; video/documentary"/>
    <n v="118.08108"/>
    <n v="30.654485981308412"/>
    <x v="0"/>
    <s v="documentary"/>
    <x v="263"/>
    <d v="2012-09-27T16:54:54"/>
    <n v="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x v="1"/>
    <n v="91"/>
    <x v="0"/>
    <s v="film &amp; video/documentary"/>
    <n v="118.19999999999999"/>
    <n v="64.945054945054949"/>
    <x v="0"/>
    <s v="documentary"/>
    <x v="264"/>
    <d v="2012-05-11T08:53:15"/>
    <n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x v="1"/>
    <n v="58"/>
    <x v="0"/>
    <s v="film &amp; video/documentary"/>
    <n v="111.1"/>
    <n v="95.775862068965523"/>
    <x v="0"/>
    <s v="documentary"/>
    <x v="265"/>
    <d v="2010-05-10T14:16:00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x v="1"/>
    <n v="36"/>
    <x v="0"/>
    <s v="film &amp; video/documentary"/>
    <n v="145.5"/>
    <n v="40.416666666666664"/>
    <x v="0"/>
    <s v="documentary"/>
    <x v="266"/>
    <d v="2010-04-22T21:51:00"/>
    <n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x v="1"/>
    <n v="165"/>
    <x v="0"/>
    <s v="film &amp; video/documentary"/>
    <n v="131.62883248730967"/>
    <n v="78.578424242424248"/>
    <x v="0"/>
    <s v="documentary"/>
    <x v="267"/>
    <d v="2014-06-25T04:51:39"/>
    <n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x v="1"/>
    <n v="111"/>
    <x v="0"/>
    <s v="film &amp; video/documentary"/>
    <n v="111.4"/>
    <n v="50.18018018018018"/>
    <x v="0"/>
    <s v="documentary"/>
    <x v="268"/>
    <d v="2011-11-06T22:39:38"/>
    <n v="9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x v="1"/>
    <n v="1596"/>
    <x v="0"/>
    <s v="film &amp; video/documentary"/>
    <n v="147.23376999999999"/>
    <n v="92.251735588972423"/>
    <x v="0"/>
    <s v="documentary"/>
    <x v="269"/>
    <d v="2017-02-21T22:43:42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x v="1"/>
    <n v="61"/>
    <x v="0"/>
    <s v="film &amp; video/documentary"/>
    <n v="152.60869565217391"/>
    <n v="57.540983606557376"/>
    <x v="0"/>
    <s v="documentary"/>
    <x v="270"/>
    <d v="2011-05-24T22:00:00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x v="1"/>
    <n v="287"/>
    <x v="0"/>
    <s v="film &amp; video/documentary"/>
    <n v="104.67999999999999"/>
    <n v="109.42160278745645"/>
    <x v="0"/>
    <s v="documentary"/>
    <x v="271"/>
    <d v="2014-01-02T02:00:00"/>
    <n v="1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x v="1"/>
    <n v="65"/>
    <x v="0"/>
    <s v="film &amp; video/documentary"/>
    <n v="177.43366666666668"/>
    <n v="81.892461538461546"/>
    <x v="0"/>
    <s v="documentary"/>
    <x v="272"/>
    <d v="2010-04-28T12:49:00"/>
    <n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x v="1"/>
    <n v="118"/>
    <x v="0"/>
    <s v="film &amp; video/documentary"/>
    <n v="107.7758"/>
    <n v="45.667711864406776"/>
    <x v="0"/>
    <s v="documentary"/>
    <x v="273"/>
    <d v="2011-07-03T05:57:46"/>
    <n v="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x v="1"/>
    <n v="113"/>
    <x v="0"/>
    <s v="film &amp; video/documentary"/>
    <n v="156"/>
    <n v="55.221238938053098"/>
    <x v="0"/>
    <s v="documentary"/>
    <x v="274"/>
    <d v="2012-04-05T00:59:00"/>
    <n v="3"/>
    <x v="5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x v="1"/>
    <n v="332"/>
    <x v="0"/>
    <s v="film &amp; video/documentary"/>
    <n v="108.395"/>
    <n v="65.298192771084331"/>
    <x v="0"/>
    <s v="documentary"/>
    <x v="275"/>
    <d v="2012-11-09T19:46:06"/>
    <n v="1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x v="1"/>
    <n v="62"/>
    <x v="0"/>
    <s v="film &amp; video/documentary"/>
    <n v="147.6"/>
    <n v="95.225806451612897"/>
    <x v="0"/>
    <s v="documentary"/>
    <x v="276"/>
    <d v="2012-04-27T18:57:54"/>
    <n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x v="1"/>
    <n v="951"/>
    <x v="0"/>
    <s v="film &amp; video/documentary"/>
    <n v="110.38153846153847"/>
    <n v="75.444794952681391"/>
    <x v="0"/>
    <s v="documentary"/>
    <x v="277"/>
    <d v="2015-05-23T15:23:39"/>
    <n v="4"/>
    <x v="0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x v="1"/>
    <n v="415"/>
    <x v="0"/>
    <s v="film &amp; video/documentary"/>
    <n v="150.34814814814814"/>
    <n v="97.816867469879512"/>
    <x v="0"/>
    <s v="documentary"/>
    <x v="278"/>
    <d v="2012-10-11T18:58:59"/>
    <n v="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x v="1"/>
    <n v="305"/>
    <x v="0"/>
    <s v="film &amp; video/documentary"/>
    <n v="157.31829411764707"/>
    <n v="87.685606557377056"/>
    <x v="0"/>
    <s v="documentary"/>
    <x v="279"/>
    <d v="2017-02-26T20:01:00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x v="1"/>
    <n v="2139"/>
    <x v="0"/>
    <s v="film &amp; video/documentary"/>
    <n v="156.14400000000001"/>
    <n v="54.748948106591868"/>
    <x v="0"/>
    <s v="documentary"/>
    <x v="280"/>
    <d v="2014-05-30T08:10:35"/>
    <n v="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x v="1"/>
    <n v="79"/>
    <x v="0"/>
    <s v="film &amp; video/documentary"/>
    <n v="120.58763636363636"/>
    <n v="83.953417721518989"/>
    <x v="0"/>
    <s v="documentary"/>
    <x v="281"/>
    <d v="2009-08-10T13:26:00"/>
    <n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x v="1"/>
    <n v="179"/>
    <x v="0"/>
    <s v="film &amp; video/documentary"/>
    <n v="101.18888888888888"/>
    <n v="254.38547486033519"/>
    <x v="0"/>
    <s v="documentary"/>
    <x v="282"/>
    <d v="2010-02-22T16:00:00"/>
    <n v="1"/>
    <x v="7"/>
  </r>
  <r>
    <n v="283"/>
    <s v="SOLE SURVIVOR"/>
    <s v="What is the impact of survivorship on the human condition?"/>
    <n v="18000"/>
    <n v="20569.05"/>
    <x v="0"/>
    <s v="US"/>
    <x v="0"/>
    <n v="1306904340"/>
    <n v="1305219744"/>
    <x v="1"/>
    <n v="202"/>
    <x v="0"/>
    <s v="film &amp; video/documentary"/>
    <n v="114.27249999999999"/>
    <n v="101.8269801980198"/>
    <x v="0"/>
    <s v="documentary"/>
    <x v="283"/>
    <d v="2011-05-31T22:59:00"/>
    <n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x v="1"/>
    <n v="760"/>
    <x v="0"/>
    <s v="film &amp; video/documentary"/>
    <n v="104.62615"/>
    <n v="55.066394736842106"/>
    <x v="0"/>
    <s v="documentary"/>
    <x v="284"/>
    <d v="2012-01-21T11:43:00"/>
    <n v="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x v="1"/>
    <n v="563"/>
    <x v="0"/>
    <s v="film &amp; video/documentary"/>
    <n v="228.82507142857142"/>
    <n v="56.901438721136763"/>
    <x v="0"/>
    <s v="documentary"/>
    <x v="285"/>
    <d v="2013-09-19T12:08:48"/>
    <n v="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x v="1"/>
    <n v="135"/>
    <x v="0"/>
    <s v="film &amp; video/documentary"/>
    <n v="109.15333333333332"/>
    <n v="121.28148148148148"/>
    <x v="0"/>
    <s v="documentary"/>
    <x v="286"/>
    <d v="2013-03-25T12:35:24"/>
    <n v="2"/>
    <x v="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x v="1"/>
    <n v="290"/>
    <x v="0"/>
    <s v="film &amp; video/documentary"/>
    <n v="176.29999999999998"/>
    <n v="91.189655172413794"/>
    <x v="0"/>
    <s v="documentary"/>
    <x v="287"/>
    <d v="2012-11-01T22:00:00"/>
    <n v="1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x v="1"/>
    <n v="447"/>
    <x v="0"/>
    <s v="film &amp; video/documentary"/>
    <n v="103.21061999999999"/>
    <n v="115.44812080536913"/>
    <x v="0"/>
    <s v="documentary"/>
    <x v="288"/>
    <d v="2012-06-25T22:03:13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x v="1"/>
    <n v="232"/>
    <x v="0"/>
    <s v="film &amp; video/documentary"/>
    <n v="104.82000000000001"/>
    <n v="67.771551724137936"/>
    <x v="0"/>
    <s v="documentary"/>
    <x v="289"/>
    <d v="2013-11-02T04:57:14"/>
    <n v="1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x v="1"/>
    <n v="168"/>
    <x v="0"/>
    <s v="film &amp; video/documentary"/>
    <n v="106.68444444444445"/>
    <n v="28.576190476190476"/>
    <x v="0"/>
    <s v="documentary"/>
    <x v="290"/>
    <d v="2011-02-02T01:59:00"/>
    <n v="12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x v="1"/>
    <n v="128"/>
    <x v="0"/>
    <s v="film &amp; video/documentary"/>
    <n v="120.02"/>
    <n v="46.8828125"/>
    <x v="0"/>
    <s v="documentary"/>
    <x v="291"/>
    <d v="2013-04-30T18:01:00"/>
    <n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x v="1"/>
    <n v="493"/>
    <x v="0"/>
    <s v="film &amp; video/documentary"/>
    <n v="101.50693333333334"/>
    <n v="154.42231237322514"/>
    <x v="0"/>
    <s v="documentary"/>
    <x v="292"/>
    <d v="2011-10-28T21:59:00"/>
    <n v="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x v="1"/>
    <n v="131"/>
    <x v="0"/>
    <s v="film &amp; video/documentary"/>
    <n v="101.38461538461539"/>
    <n v="201.22137404580153"/>
    <x v="0"/>
    <s v="documentary"/>
    <x v="293"/>
    <d v="2014-04-20T10:01:54"/>
    <n v="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x v="1"/>
    <n v="50"/>
    <x v="0"/>
    <s v="film &amp; video/documentary"/>
    <n v="100"/>
    <n v="100"/>
    <x v="0"/>
    <s v="documentary"/>
    <x v="294"/>
    <d v="2010-07-19T10:00:00"/>
    <n v="6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x v="1"/>
    <n v="665"/>
    <x v="0"/>
    <s v="film &amp; video/documentary"/>
    <n v="133.10911999999999"/>
    <n v="100.08204511278196"/>
    <x v="0"/>
    <s v="documentary"/>
    <x v="295"/>
    <d v="2013-10-31T18:00:00"/>
    <n v="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x v="1"/>
    <n v="129"/>
    <x v="0"/>
    <s v="film &amp; video/documentary"/>
    <n v="118.72620000000001"/>
    <n v="230.08953488372092"/>
    <x v="0"/>
    <s v="documentary"/>
    <x v="296"/>
    <d v="2012-09-07T05:24:43"/>
    <n v="8"/>
    <x v="5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x v="1"/>
    <n v="142"/>
    <x v="0"/>
    <s v="film &amp; video/documentary"/>
    <n v="100.64"/>
    <n v="141.74647887323943"/>
    <x v="0"/>
    <s v="documentary"/>
    <x v="297"/>
    <d v="2015-04-30T21:59:00"/>
    <n v="3"/>
    <x v="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x v="1"/>
    <n v="2436"/>
    <x v="0"/>
    <s v="film &amp; video/documentary"/>
    <n v="108.93241269841269"/>
    <n v="56.344351395730705"/>
    <x v="0"/>
    <s v="documentary"/>
    <x v="298"/>
    <d v="2014-05-09T15:00:00"/>
    <n v="3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x v="1"/>
    <n v="244"/>
    <x v="0"/>
    <s v="film &amp; video/documentary"/>
    <n v="178.95250000000001"/>
    <n v="73.341188524590166"/>
    <x v="0"/>
    <s v="documentary"/>
    <x v="299"/>
    <d v="2010-11-17T00:24:20"/>
    <n v="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x v="1"/>
    <n v="298"/>
    <x v="0"/>
    <s v="film &amp; video/documentary"/>
    <n v="101.72264"/>
    <n v="85.337785234899329"/>
    <x v="0"/>
    <s v="documentary"/>
    <x v="300"/>
    <d v="2011-04-24T17:02:18"/>
    <n v="3"/>
    <x v="6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x v="1"/>
    <n v="251"/>
    <x v="0"/>
    <s v="film &amp; video/documentary"/>
    <n v="118.73499999999999"/>
    <n v="61.496215139442228"/>
    <x v="0"/>
    <s v="documentary"/>
    <x v="301"/>
    <d v="2013-03-19T10:42:15"/>
    <n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x v="1"/>
    <n v="108"/>
    <x v="0"/>
    <s v="film &amp; video/documentary"/>
    <n v="100.46"/>
    <n v="93.018518518518519"/>
    <x v="0"/>
    <s v="documentary"/>
    <x v="302"/>
    <d v="2012-02-24T14:33:58"/>
    <n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x v="1"/>
    <n v="82"/>
    <x v="0"/>
    <s v="film &amp; video/documentary"/>
    <n v="137.46666666666667"/>
    <n v="50.292682926829265"/>
    <x v="0"/>
    <s v="documentary"/>
    <x v="303"/>
    <d v="2012-06-01T19:42:26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x v="1"/>
    <n v="74"/>
    <x v="0"/>
    <s v="film &amp; video/documentary"/>
    <n v="231.64705882352939"/>
    <n v="106.43243243243244"/>
    <x v="0"/>
    <s v="documentary"/>
    <x v="304"/>
    <d v="2012-08-31T20:00:00"/>
    <n v="7"/>
    <x v="5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x v="1"/>
    <n v="189"/>
    <x v="0"/>
    <s v="film &amp; video/documentary"/>
    <n v="130.33333333333331"/>
    <n v="51.719576719576722"/>
    <x v="0"/>
    <s v="documentary"/>
    <x v="305"/>
    <d v="2012-03-10T09:07:29"/>
    <n v="2"/>
    <x v="5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x v="1"/>
    <n v="80"/>
    <x v="0"/>
    <s v="film &amp; video/documentary"/>
    <n v="292.89999999999998"/>
    <n v="36.612499999999997"/>
    <x v="0"/>
    <s v="documentary"/>
    <x v="306"/>
    <d v="2013-03-20T13:05:33"/>
    <n v="2"/>
    <x v="4"/>
  </r>
  <r>
    <n v="307"/>
    <s v="Grammar Revolution"/>
    <s v="Why is grammar important?"/>
    <n v="22000"/>
    <n v="24490"/>
    <x v="0"/>
    <s v="US"/>
    <x v="0"/>
    <n v="1360276801"/>
    <n v="1357684801"/>
    <x v="1"/>
    <n v="576"/>
    <x v="0"/>
    <s v="film &amp; video/documentary"/>
    <n v="111.31818181818183"/>
    <n v="42.517361111111114"/>
    <x v="0"/>
    <s v="documentary"/>
    <x v="307"/>
    <d v="2013-02-07T16:40:01"/>
    <n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x v="1"/>
    <n v="202"/>
    <x v="0"/>
    <s v="film &amp; video/documentary"/>
    <n v="105.56666666666668"/>
    <n v="62.712871287128714"/>
    <x v="0"/>
    <s v="documentary"/>
    <x v="308"/>
    <d v="2011-03-10T10:40:10"/>
    <n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x v="1"/>
    <n v="238"/>
    <x v="0"/>
    <s v="film &amp; video/documentary"/>
    <n v="118.94444444444446"/>
    <n v="89.957983193277315"/>
    <x v="0"/>
    <s v="documentary"/>
    <x v="309"/>
    <d v="2012-09-03T12:02:14"/>
    <n v="8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x v="1"/>
    <n v="36"/>
    <x v="0"/>
    <s v="film &amp; video/documentary"/>
    <n v="104.129"/>
    <n v="28.924722222222222"/>
    <x v="0"/>
    <s v="documentary"/>
    <x v="310"/>
    <d v="2011-10-19T20:00:00"/>
    <n v="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x v="1"/>
    <n v="150"/>
    <x v="0"/>
    <s v="film &amp; video/documentary"/>
    <n v="104.10165000000001"/>
    <n v="138.8022"/>
    <x v="0"/>
    <s v="documentary"/>
    <x v="311"/>
    <d v="2012-01-01T01:59:00"/>
    <n v="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x v="1"/>
    <n v="146"/>
    <x v="0"/>
    <s v="film &amp; video/documentary"/>
    <n v="111.87499999999999"/>
    <n v="61.301369863013697"/>
    <x v="0"/>
    <s v="documentary"/>
    <x v="312"/>
    <d v="2013-04-14T15:03:52"/>
    <n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x v="1"/>
    <n v="222"/>
    <x v="0"/>
    <s v="film &amp; video/documentary"/>
    <n v="104.73529411764706"/>
    <n v="80.202702702702709"/>
    <x v="0"/>
    <s v="documentary"/>
    <x v="313"/>
    <d v="2010-08-11T09:59:00"/>
    <n v="6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x v="1"/>
    <n v="120"/>
    <x v="0"/>
    <s v="film &amp; video/documentary"/>
    <n v="385.15000000000003"/>
    <n v="32.095833333333331"/>
    <x v="0"/>
    <s v="documentary"/>
    <x v="314"/>
    <d v="2013-03-01T13:59:48"/>
    <n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x v="1"/>
    <n v="126"/>
    <x v="0"/>
    <s v="film &amp; video/documentary"/>
    <n v="101.248"/>
    <n v="200.88888888888889"/>
    <x v="0"/>
    <s v="documentary"/>
    <x v="315"/>
    <d v="2012-08-22T12:32:14"/>
    <n v="7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x v="1"/>
    <n v="158"/>
    <x v="0"/>
    <s v="film &amp; video/documentary"/>
    <n v="113.77333333333333"/>
    <n v="108.01265822784811"/>
    <x v="0"/>
    <s v="documentary"/>
    <x v="316"/>
    <d v="2014-12-10T22:59:00"/>
    <n v="1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x v="1"/>
    <n v="316"/>
    <x v="0"/>
    <s v="film &amp; video/documentary"/>
    <n v="100.80333333333333"/>
    <n v="95.699367088607602"/>
    <x v="0"/>
    <s v="documentary"/>
    <x v="317"/>
    <d v="2013-12-11T10:14:43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x v="1"/>
    <n v="284"/>
    <x v="0"/>
    <s v="film &amp; video/documentary"/>
    <n v="283.32"/>
    <n v="49.880281690140848"/>
    <x v="0"/>
    <s v="documentary"/>
    <x v="318"/>
    <d v="2013-03-26T17:55:51"/>
    <n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x v="1"/>
    <n v="51"/>
    <x v="0"/>
    <s v="film &amp; video/documentary"/>
    <n v="112.68"/>
    <n v="110.47058823529412"/>
    <x v="0"/>
    <s v="documentary"/>
    <x v="319"/>
    <d v="2010-02-02T01:59:00"/>
    <n v="11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x v="1"/>
    <n v="158"/>
    <x v="0"/>
    <s v="film &amp; video/documentary"/>
    <n v="106.58000000000001"/>
    <n v="134.91139240506328"/>
    <x v="0"/>
    <s v="documentary"/>
    <x v="320"/>
    <d v="2015-12-22T17:00:00"/>
    <n v="11"/>
    <x v="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x v="1"/>
    <n v="337"/>
    <x v="0"/>
    <s v="film &amp; video/documentary"/>
    <n v="102.66285714285715"/>
    <n v="106.62314540059347"/>
    <x v="0"/>
    <s v="documentary"/>
    <x v="321"/>
    <d v="2016-11-08T05:43:06"/>
    <n v="10"/>
    <x v="2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x v="1"/>
    <n v="186"/>
    <x v="0"/>
    <s v="film &amp; video/documentary"/>
    <n v="107.91200000000001"/>
    <n v="145.04301075268816"/>
    <x v="0"/>
    <s v="documentary"/>
    <x v="322"/>
    <d v="2016-05-13T07:40:48"/>
    <n v="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x v="1"/>
    <n v="58"/>
    <x v="0"/>
    <s v="film &amp; video/documentary"/>
    <n v="123.07407407407408"/>
    <n v="114.58620689655173"/>
    <x v="0"/>
    <s v="documentary"/>
    <x v="323"/>
    <d v="2016-12-21T01:59:00"/>
    <n v="11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x v="1"/>
    <n v="82"/>
    <x v="0"/>
    <s v="film &amp; video/documentary"/>
    <n v="101.6"/>
    <n v="105.3170731707317"/>
    <x v="0"/>
    <s v="documentary"/>
    <x v="324"/>
    <d v="2015-08-01T09:01:48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x v="1"/>
    <n v="736"/>
    <x v="0"/>
    <s v="film &amp; video/documentary"/>
    <n v="104.396"/>
    <n v="70.921195652173907"/>
    <x v="0"/>
    <s v="documentary"/>
    <x v="325"/>
    <d v="2016-12-19T22:30:33"/>
    <n v="1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x v="1"/>
    <n v="1151"/>
    <x v="0"/>
    <s v="film &amp; video/documentary"/>
    <n v="112.92973333333333"/>
    <n v="147.17167680278018"/>
    <x v="0"/>
    <s v="documentary"/>
    <x v="326"/>
    <d v="2017-03-14T16:57:00"/>
    <n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x v="1"/>
    <n v="34"/>
    <x v="0"/>
    <s v="film &amp; video/documentary"/>
    <n v="136.4"/>
    <n v="160.47058823529412"/>
    <x v="0"/>
    <s v="documentary"/>
    <x v="327"/>
    <d v="2015-03-22T02:00:00"/>
    <n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x v="1"/>
    <n v="498"/>
    <x v="0"/>
    <s v="film &amp; video/documentary"/>
    <n v="103.61439999999999"/>
    <n v="156.04578313253012"/>
    <x v="0"/>
    <s v="documentary"/>
    <x v="328"/>
    <d v="2015-10-31T22:00:00"/>
    <n v="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x v="1"/>
    <n v="167"/>
    <x v="0"/>
    <s v="film &amp; video/documentary"/>
    <n v="105.5"/>
    <n v="63.17365269461078"/>
    <x v="0"/>
    <s v="documentary"/>
    <x v="329"/>
    <d v="2015-11-06T22:00:00"/>
    <n v="1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x v="1"/>
    <n v="340"/>
    <x v="0"/>
    <s v="film &amp; video/documentary"/>
    <n v="101.82857142857142"/>
    <n v="104.82352941176471"/>
    <x v="0"/>
    <s v="documentary"/>
    <x v="330"/>
    <d v="2013-05-16T21:59:00"/>
    <n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x v="1"/>
    <n v="438"/>
    <x v="0"/>
    <s v="film &amp; video/documentary"/>
    <n v="106.60499999999999"/>
    <n v="97.356164383561648"/>
    <x v="0"/>
    <s v="documentary"/>
    <x v="331"/>
    <d v="2016-06-17T07:57:14"/>
    <n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x v="1"/>
    <n v="555"/>
    <x v="0"/>
    <s v="film &amp; video/documentary"/>
    <n v="113.015"/>
    <n v="203.63063063063063"/>
    <x v="0"/>
    <s v="documentary"/>
    <x v="332"/>
    <d v="2015-10-28T02:00:00"/>
    <n v="9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x v="1"/>
    <n v="266"/>
    <x v="0"/>
    <s v="film &amp; video/documentary"/>
    <n v="125.22750000000001"/>
    <n v="188.31203007518798"/>
    <x v="0"/>
    <s v="documentary"/>
    <x v="333"/>
    <d v="2016-04-07T08:16:31"/>
    <n v="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x v="1"/>
    <n v="69"/>
    <x v="0"/>
    <s v="film &amp; video/documentary"/>
    <n v="101.19"/>
    <n v="146.65217391304347"/>
    <x v="0"/>
    <s v="documentary"/>
    <x v="334"/>
    <d v="2015-05-15T13:00:00"/>
    <n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x v="1"/>
    <n v="80"/>
    <x v="0"/>
    <s v="film &amp; video/documentary"/>
    <n v="102.76470588235294"/>
    <n v="109.1875"/>
    <x v="0"/>
    <s v="documentary"/>
    <x v="335"/>
    <d v="2015-05-08T16:00:00"/>
    <n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x v="1"/>
    <n v="493"/>
    <x v="0"/>
    <s v="film &amp; video/documentary"/>
    <n v="116.83911999999998"/>
    <n v="59.249046653144013"/>
    <x v="0"/>
    <s v="documentary"/>
    <x v="336"/>
    <d v="2015-11-13T09:18:38"/>
    <n v="1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x v="1"/>
    <n v="31"/>
    <x v="0"/>
    <s v="film &amp; video/documentary"/>
    <n v="101.16833333333335"/>
    <n v="97.904838709677421"/>
    <x v="0"/>
    <s v="documentary"/>
    <x v="337"/>
    <d v="2015-03-13T20:05:08"/>
    <n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x v="1"/>
    <n v="236"/>
    <x v="0"/>
    <s v="film &amp; video/documentary"/>
    <n v="110.13360000000002"/>
    <n v="70.000169491525426"/>
    <x v="0"/>
    <s v="documentary"/>
    <x v="338"/>
    <d v="2016-09-02T19:00:00"/>
    <n v="7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x v="1"/>
    <n v="89"/>
    <x v="0"/>
    <s v="film &amp; video/documentary"/>
    <n v="108.08333333333333"/>
    <n v="72.865168539325836"/>
    <x v="0"/>
    <s v="documentary"/>
    <x v="339"/>
    <d v="2015-04-29T12:14:28"/>
    <n v="3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x v="1"/>
    <n v="299"/>
    <x v="0"/>
    <s v="film &amp; video/documentary"/>
    <n v="125.02285714285715"/>
    <n v="146.34782608695653"/>
    <x v="0"/>
    <s v="documentary"/>
    <x v="340"/>
    <d v="2017-03-08T15:00:00"/>
    <n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x v="1"/>
    <n v="55"/>
    <x v="0"/>
    <s v="film &amp; video/documentary"/>
    <n v="106.71428571428572"/>
    <n v="67.909090909090907"/>
    <x v="0"/>
    <s v="documentary"/>
    <x v="341"/>
    <d v="2014-09-30T21:59:00"/>
    <n v="9"/>
    <x v="3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x v="1"/>
    <n v="325"/>
    <x v="0"/>
    <s v="film &amp; video/documentary"/>
    <n v="100.36639999999998"/>
    <n v="169.85083076923075"/>
    <x v="0"/>
    <s v="documentary"/>
    <x v="342"/>
    <d v="2016-04-29T12:44:25"/>
    <n v="3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x v="1"/>
    <n v="524"/>
    <x v="0"/>
    <s v="film &amp; video/documentary"/>
    <n v="102.02863333333335"/>
    <n v="58.413339694656486"/>
    <x v="0"/>
    <s v="documentary"/>
    <x v="343"/>
    <d v="2014-11-13T21:00:00"/>
    <n v="1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x v="1"/>
    <n v="285"/>
    <x v="0"/>
    <s v="film &amp; video/documentary"/>
    <n v="102.08358208955224"/>
    <n v="119.99298245614035"/>
    <x v="0"/>
    <s v="documentary"/>
    <x v="344"/>
    <d v="2015-05-31T20:20:00"/>
    <n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x v="1"/>
    <n v="179"/>
    <x v="0"/>
    <s v="film &amp; video/documentary"/>
    <n v="123.27586206896552"/>
    <n v="99.860335195530723"/>
    <x v="0"/>
    <s v="documentary"/>
    <x v="345"/>
    <d v="2015-05-20T16:39:50"/>
    <n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x v="1"/>
    <n v="188"/>
    <x v="0"/>
    <s v="film &amp; video/documentary"/>
    <n v="170.28880000000001"/>
    <n v="90.579148936170213"/>
    <x v="0"/>
    <s v="documentary"/>
    <x v="346"/>
    <d v="2015-10-14T06:00:21"/>
    <n v="9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x v="1"/>
    <n v="379"/>
    <x v="0"/>
    <s v="film &amp; video/documentary"/>
    <n v="111.59049999999999"/>
    <n v="117.77361477572559"/>
    <x v="0"/>
    <s v="documentary"/>
    <x v="347"/>
    <d v="2015-11-14T06:53:29"/>
    <n v="1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x v="1"/>
    <n v="119"/>
    <x v="0"/>
    <s v="film &amp; video/documentary"/>
    <n v="103"/>
    <n v="86.554621848739501"/>
    <x v="0"/>
    <s v="documentary"/>
    <x v="348"/>
    <d v="2015-08-21T08:05:16"/>
    <n v="7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x v="1"/>
    <n v="167"/>
    <x v="0"/>
    <s v="film &amp; video/documentary"/>
    <n v="106.63570159857905"/>
    <n v="71.899281437125751"/>
    <x v="0"/>
    <s v="documentary"/>
    <x v="349"/>
    <d v="2017-02-24T05:58:28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x v="1"/>
    <n v="221"/>
    <x v="0"/>
    <s v="film &amp; video/documentary"/>
    <n v="114.75999999999999"/>
    <n v="129.81900452488688"/>
    <x v="0"/>
    <s v="documentary"/>
    <x v="350"/>
    <d v="2016-09-10T21:59:00"/>
    <n v="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x v="1"/>
    <n v="964"/>
    <x v="0"/>
    <s v="film &amp; video/documentary"/>
    <n v="127.34117647058822"/>
    <n v="44.912863070539416"/>
    <x v="0"/>
    <s v="documentary"/>
    <x v="351"/>
    <d v="2016-04-07T16:09:14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x v="1"/>
    <n v="286"/>
    <x v="0"/>
    <s v="film &amp; video/documentary"/>
    <n v="116.56"/>
    <n v="40.755244755244753"/>
    <x v="0"/>
    <s v="documentary"/>
    <x v="352"/>
    <d v="2014-10-07T22:01:08"/>
    <n v="9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x v="1"/>
    <n v="613"/>
    <x v="0"/>
    <s v="film &amp; video/documentary"/>
    <n v="108.61819426615318"/>
    <n v="103.52394779771615"/>
    <x v="0"/>
    <s v="documentary"/>
    <x v="353"/>
    <d v="2015-11-19T14:00:19"/>
    <n v="1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x v="1"/>
    <n v="29"/>
    <x v="0"/>
    <s v="film &amp; video/documentary"/>
    <n v="103.94285714285714"/>
    <n v="125.44827586206897"/>
    <x v="0"/>
    <s v="documentary"/>
    <x v="354"/>
    <d v="2016-04-08T12:52:01"/>
    <n v="3"/>
    <x v="2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x v="1"/>
    <n v="165"/>
    <x v="0"/>
    <s v="film &amp; video/documentary"/>
    <n v="116.25714285714285"/>
    <n v="246.60606060606059"/>
    <x v="0"/>
    <s v="documentary"/>
    <x v="355"/>
    <d v="2014-12-01T02:03:14"/>
    <n v="10"/>
    <x v="3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x v="1"/>
    <n v="97"/>
    <x v="0"/>
    <s v="film &amp; video/documentary"/>
    <n v="102.69239999999999"/>
    <n v="79.401340206185566"/>
    <x v="0"/>
    <s v="documentary"/>
    <x v="356"/>
    <d v="2016-03-16T12:16:33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x v="1"/>
    <n v="303"/>
    <x v="0"/>
    <s v="film &amp; video/documentary"/>
    <n v="174"/>
    <n v="86.138613861386133"/>
    <x v="0"/>
    <s v="documentary"/>
    <x v="357"/>
    <d v="2015-04-23T23:19:57"/>
    <n v="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x v="1"/>
    <n v="267"/>
    <x v="0"/>
    <s v="film &amp; video/documentary"/>
    <n v="103.08800000000001"/>
    <n v="193.04868913857678"/>
    <x v="0"/>
    <s v="documentary"/>
    <x v="358"/>
    <d v="2016-06-15T09:00:00"/>
    <n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x v="1"/>
    <n v="302"/>
    <x v="0"/>
    <s v="film &amp; video/documentary"/>
    <n v="104.85537190082646"/>
    <n v="84.023178807947019"/>
    <x v="0"/>
    <s v="documentary"/>
    <x v="359"/>
    <d v="2014-11-13T23:12:00"/>
    <n v="1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x v="0"/>
    <n v="87"/>
    <x v="0"/>
    <s v="film &amp; video/documentary"/>
    <n v="101.375"/>
    <n v="139.82758620689654"/>
    <x v="0"/>
    <s v="documentary"/>
    <x v="360"/>
    <d v="2015-07-22T21:11:0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x v="0"/>
    <n v="354"/>
    <x v="0"/>
    <s v="film &amp; video/documentary"/>
    <n v="111.07699999999998"/>
    <n v="109.82189265536722"/>
    <x v="0"/>
    <s v="documentary"/>
    <x v="361"/>
    <d v="2014-11-22T19:01:46"/>
    <n v="1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x v="0"/>
    <n v="86"/>
    <x v="0"/>
    <s v="film &amp; video/documentary"/>
    <n v="124.15933781686496"/>
    <n v="139.53488372093022"/>
    <x v="0"/>
    <s v="documentary"/>
    <x v="362"/>
    <d v="2014-08-07T18:00:00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x v="0"/>
    <n v="26"/>
    <x v="0"/>
    <s v="film &amp; video/documentary"/>
    <n v="101.33333333333334"/>
    <n v="347.84615384615387"/>
    <x v="0"/>
    <s v="documentary"/>
    <x v="363"/>
    <d v="2010-05-02T13:22:00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x v="0"/>
    <n v="113"/>
    <x v="0"/>
    <s v="film &amp; video/documentary"/>
    <n v="110.16142857142856"/>
    <n v="68.24159292035398"/>
    <x v="0"/>
    <s v="documentary"/>
    <x v="364"/>
    <d v="2014-06-20T21:59:00"/>
    <n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x v="0"/>
    <n v="65"/>
    <x v="0"/>
    <s v="film &amp; video/documentary"/>
    <n v="103.97333333333334"/>
    <n v="239.93846153846152"/>
    <x v="0"/>
    <s v="documentary"/>
    <x v="365"/>
    <d v="2014-02-28T08:33:19"/>
    <n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x v="0"/>
    <n v="134"/>
    <x v="0"/>
    <s v="film &amp; video/documentary"/>
    <n v="101.31578947368421"/>
    <n v="287.31343283582089"/>
    <x v="0"/>
    <s v="documentary"/>
    <x v="366"/>
    <d v="2012-05-20T13:01:58"/>
    <n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x v="0"/>
    <n v="119"/>
    <x v="0"/>
    <s v="film &amp; video/documentary"/>
    <n v="103.3501"/>
    <n v="86.84882352941176"/>
    <x v="0"/>
    <s v="documentary"/>
    <x v="367"/>
    <d v="2013-04-30T22:59:00"/>
    <n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x v="0"/>
    <n v="159"/>
    <x v="0"/>
    <s v="film &amp; video/documentary"/>
    <n v="104.11200000000001"/>
    <n v="81.84905660377359"/>
    <x v="0"/>
    <s v="documentary"/>
    <x v="368"/>
    <d v="2015-03-15T07:32:02"/>
    <n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x v="0"/>
    <n v="167"/>
    <x v="0"/>
    <s v="film &amp; video/documentary"/>
    <n v="110.15569230769231"/>
    <n v="42.874970059880241"/>
    <x v="0"/>
    <s v="documentary"/>
    <x v="369"/>
    <d v="2012-01-15T07:14:29"/>
    <n v="1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x v="0"/>
    <n v="43"/>
    <x v="0"/>
    <s v="film &amp; video/documentary"/>
    <n v="122.02"/>
    <n v="709.41860465116281"/>
    <x v="0"/>
    <s v="documentary"/>
    <x v="370"/>
    <d v="2017-01-06T13:05:00"/>
    <n v="12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x v="0"/>
    <n v="1062"/>
    <x v="0"/>
    <s v="film &amp; video/documentary"/>
    <n v="114.16866666666667"/>
    <n v="161.25517890772127"/>
    <x v="0"/>
    <s v="documentary"/>
    <x v="371"/>
    <d v="2013-02-01T12:25:39"/>
    <n v="12"/>
    <x v="5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x v="0"/>
    <n v="9"/>
    <x v="0"/>
    <s v="film &amp; video/documentary"/>
    <n v="125.33333333333334"/>
    <n v="41.777777777777779"/>
    <x v="0"/>
    <s v="documentary"/>
    <x v="372"/>
    <d v="2016-04-05T10:00:00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x v="0"/>
    <n v="89"/>
    <x v="0"/>
    <s v="film &amp; video/documentary"/>
    <n v="106.66666666666667"/>
    <n v="89.887640449438209"/>
    <x v="0"/>
    <s v="documentary"/>
    <x v="373"/>
    <d v="2012-07-18T15:53:18"/>
    <n v="6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x v="0"/>
    <n v="174"/>
    <x v="0"/>
    <s v="film &amp; video/documentary"/>
    <n v="130.65"/>
    <n v="45.051724137931032"/>
    <x v="0"/>
    <s v="documentary"/>
    <x v="374"/>
    <d v="2011-09-16T15:20:31"/>
    <n v="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x v="0"/>
    <n v="14"/>
    <x v="0"/>
    <s v="film &amp; video/documentary"/>
    <n v="120"/>
    <n v="42.857142857142854"/>
    <x v="0"/>
    <s v="documentary"/>
    <x v="375"/>
    <d v="2014-03-01T11:18:00"/>
    <n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x v="0"/>
    <n v="48"/>
    <x v="0"/>
    <s v="film &amp; video/documentary"/>
    <n v="105.9591836734694"/>
    <n v="54.083333333333336"/>
    <x v="0"/>
    <s v="documentary"/>
    <x v="376"/>
    <d v="2016-08-25T04:51:56"/>
    <n v="7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x v="0"/>
    <n v="133"/>
    <x v="0"/>
    <s v="film &amp; video/documentary"/>
    <n v="114.39999999999999"/>
    <n v="103.21804511278195"/>
    <x v="0"/>
    <s v="documentary"/>
    <x v="377"/>
    <d v="2015-11-14T01:01:00"/>
    <n v="1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x v="0"/>
    <n v="83"/>
    <x v="0"/>
    <s v="film &amp; video/documentary"/>
    <n v="111.76666666666665"/>
    <n v="40.397590361445786"/>
    <x v="0"/>
    <s v="documentary"/>
    <x v="378"/>
    <d v="2016-01-25T17:52:00"/>
    <n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x v="0"/>
    <n v="149"/>
    <x v="0"/>
    <s v="film &amp; video/documentary"/>
    <n v="116.08000000000001"/>
    <n v="116.85906040268456"/>
    <x v="0"/>
    <s v="documentary"/>
    <x v="379"/>
    <d v="2012-05-03T10:31:12"/>
    <n v="3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x v="0"/>
    <n v="49"/>
    <x v="0"/>
    <s v="film &amp; video/documentary"/>
    <n v="141.5"/>
    <n v="115.51020408163265"/>
    <x v="0"/>
    <s v="documentary"/>
    <x v="380"/>
    <d v="2016-01-23T11:16:32"/>
    <n v="12"/>
    <x v="0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x v="0"/>
    <n v="251"/>
    <x v="0"/>
    <s v="film &amp; video/documentary"/>
    <n v="104.72999999999999"/>
    <n v="104.31274900398407"/>
    <x v="0"/>
    <s v="documentary"/>
    <x v="381"/>
    <d v="2012-07-29T23:00:00"/>
    <n v="6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x v="0"/>
    <n v="22"/>
    <x v="0"/>
    <s v="film &amp; video/documentary"/>
    <n v="255.83333333333331"/>
    <n v="69.772727272727266"/>
    <x v="0"/>
    <s v="documentary"/>
    <x v="382"/>
    <d v="2012-09-06T11:01:40"/>
    <n v="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x v="0"/>
    <n v="48"/>
    <x v="0"/>
    <s v="film &amp; video/documentary"/>
    <n v="206.70670670670671"/>
    <n v="43.020833333333336"/>
    <x v="0"/>
    <s v="documentary"/>
    <x v="383"/>
    <d v="2014-05-18T20:49:19"/>
    <n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x v="0"/>
    <n v="383"/>
    <x v="0"/>
    <s v="film &amp; video/documentary"/>
    <n v="112.105"/>
    <n v="58.540469973890339"/>
    <x v="0"/>
    <s v="documentary"/>
    <x v="384"/>
    <d v="2015-01-06T12:45:47"/>
    <n v="12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x v="0"/>
    <n v="237"/>
    <x v="0"/>
    <s v="film &amp; video/documentary"/>
    <n v="105.982"/>
    <n v="111.79535864978902"/>
    <x v="0"/>
    <s v="documentary"/>
    <x v="385"/>
    <d v="2014-11-21T09:01:41"/>
    <n v="1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x v="0"/>
    <n v="13"/>
    <x v="0"/>
    <s v="film &amp; video/documentary"/>
    <n v="100.16666666666667"/>
    <n v="46.230769230769234"/>
    <x v="0"/>
    <s v="documentary"/>
    <x v="386"/>
    <d v="2015-08-10T16:49:51"/>
    <n v="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x v="0"/>
    <n v="562"/>
    <x v="0"/>
    <s v="film &amp; video/documentary"/>
    <n v="213.98947368421051"/>
    <n v="144.69039145907473"/>
    <x v="0"/>
    <s v="documentary"/>
    <x v="387"/>
    <d v="2015-08-15T00:00:00"/>
    <n v="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x v="0"/>
    <n v="71"/>
    <x v="0"/>
    <s v="film &amp; video/documentary"/>
    <n v="126.16000000000001"/>
    <n v="88.845070422535215"/>
    <x v="0"/>
    <s v="documentary"/>
    <x v="388"/>
    <d v="2016-07-27T19:49:40"/>
    <n v="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x v="0"/>
    <n v="1510"/>
    <x v="0"/>
    <s v="film &amp; video/documentary"/>
    <n v="181.53547058823528"/>
    <n v="81.75107284768211"/>
    <x v="0"/>
    <s v="documentary"/>
    <x v="389"/>
    <d v="2014-03-07T16:59:00"/>
    <n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x v="0"/>
    <n v="14"/>
    <x v="0"/>
    <s v="film &amp; video/documentary"/>
    <n v="100"/>
    <n v="71.428571428571431"/>
    <x v="0"/>
    <s v="documentary"/>
    <x v="390"/>
    <d v="2015-05-07T18:52:52"/>
    <n v="4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x v="0"/>
    <n v="193"/>
    <x v="0"/>
    <s v="film &amp; video/documentary"/>
    <n v="100.61"/>
    <n v="104.25906735751295"/>
    <x v="0"/>
    <s v="documentary"/>
    <x v="391"/>
    <d v="2011-12-17T18:59:00"/>
    <n v="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x v="0"/>
    <n v="206"/>
    <x v="0"/>
    <s v="film &amp; video/documentary"/>
    <n v="100.9027027027027"/>
    <n v="90.616504854368927"/>
    <x v="0"/>
    <s v="documentary"/>
    <x v="392"/>
    <d v="2011-09-07T21:00:00"/>
    <n v="8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x v="0"/>
    <n v="351"/>
    <x v="0"/>
    <s v="film &amp; video/documentary"/>
    <n v="110.446"/>
    <n v="157.33048433048432"/>
    <x v="0"/>
    <s v="documentary"/>
    <x v="393"/>
    <d v="2013-10-10T11:00:52"/>
    <n v="9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x v="0"/>
    <n v="50"/>
    <x v="0"/>
    <s v="film &amp; video/documentary"/>
    <n v="111.8936170212766"/>
    <n v="105.18"/>
    <x v="0"/>
    <s v="documentary"/>
    <x v="394"/>
    <d v="2016-04-17T12:38:0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x v="0"/>
    <n v="184"/>
    <x v="0"/>
    <s v="film &amp; video/documentary"/>
    <n v="108.04450000000001"/>
    <n v="58.719836956521746"/>
    <x v="0"/>
    <s v="documentary"/>
    <x v="395"/>
    <d v="2012-04-27T15:32:00"/>
    <n v="3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x v="0"/>
    <n v="196"/>
    <x v="0"/>
    <s v="film &amp; video/documentary"/>
    <n v="106.66666666666667"/>
    <n v="81.632653061224488"/>
    <x v="0"/>
    <s v="documentary"/>
    <x v="396"/>
    <d v="2012-07-07T07:33:26"/>
    <n v="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x v="0"/>
    <n v="229"/>
    <x v="0"/>
    <s v="film &amp; video/documentary"/>
    <n v="103.90027322404372"/>
    <n v="56.460043668122275"/>
    <x v="0"/>
    <s v="documentary"/>
    <x v="397"/>
    <d v="2010-08-31T21:44:00"/>
    <n v="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x v="0"/>
    <n v="67"/>
    <x v="0"/>
    <s v="film &amp; video/documentary"/>
    <n v="125.16000000000001"/>
    <n v="140.1044776119403"/>
    <x v="0"/>
    <s v="documentary"/>
    <x v="398"/>
    <d v="2015-04-29T13:02:06"/>
    <n v="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x v="0"/>
    <n v="95"/>
    <x v="0"/>
    <s v="film &amp; video/documentary"/>
    <n v="106.80499999999999"/>
    <n v="224.85263157894738"/>
    <x v="0"/>
    <s v="documentary"/>
    <x v="399"/>
    <d v="2016-12-14T06:00:00"/>
    <n v="1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x v="0"/>
    <n v="62"/>
    <x v="0"/>
    <s v="film &amp; video/documentary"/>
    <n v="112.30249999999999"/>
    <n v="181.13306451612902"/>
    <x v="0"/>
    <s v="documentary"/>
    <x v="400"/>
    <d v="2014-05-16T21:30:00"/>
    <n v="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x v="0"/>
    <n v="73"/>
    <x v="0"/>
    <s v="film &amp; video/documentary"/>
    <n v="103.812"/>
    <n v="711.04109589041093"/>
    <x v="0"/>
    <s v="documentary"/>
    <x v="401"/>
    <d v="2011-08-07T14:12:50"/>
    <n v="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x v="0"/>
    <n v="43"/>
    <x v="0"/>
    <s v="film &amp; video/documentary"/>
    <n v="141.65"/>
    <n v="65.883720930232556"/>
    <x v="0"/>
    <s v="documentary"/>
    <x v="402"/>
    <d v="2015-11-05T07:56:57"/>
    <n v="10"/>
    <x v="0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x v="0"/>
    <n v="70"/>
    <x v="0"/>
    <s v="film &amp; video/documentary"/>
    <n v="105.25999999999999"/>
    <n v="75.185714285714283"/>
    <x v="0"/>
    <s v="documentary"/>
    <x v="403"/>
    <d v="2011-08-10T01:08:00"/>
    <n v="6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x v="0"/>
    <n v="271"/>
    <x v="0"/>
    <s v="film &amp; video/documentary"/>
    <n v="103.09142857142857"/>
    <n v="133.14391143911439"/>
    <x v="0"/>
    <s v="documentary"/>
    <x v="404"/>
    <d v="2014-02-05T17:04:00"/>
    <n v="1"/>
    <x v="3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x v="0"/>
    <n v="55"/>
    <x v="0"/>
    <s v="film &amp; video/documentary"/>
    <n v="107.65957446808511"/>
    <n v="55.2"/>
    <x v="0"/>
    <s v="documentary"/>
    <x v="405"/>
    <d v="2014-03-05T20:02:19"/>
    <n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x v="0"/>
    <n v="35"/>
    <x v="0"/>
    <s v="film &amp; video/documentary"/>
    <n v="107.70464285714286"/>
    <n v="86.163714285714292"/>
    <x v="0"/>
    <s v="documentary"/>
    <x v="406"/>
    <d v="2011-05-08T23:59:00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x v="0"/>
    <n v="22"/>
    <x v="0"/>
    <s v="film &amp; video/documentary"/>
    <n v="101.55000000000001"/>
    <n v="92.318181818181813"/>
    <x v="0"/>
    <s v="documentary"/>
    <x v="407"/>
    <d v="2011-11-19T15:54:10"/>
    <n v="9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x v="0"/>
    <n v="38"/>
    <x v="0"/>
    <s v="film &amp; video/documentary"/>
    <n v="101.43766666666667"/>
    <n v="160.16473684210527"/>
    <x v="0"/>
    <s v="documentary"/>
    <x v="408"/>
    <d v="2013-11-05T12:39:50"/>
    <n v="9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x v="0"/>
    <n v="15"/>
    <x v="0"/>
    <s v="film &amp; video/documentary"/>
    <n v="136.80000000000001"/>
    <n v="45.6"/>
    <x v="0"/>
    <s v="documentary"/>
    <x v="409"/>
    <d v="2016-07-22T14:42:24"/>
    <n v="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x v="0"/>
    <n v="7"/>
    <x v="0"/>
    <s v="film &amp; video/documentary"/>
    <n v="128.29999999999998"/>
    <n v="183.28571428571428"/>
    <x v="0"/>
    <s v="documentary"/>
    <x v="410"/>
    <d v="2015-06-18T17:33:17"/>
    <n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x v="0"/>
    <n v="241"/>
    <x v="0"/>
    <s v="film &amp; video/documentary"/>
    <n v="101.05"/>
    <n v="125.78838174273859"/>
    <x v="0"/>
    <s v="documentary"/>
    <x v="411"/>
    <d v="2013-12-21T23:00:00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x v="0"/>
    <n v="55"/>
    <x v="0"/>
    <s v="film &amp; video/documentary"/>
    <n v="126.84"/>
    <n v="57.654545454545456"/>
    <x v="0"/>
    <s v="documentary"/>
    <x v="412"/>
    <d v="2012-07-25T11:49:38"/>
    <n v="7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x v="0"/>
    <n v="171"/>
    <x v="0"/>
    <s v="film &amp; video/documentary"/>
    <n v="105.0859375"/>
    <n v="78.660818713450297"/>
    <x v="0"/>
    <s v="documentary"/>
    <x v="413"/>
    <d v="2012-07-19T15:03:31"/>
    <n v="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x v="0"/>
    <n v="208"/>
    <x v="0"/>
    <s v="film &amp; video/documentary"/>
    <n v="102.85405405405406"/>
    <n v="91.480769230769226"/>
    <x v="0"/>
    <s v="documentary"/>
    <x v="414"/>
    <d v="2013-10-11T19:31:05"/>
    <n v="9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x v="0"/>
    <n v="21"/>
    <x v="0"/>
    <s v="film &amp; video/documentary"/>
    <n v="102.14714285714285"/>
    <n v="68.09809523809524"/>
    <x v="0"/>
    <s v="documentary"/>
    <x v="415"/>
    <d v="2014-10-17T06:00:00"/>
    <n v="9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x v="0"/>
    <n v="25"/>
    <x v="0"/>
    <s v="film &amp; video/documentary"/>
    <n v="120.21700000000001"/>
    <n v="48.086800000000004"/>
    <x v="0"/>
    <s v="documentary"/>
    <x v="416"/>
    <d v="2014-02-08T03:30:31"/>
    <n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x v="0"/>
    <n v="52"/>
    <x v="0"/>
    <s v="film &amp; video/documentary"/>
    <n v="100.24761904761905"/>
    <n v="202.42307692307693"/>
    <x v="0"/>
    <s v="documentary"/>
    <x v="417"/>
    <d v="2013-04-07T22:33:00"/>
    <n v="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x v="0"/>
    <n v="104"/>
    <x v="0"/>
    <s v="film &amp; video/documentary"/>
    <n v="100.63392857142857"/>
    <n v="216.75"/>
    <x v="0"/>
    <s v="documentary"/>
    <x v="418"/>
    <d v="2015-07-23T00:46:37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x v="0"/>
    <n v="73"/>
    <x v="0"/>
    <s v="film &amp; video/documentary"/>
    <n v="100.4375"/>
    <n v="110.06849315068493"/>
    <x v="0"/>
    <s v="documentary"/>
    <x v="419"/>
    <d v="2013-06-29T14:13:07"/>
    <n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x v="0"/>
    <n v="3"/>
    <x v="1"/>
    <s v="film &amp; video/animation"/>
    <n v="0.43939393939393934"/>
    <n v="4.833333333333333"/>
    <x v="0"/>
    <s v="animation"/>
    <x v="420"/>
    <d v="2014-03-13T22:40:31"/>
    <n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x v="0"/>
    <n v="6"/>
    <x v="1"/>
    <s v="film &amp; video/animation"/>
    <n v="2.0066666666666668"/>
    <n v="50.166666666666664"/>
    <x v="0"/>
    <s v="animation"/>
    <x v="421"/>
    <d v="2015-08-21T05:47:36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x v="0"/>
    <n v="12"/>
    <x v="1"/>
    <s v="film &amp; video/animation"/>
    <n v="1.075"/>
    <n v="35.833333333333336"/>
    <x v="0"/>
    <s v="animation"/>
    <x v="422"/>
    <d v="2014-09-11T00:14:57"/>
    <n v="8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x v="0"/>
    <n v="13"/>
    <x v="1"/>
    <s v="film &amp; video/animation"/>
    <n v="0.76500000000000001"/>
    <n v="11.76923076923077"/>
    <x v="0"/>
    <s v="animation"/>
    <x v="423"/>
    <d v="2013-06-05T16:13:50"/>
    <n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x v="0"/>
    <n v="5"/>
    <x v="1"/>
    <s v="film &amp; video/animation"/>
    <n v="6.7966666666666677"/>
    <n v="40.78"/>
    <x v="0"/>
    <s v="animation"/>
    <x v="424"/>
    <d v="2012-03-26T02:01:39"/>
    <n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x v="0"/>
    <n v="2"/>
    <x v="1"/>
    <s v="film &amp; video/animation"/>
    <n v="1.2E-2"/>
    <n v="3"/>
    <x v="0"/>
    <s v="animation"/>
    <x v="425"/>
    <d v="2015-11-27T15:40:04"/>
    <n v="9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x v="0"/>
    <n v="8"/>
    <x v="1"/>
    <s v="film &amp; video/animation"/>
    <n v="1.3299999999999998"/>
    <n v="16.625"/>
    <x v="0"/>
    <s v="animation"/>
    <x v="426"/>
    <d v="2016-03-01T11:05:14"/>
    <n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x v="0"/>
    <n v="0"/>
    <x v="1"/>
    <s v="film &amp; video/animation"/>
    <n v="0"/>
    <n v="0"/>
    <x v="0"/>
    <s v="animation"/>
    <x v="427"/>
    <d v="2015-10-22T12:59:00"/>
    <n v="10"/>
    <x v="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x v="0"/>
    <n v="13"/>
    <x v="1"/>
    <s v="film &amp; video/animation"/>
    <n v="5.6333333333333329"/>
    <n v="52"/>
    <x v="0"/>
    <s v="animation"/>
    <x v="428"/>
    <d v="2014-06-16T16:00:00"/>
    <n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x v="0"/>
    <n v="0"/>
    <x v="1"/>
    <s v="film &amp; video/animation"/>
    <n v="0"/>
    <n v="0"/>
    <x v="0"/>
    <s v="animation"/>
    <x v="429"/>
    <d v="2009-11-26T22:59:00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x v="0"/>
    <n v="5"/>
    <x v="1"/>
    <s v="film &amp; video/animation"/>
    <n v="2.4"/>
    <n v="4.8"/>
    <x v="0"/>
    <s v="animation"/>
    <x v="430"/>
    <d v="2013-09-10T20:34:27"/>
    <n v="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x v="0"/>
    <n v="8"/>
    <x v="1"/>
    <s v="film &amp; video/animation"/>
    <n v="13.833333333333334"/>
    <n v="51.875"/>
    <x v="0"/>
    <s v="animation"/>
    <x v="431"/>
    <d v="2016-07-05T14:54:43"/>
    <n v="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x v="0"/>
    <n v="8"/>
    <x v="1"/>
    <s v="film &amp; video/animation"/>
    <n v="9.5"/>
    <n v="71.25"/>
    <x v="0"/>
    <s v="animation"/>
    <x v="432"/>
    <d v="2015-10-21T11:26:21"/>
    <n v="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x v="0"/>
    <n v="0"/>
    <x v="1"/>
    <s v="film &amp; video/animation"/>
    <n v="0"/>
    <n v="0"/>
    <x v="0"/>
    <s v="animation"/>
    <x v="433"/>
    <d v="2015-10-11T09:07:02"/>
    <n v="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x v="0"/>
    <n v="2"/>
    <x v="1"/>
    <s v="film &amp; video/animation"/>
    <n v="5"/>
    <n v="62.5"/>
    <x v="0"/>
    <s v="animation"/>
    <x v="434"/>
    <d v="2013-12-01T15:01:42"/>
    <n v="1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x v="0"/>
    <n v="3"/>
    <x v="1"/>
    <s v="film &amp; video/animation"/>
    <n v="2.7272727272727275E-3"/>
    <n v="1"/>
    <x v="0"/>
    <s v="animation"/>
    <x v="435"/>
    <d v="2013-09-13T11:56:20"/>
    <n v="8"/>
    <x v="4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x v="0"/>
    <n v="0"/>
    <x v="1"/>
    <s v="film &amp; video/animation"/>
    <n v="0"/>
    <n v="0"/>
    <x v="0"/>
    <s v="animation"/>
    <x v="436"/>
    <d v="2013-07-31T02:41:53"/>
    <n v="7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x v="0"/>
    <n v="0"/>
    <x v="1"/>
    <s v="film &amp; video/animation"/>
    <n v="0"/>
    <n v="0"/>
    <x v="0"/>
    <s v="animation"/>
    <x v="437"/>
    <d v="2016-10-08T01:38:46"/>
    <n v="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x v="0"/>
    <n v="11"/>
    <x v="1"/>
    <s v="film &amp; video/animation"/>
    <n v="9.379999999999999"/>
    <n v="170.54545454545453"/>
    <x v="0"/>
    <s v="animation"/>
    <x v="438"/>
    <d v="2015-11-18T01:15:58"/>
    <n v="1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x v="0"/>
    <n v="0"/>
    <x v="1"/>
    <s v="film &amp; video/animation"/>
    <n v="0"/>
    <n v="0"/>
    <x v="0"/>
    <s v="animation"/>
    <x v="439"/>
    <d v="2014-10-17T12:16:58"/>
    <n v="10"/>
    <x v="3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x v="0"/>
    <n v="1"/>
    <x v="1"/>
    <s v="film &amp; video/animation"/>
    <n v="0.1"/>
    <n v="5"/>
    <x v="0"/>
    <s v="animation"/>
    <x v="440"/>
    <d v="2016-03-24T16:39:13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x v="0"/>
    <n v="0"/>
    <x v="1"/>
    <s v="film &amp; video/animation"/>
    <n v="0"/>
    <n v="0"/>
    <x v="0"/>
    <s v="animation"/>
    <x v="441"/>
    <d v="2013-11-02T13:03:16"/>
    <n v="10"/>
    <x v="4"/>
  </r>
  <r>
    <n v="442"/>
    <s v="The Paranormal Idiot"/>
    <s v="Doomsday is here"/>
    <n v="17000"/>
    <n v="6691"/>
    <x v="2"/>
    <s v="US"/>
    <x v="0"/>
    <n v="1424380783"/>
    <n v="1421788783"/>
    <x v="0"/>
    <n v="17"/>
    <x v="1"/>
    <s v="film &amp; video/animation"/>
    <n v="39.358823529411765"/>
    <n v="393.58823529411762"/>
    <x v="0"/>
    <s v="animation"/>
    <x v="442"/>
    <d v="2015-02-19T15:19:43"/>
    <n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x v="0"/>
    <n v="2"/>
    <x v="1"/>
    <s v="film &amp; video/animation"/>
    <n v="0.1"/>
    <n v="5"/>
    <x v="0"/>
    <s v="animation"/>
    <x v="443"/>
    <d v="2014-02-09T18:21:41"/>
    <n v="1"/>
    <x v="3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x v="0"/>
    <n v="1"/>
    <x v="1"/>
    <s v="film &amp; video/animation"/>
    <n v="5"/>
    <n v="50"/>
    <x v="0"/>
    <s v="animation"/>
    <x v="444"/>
    <d v="2012-02-15T15:46:01"/>
    <n v="1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x v="0"/>
    <n v="2"/>
    <x v="1"/>
    <s v="film &amp; video/animation"/>
    <n v="3.3333333333333335E-3"/>
    <n v="1"/>
    <x v="0"/>
    <s v="animation"/>
    <x v="445"/>
    <d v="2015-05-21T02:02:55"/>
    <n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x v="0"/>
    <n v="16"/>
    <x v="1"/>
    <s v="film &amp; video/animation"/>
    <n v="7.2952380952380951"/>
    <n v="47.875"/>
    <x v="0"/>
    <s v="animation"/>
    <x v="446"/>
    <d v="2015-03-03T20:00:20"/>
    <n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x v="0"/>
    <n v="1"/>
    <x v="1"/>
    <s v="film &amp; video/animation"/>
    <n v="1.6666666666666666E-2"/>
    <n v="5"/>
    <x v="0"/>
    <s v="animation"/>
    <x v="447"/>
    <d v="2013-03-23T06:19:23"/>
    <n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x v="0"/>
    <n v="4"/>
    <x v="1"/>
    <s v="film &amp; video/animation"/>
    <n v="3.2804000000000002"/>
    <n v="20.502500000000001"/>
    <x v="0"/>
    <s v="animation"/>
    <x v="448"/>
    <d v="2014-05-14T12:11:35"/>
    <n v="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x v="0"/>
    <n v="5"/>
    <x v="1"/>
    <s v="film &amp; video/animation"/>
    <n v="2.25"/>
    <n v="9"/>
    <x v="0"/>
    <s v="animation"/>
    <x v="449"/>
    <d v="2013-10-17T07:38:05"/>
    <n v="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x v="0"/>
    <n v="7"/>
    <x v="1"/>
    <s v="film &amp; video/animation"/>
    <n v="0.79200000000000004"/>
    <n v="56.571428571428569"/>
    <x v="0"/>
    <s v="animation"/>
    <x v="450"/>
    <d v="2014-02-14T16:43:20"/>
    <n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x v="0"/>
    <n v="0"/>
    <x v="1"/>
    <s v="film &amp; video/animation"/>
    <n v="0"/>
    <n v="0"/>
    <x v="0"/>
    <s v="animation"/>
    <x v="451"/>
    <d v="2014-01-25T11:09:51"/>
    <n v="12"/>
    <x v="4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x v="0"/>
    <n v="12"/>
    <x v="1"/>
    <s v="film &amp; video/animation"/>
    <n v="64"/>
    <n v="40"/>
    <x v="0"/>
    <s v="animation"/>
    <x v="452"/>
    <d v="2015-05-13T10:53:35"/>
    <n v="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x v="0"/>
    <n v="2"/>
    <x v="1"/>
    <s v="film &amp; video/animation"/>
    <n v="2.7404479578392621E-2"/>
    <n v="13"/>
    <x v="0"/>
    <s v="animation"/>
    <x v="453"/>
    <d v="2015-02-19T13:47:59"/>
    <n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x v="0"/>
    <n v="5"/>
    <x v="1"/>
    <s v="film &amp; video/animation"/>
    <n v="0.82000000000000006"/>
    <n v="16.399999999999999"/>
    <x v="0"/>
    <s v="animation"/>
    <x v="454"/>
    <d v="2014-11-26T07:14:00"/>
    <n v="1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x v="0"/>
    <n v="2"/>
    <x v="1"/>
    <s v="film &amp; video/animation"/>
    <n v="6.9230769230769221E-2"/>
    <n v="22.5"/>
    <x v="0"/>
    <s v="animation"/>
    <x v="455"/>
    <d v="2012-04-16T18:31:00"/>
    <n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x v="0"/>
    <n v="3"/>
    <x v="1"/>
    <s v="film &amp; video/animation"/>
    <n v="0.68631863186318631"/>
    <n v="20.333333333333332"/>
    <x v="0"/>
    <s v="animation"/>
    <x v="456"/>
    <d v="2013-10-21T21:59:00"/>
    <n v="9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x v="0"/>
    <n v="0"/>
    <x v="1"/>
    <s v="film &amp; video/animation"/>
    <n v="0"/>
    <n v="0"/>
    <x v="0"/>
    <s v="animation"/>
    <x v="457"/>
    <d v="2014-08-16T12:25:12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x v="0"/>
    <n v="49"/>
    <x v="1"/>
    <s v="film &amp; video/animation"/>
    <n v="8.2100000000000009"/>
    <n v="16.755102040816325"/>
    <x v="0"/>
    <s v="animation"/>
    <x v="458"/>
    <d v="2013-05-14T10:47:40"/>
    <n v="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x v="0"/>
    <n v="1"/>
    <x v="1"/>
    <s v="film &amp; video/animation"/>
    <n v="6.4102564102564097E-2"/>
    <n v="25"/>
    <x v="0"/>
    <s v="animation"/>
    <x v="459"/>
    <d v="2011-11-13T10:22:07"/>
    <n v="9"/>
    <x v="6"/>
  </r>
  <r>
    <n v="460"/>
    <s v="Darwin's Kiss"/>
    <s v="An animated web series about biological evolution gone haywire."/>
    <n v="8500"/>
    <n v="25"/>
    <x v="2"/>
    <s v="US"/>
    <x v="0"/>
    <n v="1401595200"/>
    <n v="1398862875"/>
    <x v="0"/>
    <n v="2"/>
    <x v="1"/>
    <s v="film &amp; video/animation"/>
    <n v="0.29411764705882354"/>
    <n v="12.5"/>
    <x v="0"/>
    <s v="animation"/>
    <x v="460"/>
    <d v="2014-05-31T22:00:00"/>
    <n v="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x v="0"/>
    <n v="0"/>
    <x v="1"/>
    <s v="film &amp; video/animation"/>
    <n v="0"/>
    <n v="0"/>
    <x v="0"/>
    <s v="animation"/>
    <x v="461"/>
    <d v="2013-06-02T14:19:27"/>
    <n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x v="0"/>
    <n v="0"/>
    <x v="1"/>
    <s v="film &amp; video/animation"/>
    <n v="0"/>
    <n v="0"/>
    <x v="0"/>
    <s v="animation"/>
    <x v="462"/>
    <d v="2011-08-09T21:02:21"/>
    <n v="6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x v="0"/>
    <n v="11"/>
    <x v="1"/>
    <s v="film &amp; video/animation"/>
    <n v="2.2727272727272729"/>
    <n v="113.63636363636364"/>
    <x v="0"/>
    <s v="animation"/>
    <x v="463"/>
    <d v="2011-09-24T11:02:33"/>
    <n v="7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x v="0"/>
    <n v="1"/>
    <x v="1"/>
    <s v="film &amp; video/animation"/>
    <n v="9.9009900990099015E-2"/>
    <n v="1"/>
    <x v="0"/>
    <s v="animation"/>
    <x v="464"/>
    <d v="2016-05-18T14:22:15"/>
    <n v="4"/>
    <x v="2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x v="0"/>
    <n v="8"/>
    <x v="1"/>
    <s v="film &amp; video/animation"/>
    <n v="26.953125"/>
    <n v="17.25"/>
    <x v="0"/>
    <s v="animation"/>
    <x v="465"/>
    <d v="2014-06-26T20:52:54"/>
    <n v="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x v="0"/>
    <n v="5"/>
    <x v="1"/>
    <s v="film &amp; video/animation"/>
    <n v="0.76"/>
    <n v="15.2"/>
    <x v="0"/>
    <s v="animation"/>
    <x v="466"/>
    <d v="2012-09-07T16:37:44"/>
    <n v="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x v="0"/>
    <n v="39"/>
    <x v="1"/>
    <s v="film &amp; video/animation"/>
    <n v="21.574999999999999"/>
    <n v="110.64102564102564"/>
    <x v="0"/>
    <s v="animation"/>
    <x v="467"/>
    <d v="2012-09-28T10:18:54"/>
    <n v="8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x v="0"/>
    <n v="0"/>
    <x v="1"/>
    <s v="film &amp; video/animation"/>
    <n v="0"/>
    <n v="0"/>
    <x v="0"/>
    <s v="animation"/>
    <x v="468"/>
    <d v="2012-07-10T21:51:05"/>
    <n v="5"/>
    <x v="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x v="0"/>
    <n v="0"/>
    <x v="1"/>
    <s v="film &amp; video/animation"/>
    <n v="0"/>
    <n v="0"/>
    <x v="0"/>
    <s v="animation"/>
    <x v="469"/>
    <d v="2014-09-05T17:45:24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x v="0"/>
    <n v="2"/>
    <x v="1"/>
    <s v="film &amp; video/animation"/>
    <n v="1.02"/>
    <n v="25.5"/>
    <x v="0"/>
    <s v="animation"/>
    <x v="470"/>
    <d v="2014-01-15T22:00:00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x v="0"/>
    <n v="170"/>
    <x v="1"/>
    <s v="film &amp; video/animation"/>
    <n v="11.892727272727273"/>
    <n v="38.476470588235294"/>
    <x v="0"/>
    <s v="animation"/>
    <x v="471"/>
    <d v="2014-04-19T10:19:39"/>
    <n v="3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x v="0"/>
    <n v="5"/>
    <x v="1"/>
    <s v="film &amp; video/animation"/>
    <n v="17.625"/>
    <n v="28.2"/>
    <x v="0"/>
    <s v="animation"/>
    <x v="472"/>
    <d v="2014-08-23T16:08:38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x v="0"/>
    <n v="14"/>
    <x v="1"/>
    <s v="film &amp; video/animation"/>
    <n v="2.87"/>
    <n v="61.5"/>
    <x v="0"/>
    <s v="animation"/>
    <x v="473"/>
    <d v="2014-09-17T10:45:19"/>
    <n v="8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x v="0"/>
    <n v="1"/>
    <x v="1"/>
    <s v="film &amp; video/animation"/>
    <n v="3.0303030303030304E-2"/>
    <n v="1"/>
    <x v="0"/>
    <s v="animation"/>
    <x v="474"/>
    <d v="2017-02-17T01:53:49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x v="0"/>
    <n v="0"/>
    <x v="1"/>
    <s v="film &amp; video/animation"/>
    <n v="0"/>
    <n v="0"/>
    <x v="0"/>
    <s v="animation"/>
    <x v="475"/>
    <d v="2015-05-05T20:04:03"/>
    <n v="4"/>
    <x v="0"/>
  </r>
  <r>
    <n v="476"/>
    <s v="Sight Word Music Videos"/>
    <s v="Animated Music Videos that teach kids how to read."/>
    <n v="220000"/>
    <n v="4906.59"/>
    <x v="2"/>
    <s v="US"/>
    <x v="0"/>
    <n v="1401767940"/>
    <n v="1398727441"/>
    <x v="0"/>
    <n v="124"/>
    <x v="1"/>
    <s v="film &amp; video/animation"/>
    <n v="2.230268181818182"/>
    <n v="39.569274193548388"/>
    <x v="0"/>
    <s v="animation"/>
    <x v="476"/>
    <d v="2014-06-02T21:59:00"/>
    <n v="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x v="0"/>
    <n v="0"/>
    <x v="1"/>
    <s v="film &amp; video/animation"/>
    <n v="0"/>
    <n v="0"/>
    <x v="0"/>
    <s v="animation"/>
    <x v="477"/>
    <d v="2012-05-18T14:02:14"/>
    <n v="3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x v="0"/>
    <n v="0"/>
    <x v="1"/>
    <s v="film &amp; video/animation"/>
    <n v="0"/>
    <n v="0"/>
    <x v="0"/>
    <s v="animation"/>
    <x v="478"/>
    <d v="2015-04-01T14:51:49"/>
    <n v="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x v="0"/>
    <n v="55"/>
    <x v="1"/>
    <s v="film &amp; video/animation"/>
    <n v="32.56"/>
    <n v="88.8"/>
    <x v="0"/>
    <s v="animation"/>
    <x v="479"/>
    <d v="2014-11-21T04:47:15"/>
    <n v="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x v="0"/>
    <n v="140"/>
    <x v="1"/>
    <s v="film &amp; video/animation"/>
    <n v="19.41"/>
    <n v="55.457142857142856"/>
    <x v="0"/>
    <s v="animation"/>
    <x v="480"/>
    <d v="2013-08-09T06:00:15"/>
    <n v="7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x v="0"/>
    <n v="21"/>
    <x v="1"/>
    <s v="film &amp; video/animation"/>
    <n v="6.1"/>
    <n v="87.142857142857139"/>
    <x v="0"/>
    <s v="animation"/>
    <x v="481"/>
    <d v="2012-10-10T10:08:09"/>
    <n v="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x v="0"/>
    <n v="1"/>
    <x v="1"/>
    <s v="film &amp; video/animation"/>
    <n v="0.1"/>
    <n v="10"/>
    <x v="0"/>
    <s v="animation"/>
    <x v="482"/>
    <d v="2016-04-14T08:34:00"/>
    <n v="3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x v="0"/>
    <n v="147"/>
    <x v="1"/>
    <s v="film &amp; video/animation"/>
    <n v="50.2"/>
    <n v="51.224489795918366"/>
    <x v="0"/>
    <s v="animation"/>
    <x v="483"/>
    <d v="2013-01-28T22:44:32"/>
    <n v="1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x v="0"/>
    <n v="11"/>
    <x v="1"/>
    <s v="film &amp; video/animation"/>
    <n v="0.18625"/>
    <n v="13.545454545454545"/>
    <x v="0"/>
    <s v="animation"/>
    <x v="484"/>
    <d v="2015-11-05T17:32:52"/>
    <n v="9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x v="0"/>
    <n v="125"/>
    <x v="1"/>
    <s v="film &amp; video/animation"/>
    <n v="21.906971229845084"/>
    <n v="66.520080000000007"/>
    <x v="0"/>
    <s v="animation"/>
    <x v="485"/>
    <d v="2013-05-17T06:08:19"/>
    <n v="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x v="0"/>
    <n v="1"/>
    <x v="1"/>
    <s v="film &amp; video/animation"/>
    <n v="9.0909090909090905E-3"/>
    <n v="50"/>
    <x v="0"/>
    <s v="animation"/>
    <x v="486"/>
    <d v="2014-06-01T16:37:19"/>
    <n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x v="0"/>
    <n v="0"/>
    <x v="1"/>
    <s v="film &amp; video/animation"/>
    <n v="0"/>
    <n v="0"/>
    <x v="0"/>
    <s v="animation"/>
    <x v="487"/>
    <d v="2016-12-25T09:16:34"/>
    <n v="1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x v="0"/>
    <n v="0"/>
    <x v="1"/>
    <s v="film &amp; video/animation"/>
    <n v="0"/>
    <n v="0"/>
    <x v="0"/>
    <s v="animation"/>
    <x v="488"/>
    <d v="2017-01-08T19:18:20"/>
    <n v="12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x v="0"/>
    <n v="3"/>
    <x v="1"/>
    <s v="film &amp; video/animation"/>
    <n v="0.28667813379201834"/>
    <n v="71.666666666666671"/>
    <x v="0"/>
    <s v="animation"/>
    <x v="489"/>
    <d v="2012-01-05T05:33:00"/>
    <n v="12"/>
    <x v="6"/>
  </r>
  <r>
    <n v="490"/>
    <s v="PROJECT IS CANCELLED"/>
    <s v="Cancelled"/>
    <n v="1000"/>
    <n v="0"/>
    <x v="2"/>
    <s v="US"/>
    <x v="0"/>
    <n v="1345677285"/>
    <n v="1343085285"/>
    <x v="0"/>
    <n v="0"/>
    <x v="1"/>
    <s v="film &amp; video/animation"/>
    <n v="0"/>
    <n v="0"/>
    <x v="0"/>
    <s v="animation"/>
    <x v="490"/>
    <d v="2012-08-22T17:14:45"/>
    <n v="7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x v="0"/>
    <n v="0"/>
    <x v="1"/>
    <s v="film &amp; video/animation"/>
    <n v="0"/>
    <n v="0"/>
    <x v="0"/>
    <s v="animation"/>
    <x v="491"/>
    <d v="2016-01-27T17:34:59"/>
    <n v="1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x v="0"/>
    <n v="0"/>
    <x v="1"/>
    <s v="film &amp; video/animation"/>
    <n v="0"/>
    <n v="0"/>
    <x v="0"/>
    <s v="animation"/>
    <x v="492"/>
    <d v="2016-10-12T18:50:30"/>
    <n v="8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x v="0"/>
    <n v="0"/>
    <x v="1"/>
    <s v="film &amp; video/animation"/>
    <n v="0"/>
    <n v="0"/>
    <x v="0"/>
    <s v="animation"/>
    <x v="493"/>
    <d v="2015-05-20T11:25:38"/>
    <n v="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x v="0"/>
    <n v="3"/>
    <x v="1"/>
    <s v="film &amp; video/animation"/>
    <n v="0.155"/>
    <n v="10.333333333333334"/>
    <x v="0"/>
    <s v="animation"/>
    <x v="494"/>
    <d v="2014-07-02T21:00:00"/>
    <n v="6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x v="0"/>
    <n v="0"/>
    <x v="1"/>
    <s v="film &amp; video/animation"/>
    <n v="0"/>
    <n v="0"/>
    <x v="0"/>
    <s v="animation"/>
    <x v="495"/>
    <d v="2015-07-16T13:51:45"/>
    <n v="6"/>
    <x v="0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x v="0"/>
    <n v="1"/>
    <x v="1"/>
    <s v="film &amp; video/animation"/>
    <n v="1.6666666666666668E-3"/>
    <n v="1"/>
    <x v="0"/>
    <s v="animation"/>
    <x v="496"/>
    <d v="2014-02-10T16:21:14"/>
    <n v="12"/>
    <x v="4"/>
  </r>
  <r>
    <n v="497"/>
    <s v="Galaxy Probe Kids"/>
    <s v="live-action/animated series pilot."/>
    <n v="4480"/>
    <n v="30"/>
    <x v="2"/>
    <s v="US"/>
    <x v="0"/>
    <n v="1419483600"/>
    <n v="1414889665"/>
    <x v="0"/>
    <n v="3"/>
    <x v="1"/>
    <s v="film &amp; video/animation"/>
    <n v="0.6696428571428571"/>
    <n v="10"/>
    <x v="0"/>
    <s v="animation"/>
    <x v="497"/>
    <d v="2014-12-24T23:00:00"/>
    <n v="1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x v="0"/>
    <n v="22"/>
    <x v="1"/>
    <s v="film &amp; video/animation"/>
    <n v="4.5985132395404564"/>
    <n v="136.09090909090909"/>
    <x v="0"/>
    <s v="animation"/>
    <x v="498"/>
    <d v="2011-12-23T12:17:29"/>
    <n v="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x v="0"/>
    <n v="26"/>
    <x v="1"/>
    <s v="film &amp; video/animation"/>
    <n v="9.5500000000000007"/>
    <n v="73.461538461538467"/>
    <x v="0"/>
    <s v="animation"/>
    <x v="499"/>
    <d v="2009-10-12T14:59:00"/>
    <n v="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x v="0"/>
    <n v="4"/>
    <x v="1"/>
    <s v="film &amp; video/animation"/>
    <n v="3.3076923076923079"/>
    <n v="53.75"/>
    <x v="0"/>
    <s v="animation"/>
    <x v="500"/>
    <d v="2010-05-08T16:16:00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x v="0"/>
    <n v="0"/>
    <x v="1"/>
    <s v="film &amp; video/animation"/>
    <n v="0"/>
    <n v="0"/>
    <x v="0"/>
    <s v="animation"/>
    <x v="501"/>
    <d v="2011-07-08T23:37:31"/>
    <n v="6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x v="0"/>
    <n v="4"/>
    <x v="1"/>
    <s v="film &amp; video/animation"/>
    <n v="1.1499999999999999"/>
    <n v="57.5"/>
    <x v="0"/>
    <s v="animation"/>
    <x v="502"/>
    <d v="2012-03-18T06:17:05"/>
    <n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x v="0"/>
    <n v="9"/>
    <x v="1"/>
    <s v="film &amp; video/animation"/>
    <n v="1.7538461538461538"/>
    <n v="12.666666666666666"/>
    <x v="0"/>
    <s v="animation"/>
    <x v="503"/>
    <d v="2015-01-17T06:38:23"/>
    <n v="1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x v="0"/>
    <n v="5"/>
    <x v="1"/>
    <s v="film &amp; video/animation"/>
    <n v="1.3673469387755102"/>
    <n v="67"/>
    <x v="0"/>
    <s v="animation"/>
    <x v="504"/>
    <d v="2012-04-10T16:36:27"/>
    <n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x v="0"/>
    <n v="14"/>
    <x v="1"/>
    <s v="film &amp; video/animation"/>
    <n v="0.43333333333333329"/>
    <n v="3.7142857142857144"/>
    <x v="0"/>
    <s v="animation"/>
    <x v="505"/>
    <d v="2015-12-24T20:21:26"/>
    <n v="1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x v="0"/>
    <n v="1"/>
    <x v="1"/>
    <s v="film &amp; video/animation"/>
    <n v="0.125"/>
    <n v="250"/>
    <x v="0"/>
    <s v="animation"/>
    <x v="506"/>
    <d v="2013-08-10T07:15:20"/>
    <n v="7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x v="0"/>
    <n v="10"/>
    <x v="1"/>
    <s v="film &amp; video/animation"/>
    <n v="3.2"/>
    <n v="64"/>
    <x v="0"/>
    <s v="animation"/>
    <x v="507"/>
    <d v="2012-10-19T17:00:57"/>
    <n v="9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x v="0"/>
    <n v="3"/>
    <x v="1"/>
    <s v="film &amp; video/animation"/>
    <n v="0.8"/>
    <n v="133.33333333333334"/>
    <x v="0"/>
    <s v="animation"/>
    <x v="508"/>
    <d v="2012-05-25T08:14:00"/>
    <n v="3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x v="0"/>
    <n v="1"/>
    <x v="1"/>
    <s v="film &amp; video/animation"/>
    <n v="0.2"/>
    <n v="10"/>
    <x v="0"/>
    <s v="animation"/>
    <x v="509"/>
    <d v="2015-06-28T09:09:30"/>
    <n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x v="0"/>
    <n v="0"/>
    <x v="1"/>
    <s v="film &amp; video/animation"/>
    <n v="0"/>
    <n v="0"/>
    <x v="0"/>
    <s v="animation"/>
    <x v="510"/>
    <d v="2016-02-29T22:13:59"/>
    <n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x v="0"/>
    <n v="5"/>
    <x v="1"/>
    <s v="film &amp; video/animation"/>
    <n v="3"/>
    <n v="30"/>
    <x v="0"/>
    <s v="animation"/>
    <x v="511"/>
    <d v="2013-04-06T00:16:22"/>
    <n v="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x v="0"/>
    <n v="2"/>
    <x v="1"/>
    <s v="film &amp; video/animation"/>
    <n v="0.13749999999999998"/>
    <n v="5.5"/>
    <x v="0"/>
    <s v="animation"/>
    <x v="512"/>
    <d v="2016-11-20T12:48:47"/>
    <n v="1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x v="0"/>
    <n v="68"/>
    <x v="1"/>
    <s v="film &amp; video/animation"/>
    <n v="13.923999999999999"/>
    <n v="102.38235294117646"/>
    <x v="0"/>
    <s v="animation"/>
    <x v="513"/>
    <d v="2016-08-15T01:00:00"/>
    <n v="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x v="0"/>
    <n v="3"/>
    <x v="1"/>
    <s v="film &amp; video/animation"/>
    <n v="3.3333333333333335"/>
    <n v="16.666666666666668"/>
    <x v="0"/>
    <s v="animation"/>
    <x v="514"/>
    <d v="2014-08-09T08:44:07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x v="0"/>
    <n v="34"/>
    <x v="1"/>
    <s v="film &amp; video/animation"/>
    <n v="25.41340206185567"/>
    <n v="725.02941176470586"/>
    <x v="0"/>
    <s v="animation"/>
    <x v="515"/>
    <d v="2015-12-29T05:46:41"/>
    <n v="11"/>
    <x v="0"/>
  </r>
  <r>
    <n v="516"/>
    <s v="Shipmates"/>
    <s v="A big brother style comedy animation series starring famous seafarers"/>
    <n v="5000"/>
    <n v="0"/>
    <x v="2"/>
    <s v="GB"/>
    <x v="1"/>
    <n v="1432752080"/>
    <n v="1427568080"/>
    <x v="0"/>
    <n v="0"/>
    <x v="1"/>
    <s v="film &amp; video/animation"/>
    <n v="0"/>
    <n v="0"/>
    <x v="0"/>
    <s v="animation"/>
    <x v="516"/>
    <d v="2015-05-27T12:41:20"/>
    <n v="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x v="0"/>
    <n v="3"/>
    <x v="1"/>
    <s v="film &amp; video/animation"/>
    <n v="1.3666666666666667"/>
    <n v="68.333333333333329"/>
    <x v="0"/>
    <s v="animation"/>
    <x v="517"/>
    <d v="2017-02-02T08:46:0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x v="0"/>
    <n v="0"/>
    <x v="1"/>
    <s v="film &amp; video/animation"/>
    <n v="0"/>
    <n v="0"/>
    <x v="0"/>
    <s v="animation"/>
    <x v="518"/>
    <d v="2015-09-06T08:46:00"/>
    <n v="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x v="0"/>
    <n v="70"/>
    <x v="1"/>
    <s v="film &amp; video/animation"/>
    <n v="22.881426547787683"/>
    <n v="39.228571428571428"/>
    <x v="0"/>
    <s v="animation"/>
    <x v="519"/>
    <d v="2012-12-05T03:23:41"/>
    <n v="1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x v="0"/>
    <n v="34"/>
    <x v="0"/>
    <s v="theater/plays"/>
    <n v="102.1"/>
    <n v="150.14705882352942"/>
    <x v="1"/>
    <s v="plays"/>
    <x v="520"/>
    <d v="2015-12-10T10:51:01"/>
    <n v="1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x v="0"/>
    <n v="56"/>
    <x v="0"/>
    <s v="theater/plays"/>
    <n v="104.64"/>
    <n v="93.428571428571431"/>
    <x v="1"/>
    <s v="plays"/>
    <x v="521"/>
    <d v="2016-10-31T22:59:00"/>
    <n v="1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x v="0"/>
    <n v="31"/>
    <x v="0"/>
    <s v="theater/plays"/>
    <n v="114.66666666666667"/>
    <n v="110.96774193548387"/>
    <x v="1"/>
    <s v="plays"/>
    <x v="522"/>
    <d v="2016-03-20T17:58:45"/>
    <n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x v="0"/>
    <n v="84"/>
    <x v="0"/>
    <s v="theater/plays"/>
    <n v="120.6"/>
    <n v="71.785714285714292"/>
    <x v="1"/>
    <s v="plays"/>
    <x v="523"/>
    <d v="2015-09-20T21:11:16"/>
    <n v="8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x v="0"/>
    <n v="130"/>
    <x v="0"/>
    <s v="theater/plays"/>
    <n v="108.67285714285715"/>
    <n v="29.258076923076924"/>
    <x v="1"/>
    <s v="plays"/>
    <x v="524"/>
    <d v="2016-06-01T11:12:49"/>
    <n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x v="0"/>
    <n v="12"/>
    <x v="0"/>
    <s v="theater/plays"/>
    <n v="100"/>
    <n v="1000"/>
    <x v="1"/>
    <s v="plays"/>
    <x v="525"/>
    <d v="2014-09-13T03:37:21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x v="0"/>
    <n v="23"/>
    <x v="0"/>
    <s v="theater/plays"/>
    <n v="113.99999999999999"/>
    <n v="74.347826086956516"/>
    <x v="1"/>
    <s v="plays"/>
    <x v="526"/>
    <d v="2015-08-07T11:00:00"/>
    <n v="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x v="0"/>
    <n v="158"/>
    <x v="0"/>
    <s v="theater/plays"/>
    <n v="100.85"/>
    <n v="63.829113924050631"/>
    <x v="1"/>
    <s v="plays"/>
    <x v="527"/>
    <d v="2017-02-17T10:05:00"/>
    <n v="1"/>
    <x v="1"/>
  </r>
  <r>
    <n v="528"/>
    <s v="Devastated No Matter What"/>
    <s v="A Festival Backed Production of a Full-Length Play."/>
    <n v="1150"/>
    <n v="1330"/>
    <x v="0"/>
    <s v="US"/>
    <x v="0"/>
    <n v="1434921600"/>
    <n v="1433109907"/>
    <x v="0"/>
    <n v="30"/>
    <x v="0"/>
    <s v="theater/plays"/>
    <n v="115.65217391304347"/>
    <n v="44.333333333333336"/>
    <x v="1"/>
    <s v="plays"/>
    <x v="528"/>
    <d v="2015-06-21T15:20:00"/>
    <n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x v="0"/>
    <n v="18"/>
    <x v="0"/>
    <s v="theater/plays"/>
    <n v="130.41666666666666"/>
    <n v="86.944444444444443"/>
    <x v="1"/>
    <s v="plays"/>
    <x v="529"/>
    <d v="2017-01-10T23:00:00"/>
    <n v="12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x v="0"/>
    <n v="29"/>
    <x v="0"/>
    <s v="theater/plays"/>
    <n v="107.78267254038178"/>
    <n v="126.55172413793103"/>
    <x v="1"/>
    <s v="plays"/>
    <x v="530"/>
    <d v="2015-06-23T20:00:0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x v="0"/>
    <n v="31"/>
    <x v="0"/>
    <s v="theater/plays"/>
    <n v="100"/>
    <n v="129.03225806451613"/>
    <x v="1"/>
    <s v="plays"/>
    <x v="531"/>
    <d v="2016-12-17T00:59:00"/>
    <n v="1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x v="0"/>
    <n v="173"/>
    <x v="0"/>
    <s v="theater/plays"/>
    <n v="123.25"/>
    <n v="71.242774566473983"/>
    <x v="1"/>
    <s v="plays"/>
    <x v="532"/>
    <d v="2016-05-12T18:10:08"/>
    <n v="4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x v="0"/>
    <n v="17"/>
    <x v="0"/>
    <s v="theater/plays"/>
    <n v="100.2"/>
    <n v="117.88235294117646"/>
    <x v="1"/>
    <s v="plays"/>
    <x v="533"/>
    <d v="2016-05-16T04:26:05"/>
    <n v="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x v="0"/>
    <n v="48"/>
    <x v="0"/>
    <s v="theater/plays"/>
    <n v="104.66666666666666"/>
    <n v="327.08333333333331"/>
    <x v="1"/>
    <s v="plays"/>
    <x v="534"/>
    <d v="2015-11-01T17:00:00"/>
    <n v="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x v="0"/>
    <n v="59"/>
    <x v="0"/>
    <s v="theater/plays"/>
    <n v="102.49999999999999"/>
    <n v="34.745762711864408"/>
    <x v="1"/>
    <s v="plays"/>
    <x v="535"/>
    <d v="2017-01-06T07:05:05"/>
    <n v="1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x v="0"/>
    <n v="39"/>
    <x v="0"/>
    <s v="theater/plays"/>
    <n v="118.25757575757576"/>
    <n v="100.06410256410257"/>
    <x v="1"/>
    <s v="plays"/>
    <x v="536"/>
    <d v="2015-08-03T12:00:0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x v="0"/>
    <n v="59"/>
    <x v="0"/>
    <s v="theater/plays"/>
    <n v="120.5"/>
    <n v="40.847457627118644"/>
    <x v="1"/>
    <s v="plays"/>
    <x v="537"/>
    <d v="2015-11-04T13:26:31"/>
    <n v="1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x v="0"/>
    <n v="60"/>
    <x v="0"/>
    <s v="theater/plays"/>
    <n v="302.42"/>
    <n v="252.01666666666668"/>
    <x v="1"/>
    <s v="plays"/>
    <x v="538"/>
    <d v="2016-05-13T13:04:23"/>
    <n v="4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x v="0"/>
    <n v="20"/>
    <x v="0"/>
    <s v="theater/plays"/>
    <n v="100.64400000000001"/>
    <n v="25.161000000000001"/>
    <x v="1"/>
    <s v="plays"/>
    <x v="539"/>
    <d v="2016-07-04T19:11:47"/>
    <n v="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x v="0"/>
    <n v="1"/>
    <x v="1"/>
    <s v="technology/web"/>
    <n v="6.6666666666666671E-3"/>
    <n v="1"/>
    <x v="2"/>
    <s v="web"/>
    <x v="540"/>
    <d v="2015-02-04T13:36:46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x v="0"/>
    <n v="1"/>
    <x v="1"/>
    <s v="technology/web"/>
    <n v="0.55555555555555558"/>
    <n v="25"/>
    <x v="2"/>
    <s v="web"/>
    <x v="541"/>
    <d v="2015-10-28T19:07:14"/>
    <n v="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x v="0"/>
    <n v="1"/>
    <x v="1"/>
    <s v="technology/web"/>
    <n v="3.9999999999999996E-4"/>
    <n v="1"/>
    <x v="2"/>
    <s v="web"/>
    <x v="542"/>
    <d v="2016-05-03T10:41:56"/>
    <n v="3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x v="0"/>
    <n v="2"/>
    <x v="1"/>
    <s v="technology/web"/>
    <n v="0.31818181818181818"/>
    <n v="35"/>
    <x v="2"/>
    <s v="web"/>
    <x v="543"/>
    <d v="2014-10-31T20:12:42"/>
    <n v="1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x v="0"/>
    <n v="2"/>
    <x v="1"/>
    <s v="technology/web"/>
    <n v="1.2"/>
    <n v="3"/>
    <x v="2"/>
    <s v="web"/>
    <x v="544"/>
    <d v="2016-07-04T09:46:00"/>
    <n v="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x v="0"/>
    <n v="34"/>
    <x v="1"/>
    <s v="technology/web"/>
    <n v="27.383999999999997"/>
    <n v="402.70588235294116"/>
    <x v="2"/>
    <s v="web"/>
    <x v="545"/>
    <d v="2015-11-15T09:13:09"/>
    <n v="1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x v="0"/>
    <n v="2"/>
    <x v="1"/>
    <s v="technology/web"/>
    <n v="8.666666666666667E-2"/>
    <n v="26"/>
    <x v="2"/>
    <s v="web"/>
    <x v="546"/>
    <d v="2015-10-17T10:01:55"/>
    <n v="9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x v="0"/>
    <n v="0"/>
    <x v="1"/>
    <s v="technology/web"/>
    <n v="0"/>
    <n v="0"/>
    <x v="2"/>
    <s v="web"/>
    <x v="547"/>
    <d v="2016-02-10T10:42:44"/>
    <n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x v="0"/>
    <n v="1"/>
    <x v="1"/>
    <s v="technology/web"/>
    <n v="0.09"/>
    <n v="9"/>
    <x v="2"/>
    <s v="web"/>
    <x v="548"/>
    <d v="2015-10-29T15:40:48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x v="0"/>
    <n v="8"/>
    <x v="1"/>
    <s v="technology/web"/>
    <n v="2.7199999999999998"/>
    <n v="8.5"/>
    <x v="2"/>
    <s v="web"/>
    <x v="549"/>
    <d v="2015-07-08T09:17:02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x v="0"/>
    <n v="4"/>
    <x v="1"/>
    <s v="technology/web"/>
    <n v="0.70000000000000007"/>
    <n v="8.75"/>
    <x v="2"/>
    <s v="web"/>
    <x v="550"/>
    <d v="2017-01-30T23:00:00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x v="0"/>
    <n v="28"/>
    <x v="1"/>
    <s v="technology/web"/>
    <n v="5.0413333333333332"/>
    <n v="135.03571428571428"/>
    <x v="2"/>
    <s v="web"/>
    <x v="551"/>
    <d v="2015-08-01T11:53:0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x v="0"/>
    <n v="0"/>
    <x v="1"/>
    <s v="technology/web"/>
    <n v="0"/>
    <n v="0"/>
    <x v="2"/>
    <s v="web"/>
    <x v="552"/>
    <d v="2016-01-09T08:48:16"/>
    <n v="11"/>
    <x v="0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x v="0"/>
    <n v="6"/>
    <x v="1"/>
    <s v="technology/web"/>
    <n v="0.49199999999999999"/>
    <n v="20.5"/>
    <x v="2"/>
    <s v="web"/>
    <x v="553"/>
    <d v="2014-11-14T12:16:31"/>
    <n v="1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x v="0"/>
    <n v="22"/>
    <x v="1"/>
    <s v="technology/web"/>
    <n v="36.589147286821706"/>
    <n v="64.36363636363636"/>
    <x v="2"/>
    <s v="web"/>
    <x v="554"/>
    <d v="2014-10-19T10:26:12"/>
    <n v="9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x v="0"/>
    <n v="0"/>
    <x v="1"/>
    <s v="technology/web"/>
    <n v="0"/>
    <n v="0"/>
    <x v="2"/>
    <s v="web"/>
    <x v="555"/>
    <d v="2016-06-12T02:29:03"/>
    <n v="5"/>
    <x v="2"/>
  </r>
  <r>
    <n v="556"/>
    <s v="Braille Academy"/>
    <s v="An educational platform for learning Unified English Braille Code"/>
    <n v="8000"/>
    <n v="200"/>
    <x v="2"/>
    <s v="US"/>
    <x v="0"/>
    <n v="1452112717"/>
    <n v="1449520717"/>
    <x v="0"/>
    <n v="1"/>
    <x v="1"/>
    <s v="technology/web"/>
    <n v="2.5"/>
    <n v="200"/>
    <x v="2"/>
    <s v="web"/>
    <x v="556"/>
    <d v="2016-01-06T14:38:37"/>
    <n v="1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x v="0"/>
    <n v="20"/>
    <x v="1"/>
    <s v="technology/web"/>
    <n v="0.91066666666666674"/>
    <n v="68.3"/>
    <x v="2"/>
    <s v="web"/>
    <x v="557"/>
    <d v="2016-12-02T17:36:43"/>
    <n v="1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x v="0"/>
    <n v="0"/>
    <x v="1"/>
    <s v="technology/web"/>
    <n v="0"/>
    <n v="0"/>
    <x v="2"/>
    <s v="web"/>
    <x v="558"/>
    <d v="2015-03-24T14:11:45"/>
    <n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x v="0"/>
    <n v="1"/>
    <x v="1"/>
    <s v="technology/web"/>
    <n v="2.0833333333333336E-2"/>
    <n v="50"/>
    <x v="2"/>
    <s v="web"/>
    <x v="559"/>
    <d v="2015-12-13T00:47:40"/>
    <n v="1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x v="0"/>
    <n v="3"/>
    <x v="1"/>
    <s v="technology/web"/>
    <n v="1.2E-2"/>
    <n v="4"/>
    <x v="2"/>
    <s v="web"/>
    <x v="560"/>
    <d v="2014-12-17T12:30:45"/>
    <n v="1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x v="0"/>
    <n v="2"/>
    <x v="1"/>
    <s v="technology/web"/>
    <n v="0.36666666666666664"/>
    <n v="27.5"/>
    <x v="2"/>
    <s v="web"/>
    <x v="561"/>
    <d v="2015-10-26T09:48:33"/>
    <n v="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x v="0"/>
    <n v="0"/>
    <x v="1"/>
    <s v="technology/web"/>
    <n v="0"/>
    <n v="0"/>
    <x v="2"/>
    <s v="web"/>
    <x v="562"/>
    <d v="2016-12-18T03:20:15"/>
    <n v="1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x v="0"/>
    <n v="2"/>
    <x v="1"/>
    <s v="technology/web"/>
    <n v="9.0666666666666659E-2"/>
    <n v="34"/>
    <x v="2"/>
    <s v="web"/>
    <x v="563"/>
    <d v="2015-02-16T19:40:47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x v="0"/>
    <n v="1"/>
    <x v="1"/>
    <s v="technology/web"/>
    <n v="5.5555555555555558E-3"/>
    <n v="1"/>
    <x v="2"/>
    <s v="web"/>
    <x v="564"/>
    <d v="2016-03-12T16:37:55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x v="0"/>
    <n v="0"/>
    <x v="1"/>
    <s v="technology/web"/>
    <n v="0"/>
    <n v="0"/>
    <x v="2"/>
    <s v="web"/>
    <x v="565"/>
    <d v="2015-07-10T12:50:49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x v="0"/>
    <n v="1"/>
    <x v="1"/>
    <s v="technology/web"/>
    <n v="0.02"/>
    <n v="1"/>
    <x v="2"/>
    <s v="web"/>
    <x v="566"/>
    <d v="2016-07-14T10:25:33"/>
    <n v="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x v="0"/>
    <n v="0"/>
    <x v="1"/>
    <s v="technology/web"/>
    <n v="0"/>
    <n v="0"/>
    <x v="2"/>
    <s v="web"/>
    <x v="567"/>
    <d v="2015-01-01T14:13:14"/>
    <n v="1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x v="0"/>
    <n v="5"/>
    <x v="1"/>
    <s v="technology/web"/>
    <n v="1"/>
    <n v="49"/>
    <x v="2"/>
    <s v="web"/>
    <x v="568"/>
    <d v="2016-01-16T05:00:00"/>
    <n v="12"/>
    <x v="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x v="0"/>
    <n v="1"/>
    <x v="1"/>
    <s v="technology/web"/>
    <n v="0.8"/>
    <n v="20"/>
    <x v="2"/>
    <s v="web"/>
    <x v="569"/>
    <d v="2016-01-01T14:20:12"/>
    <n v="12"/>
    <x v="0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x v="0"/>
    <n v="1"/>
    <x v="1"/>
    <s v="technology/web"/>
    <n v="0.16705882352941176"/>
    <n v="142"/>
    <x v="2"/>
    <s v="web"/>
    <x v="570"/>
    <d v="2016-02-18T13:09:29"/>
    <n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x v="0"/>
    <n v="2"/>
    <x v="1"/>
    <s v="technology/web"/>
    <n v="0.42399999999999999"/>
    <n v="53"/>
    <x v="2"/>
    <s v="web"/>
    <x v="571"/>
    <d v="2015-07-26T21:59:00"/>
    <n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x v="0"/>
    <n v="0"/>
    <x v="1"/>
    <s v="technology/web"/>
    <n v="0"/>
    <n v="0"/>
    <x v="2"/>
    <s v="web"/>
    <x v="572"/>
    <d v="2015-11-04T12:11:28"/>
    <n v="1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x v="0"/>
    <n v="9"/>
    <x v="1"/>
    <s v="technology/web"/>
    <n v="0.38925389253892539"/>
    <n v="38.444444444444443"/>
    <x v="2"/>
    <s v="web"/>
    <x v="573"/>
    <d v="2015-01-17T19:12:00"/>
    <n v="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x v="0"/>
    <n v="4"/>
    <x v="1"/>
    <s v="technology/web"/>
    <n v="0.7155635062611807"/>
    <n v="20"/>
    <x v="2"/>
    <s v="web"/>
    <x v="574"/>
    <d v="2016-10-19T04:38:27"/>
    <n v="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x v="0"/>
    <n v="4"/>
    <x v="1"/>
    <s v="technology/web"/>
    <n v="0.43166666666666664"/>
    <n v="64.75"/>
    <x v="2"/>
    <s v="web"/>
    <x v="575"/>
    <d v="2015-06-13T10:37:23"/>
    <n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x v="0"/>
    <n v="1"/>
    <x v="1"/>
    <s v="technology/web"/>
    <n v="1.25E-3"/>
    <n v="1"/>
    <x v="2"/>
    <s v="web"/>
    <x v="576"/>
    <d v="2015-03-28T04:19:12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x v="0"/>
    <n v="1"/>
    <x v="1"/>
    <s v="technology/web"/>
    <n v="0.2"/>
    <n v="10"/>
    <x v="2"/>
    <s v="web"/>
    <x v="577"/>
    <d v="2016-05-20T08:08:22"/>
    <n v="3"/>
    <x v="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x v="0"/>
    <n v="7"/>
    <x v="1"/>
    <s v="technology/web"/>
    <n v="1.12E-2"/>
    <n v="2"/>
    <x v="2"/>
    <s v="web"/>
    <x v="578"/>
    <d v="2015-09-07T07:53:13"/>
    <n v="8"/>
    <x v="0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x v="0"/>
    <n v="5"/>
    <x v="1"/>
    <s v="technology/web"/>
    <n v="1.4583333333333333"/>
    <n v="35"/>
    <x v="2"/>
    <s v="web"/>
    <x v="579"/>
    <d v="2014-12-25T14:27:03"/>
    <n v="1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x v="0"/>
    <n v="1"/>
    <x v="1"/>
    <s v="technology/web"/>
    <n v="3.3333333333333333E-2"/>
    <n v="1"/>
    <x v="2"/>
    <s v="web"/>
    <x v="580"/>
    <d v="2016-09-22T15:47:47"/>
    <n v="8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x v="0"/>
    <n v="0"/>
    <x v="1"/>
    <s v="technology/web"/>
    <n v="0"/>
    <n v="0"/>
    <x v="2"/>
    <s v="web"/>
    <x v="581"/>
    <d v="2015-08-01T18:18:24"/>
    <n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x v="0"/>
    <n v="0"/>
    <x v="1"/>
    <s v="technology/web"/>
    <n v="0"/>
    <n v="0"/>
    <x v="2"/>
    <s v="web"/>
    <x v="582"/>
    <d v="2015-03-15T12:00:00"/>
    <n v="2"/>
    <x v="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x v="0"/>
    <n v="1"/>
    <x v="1"/>
    <s v="technology/web"/>
    <n v="1.1111111111111112E-2"/>
    <n v="1"/>
    <x v="2"/>
    <s v="web"/>
    <x v="583"/>
    <d v="2015-03-19T15:31:27"/>
    <n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x v="0"/>
    <n v="2"/>
    <x v="1"/>
    <s v="technology/web"/>
    <n v="1"/>
    <n v="5"/>
    <x v="2"/>
    <s v="web"/>
    <x v="584"/>
    <d v="2015-03-16T10:11:56"/>
    <n v="2"/>
    <x v="0"/>
  </r>
  <r>
    <n v="585"/>
    <s v="Link Card"/>
    <s v="SAVE UP TO 40% WHEN YOU SPEND!_x000a__x000a_PRE-ORDER YOUR LINK CARD TODAY"/>
    <n v="9000"/>
    <n v="0"/>
    <x v="2"/>
    <s v="GB"/>
    <x v="1"/>
    <n v="1448928000"/>
    <n v="1444123377"/>
    <x v="0"/>
    <n v="0"/>
    <x v="1"/>
    <s v="technology/web"/>
    <n v="0"/>
    <n v="0"/>
    <x v="2"/>
    <s v="web"/>
    <x v="585"/>
    <d v="2015-11-30T18:00:00"/>
    <n v="10"/>
    <x v="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x v="0"/>
    <n v="4"/>
    <x v="1"/>
    <s v="technology/web"/>
    <n v="0.55999999999999994"/>
    <n v="14"/>
    <x v="2"/>
    <s v="web"/>
    <x v="586"/>
    <d v="2015-02-15T14:30:07"/>
    <n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x v="0"/>
    <n v="7"/>
    <x v="1"/>
    <s v="technology/web"/>
    <n v="9.0833333333333339"/>
    <n v="389.28571428571428"/>
    <x v="2"/>
    <s v="web"/>
    <x v="587"/>
    <d v="2015-04-16T12:10:33"/>
    <n v="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x v="0"/>
    <n v="2"/>
    <x v="1"/>
    <s v="technology/web"/>
    <n v="3.3444444444444441"/>
    <n v="150.5"/>
    <x v="2"/>
    <s v="web"/>
    <x v="588"/>
    <d v="2016-11-17T13:28:06"/>
    <n v="9"/>
    <x v="2"/>
  </r>
  <r>
    <n v="589"/>
    <s v="Get Neighborly"/>
    <s v="Services closer than you think..."/>
    <n v="7500"/>
    <n v="1"/>
    <x v="2"/>
    <s v="US"/>
    <x v="0"/>
    <n v="1436366699"/>
    <n v="1435070699"/>
    <x v="0"/>
    <n v="1"/>
    <x v="1"/>
    <s v="technology/web"/>
    <n v="1.3333333333333334E-2"/>
    <n v="1"/>
    <x v="2"/>
    <s v="web"/>
    <x v="589"/>
    <d v="2015-07-08T08:44:59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x v="0"/>
    <n v="9"/>
    <x v="1"/>
    <s v="technology/web"/>
    <n v="4.46"/>
    <n v="24.777777777777779"/>
    <x v="2"/>
    <s v="web"/>
    <x v="590"/>
    <d v="2016-02-08T07:01:00"/>
    <n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x v="0"/>
    <n v="2"/>
    <x v="1"/>
    <s v="technology/web"/>
    <n v="6.0999999999999999E-2"/>
    <n v="30.5"/>
    <x v="2"/>
    <s v="web"/>
    <x v="591"/>
    <d v="2015-07-22T07:02:1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x v="0"/>
    <n v="1"/>
    <x v="1"/>
    <s v="technology/web"/>
    <n v="3.3333333333333335"/>
    <n v="250"/>
    <x v="2"/>
    <s v="web"/>
    <x v="592"/>
    <d v="2014-12-02T23:34:20"/>
    <n v="1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x v="0"/>
    <n v="7"/>
    <x v="1"/>
    <s v="technology/web"/>
    <n v="23"/>
    <n v="16.428571428571427"/>
    <x v="2"/>
    <s v="web"/>
    <x v="593"/>
    <d v="2015-04-06T09:15:45"/>
    <n v="3"/>
    <x v="0"/>
  </r>
  <r>
    <n v="594"/>
    <s v="Unleashed Fitness"/>
    <s v="Creating a fitness site that will change the fitness game forever!"/>
    <n v="25000"/>
    <n v="26"/>
    <x v="2"/>
    <s v="US"/>
    <x v="0"/>
    <n v="1460832206"/>
    <n v="1458240206"/>
    <x v="0"/>
    <n v="2"/>
    <x v="1"/>
    <s v="technology/web"/>
    <n v="0.104"/>
    <n v="13"/>
    <x v="2"/>
    <s v="web"/>
    <x v="594"/>
    <d v="2016-04-16T12:43:26"/>
    <n v="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x v="0"/>
    <n v="8"/>
    <x v="1"/>
    <s v="technology/web"/>
    <n v="0.42599999999999999"/>
    <n v="53.25"/>
    <x v="2"/>
    <s v="web"/>
    <x v="595"/>
    <d v="2015-05-03T19:40:38"/>
    <n v="3"/>
    <x v="0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x v="0"/>
    <n v="2"/>
    <x v="1"/>
    <s v="technology/web"/>
    <n v="0.03"/>
    <n v="3"/>
    <x v="2"/>
    <s v="web"/>
    <x v="596"/>
    <d v="2016-11-02T15:31:32"/>
    <n v="1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x v="0"/>
    <n v="2"/>
    <x v="1"/>
    <s v="technology/web"/>
    <n v="0.26666666666666666"/>
    <n v="10"/>
    <x v="2"/>
    <s v="web"/>
    <x v="597"/>
    <d v="2016-07-31T10:00:00"/>
    <n v="6"/>
    <x v="2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x v="0"/>
    <n v="7"/>
    <x v="1"/>
    <s v="technology/web"/>
    <n v="34"/>
    <n v="121.42857142857143"/>
    <x v="2"/>
    <s v="web"/>
    <x v="598"/>
    <d v="2014-12-04T18:03:01"/>
    <n v="1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x v="0"/>
    <n v="2"/>
    <x v="1"/>
    <s v="technology/web"/>
    <n v="6.2E-2"/>
    <n v="15.5"/>
    <x v="2"/>
    <s v="web"/>
    <x v="599"/>
    <d v="2015-03-08T09:16:00"/>
    <n v="2"/>
    <x v="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x v="0"/>
    <n v="1"/>
    <x v="1"/>
    <s v="technology/web"/>
    <n v="2"/>
    <n v="100"/>
    <x v="2"/>
    <s v="web"/>
    <x v="600"/>
    <d v="2015-05-09T13:09:22"/>
    <n v="3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x v="0"/>
    <n v="6"/>
    <x v="1"/>
    <s v="technology/web"/>
    <n v="1.4000000000000001"/>
    <n v="23.333333333333332"/>
    <x v="2"/>
    <s v="web"/>
    <x v="601"/>
    <d v="2014-12-26T14:35:39"/>
    <n v="1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x v="0"/>
    <n v="0"/>
    <x v="1"/>
    <s v="technology/web"/>
    <n v="0"/>
    <n v="0"/>
    <x v="2"/>
    <s v="web"/>
    <x v="602"/>
    <d v="2015-06-18T13:03:35"/>
    <n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x v="0"/>
    <n v="13"/>
    <x v="1"/>
    <s v="technology/web"/>
    <n v="3.9334666666666664"/>
    <n v="45.386153846153846"/>
    <x v="2"/>
    <s v="web"/>
    <x v="603"/>
    <d v="2014-08-14T09:20:2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x v="0"/>
    <n v="0"/>
    <x v="1"/>
    <s v="technology/web"/>
    <n v="0"/>
    <n v="0"/>
    <x v="2"/>
    <s v="web"/>
    <x v="604"/>
    <d v="2014-08-27T18:50:56"/>
    <n v="7"/>
    <x v="3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x v="0"/>
    <n v="8"/>
    <x v="1"/>
    <s v="technology/web"/>
    <n v="2.62"/>
    <n v="16.375"/>
    <x v="2"/>
    <s v="web"/>
    <x v="605"/>
    <d v="2015-08-23T02:35:08"/>
    <n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x v="0"/>
    <n v="1"/>
    <x v="1"/>
    <s v="technology/web"/>
    <n v="0.2"/>
    <n v="10"/>
    <x v="2"/>
    <s v="web"/>
    <x v="606"/>
    <d v="2015-05-24T09:00:00"/>
    <n v="4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x v="0"/>
    <n v="0"/>
    <x v="1"/>
    <s v="technology/web"/>
    <n v="0"/>
    <n v="0"/>
    <x v="2"/>
    <s v="web"/>
    <x v="607"/>
    <d v="2015-11-22T14:48:56"/>
    <n v="1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x v="0"/>
    <n v="5"/>
    <x v="1"/>
    <s v="technology/web"/>
    <n v="0.97400000000000009"/>
    <n v="292.2"/>
    <x v="2"/>
    <s v="web"/>
    <x v="608"/>
    <d v="2015-06-15T16:06:20"/>
    <n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x v="0"/>
    <n v="1"/>
    <x v="1"/>
    <s v="technology/web"/>
    <n v="0.64102564102564097"/>
    <n v="5"/>
    <x v="2"/>
    <s v="web"/>
    <x v="609"/>
    <d v="2015-11-28T19:49:04"/>
    <n v="10"/>
    <x v="0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x v="0"/>
    <n v="0"/>
    <x v="1"/>
    <s v="technology/web"/>
    <n v="0"/>
    <n v="0"/>
    <x v="2"/>
    <s v="web"/>
    <x v="610"/>
    <d v="2015-04-22T13:56:26"/>
    <n v="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x v="0"/>
    <n v="0"/>
    <x v="1"/>
    <s v="technology/web"/>
    <n v="0"/>
    <n v="0"/>
    <x v="2"/>
    <s v="web"/>
    <x v="611"/>
    <d v="2016-01-19T07:27:17"/>
    <n v="11"/>
    <x v="0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x v="0"/>
    <n v="0"/>
    <x v="1"/>
    <s v="technology/web"/>
    <n v="0"/>
    <n v="0"/>
    <x v="2"/>
    <s v="web"/>
    <x v="612"/>
    <d v="2016-09-01T18:45:46"/>
    <n v="8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x v="0"/>
    <n v="121"/>
    <x v="1"/>
    <s v="technology/web"/>
    <n v="21.363333333333333"/>
    <n v="105.93388429752066"/>
    <x v="2"/>
    <s v="web"/>
    <x v="613"/>
    <d v="2015-09-30T22:59:00"/>
    <n v="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x v="0"/>
    <n v="0"/>
    <x v="1"/>
    <s v="technology/web"/>
    <n v="0"/>
    <n v="0"/>
    <x v="2"/>
    <s v="web"/>
    <x v="614"/>
    <d v="2016-06-23T19:29:00"/>
    <n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x v="0"/>
    <n v="0"/>
    <x v="1"/>
    <s v="technology/web"/>
    <n v="0"/>
    <n v="0"/>
    <x v="2"/>
    <s v="web"/>
    <x v="615"/>
    <d v="2015-09-24T20:55:59"/>
    <n v="8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x v="0"/>
    <n v="0"/>
    <x v="1"/>
    <s v="technology/web"/>
    <n v="0"/>
    <n v="0"/>
    <x v="2"/>
    <s v="web"/>
    <x v="616"/>
    <d v="2017-02-25T03:01:47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x v="0"/>
    <n v="3"/>
    <x v="1"/>
    <s v="technology/web"/>
    <n v="3"/>
    <n v="20"/>
    <x v="2"/>
    <s v="web"/>
    <x v="617"/>
    <d v="2015-05-08T02:14:03"/>
    <n v="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x v="0"/>
    <n v="0"/>
    <x v="1"/>
    <s v="technology/web"/>
    <n v="0"/>
    <n v="0"/>
    <x v="2"/>
    <s v="web"/>
    <x v="618"/>
    <d v="2015-12-09T13:26:43"/>
    <n v="11"/>
    <x v="0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x v="0"/>
    <n v="1"/>
    <x v="1"/>
    <s v="technology/web"/>
    <n v="3.9999999999999996E-5"/>
    <n v="1"/>
    <x v="2"/>
    <s v="web"/>
    <x v="619"/>
    <d v="2014-11-25T10:36:30"/>
    <n v="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x v="0"/>
    <n v="1"/>
    <x v="1"/>
    <s v="technology/web"/>
    <n v="1"/>
    <n v="300"/>
    <x v="2"/>
    <s v="web"/>
    <x v="620"/>
    <d v="2014-08-25T11:12:18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x v="0"/>
    <n v="3"/>
    <x v="1"/>
    <s v="technology/web"/>
    <n v="1.044"/>
    <n v="87"/>
    <x v="2"/>
    <s v="web"/>
    <x v="621"/>
    <d v="2016-07-07T17:42:17"/>
    <n v="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x v="0"/>
    <n v="9"/>
    <x v="1"/>
    <s v="technology/web"/>
    <n v="5.6833333333333336"/>
    <n v="37.888888888888886"/>
    <x v="2"/>
    <s v="web"/>
    <x v="622"/>
    <d v="2016-07-01T12:35:38"/>
    <n v="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x v="0"/>
    <n v="0"/>
    <x v="1"/>
    <s v="technology/web"/>
    <n v="0"/>
    <n v="0"/>
    <x v="2"/>
    <s v="web"/>
    <x v="623"/>
    <d v="2015-05-27T18:13:17"/>
    <n v="4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x v="0"/>
    <n v="0"/>
    <x v="1"/>
    <s v="technology/web"/>
    <n v="0"/>
    <n v="0"/>
    <x v="2"/>
    <s v="web"/>
    <x v="624"/>
    <d v="2015-05-14T17:44:01"/>
    <n v="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x v="0"/>
    <n v="0"/>
    <x v="1"/>
    <s v="technology/web"/>
    <n v="0"/>
    <n v="0"/>
    <x v="2"/>
    <s v="web"/>
    <x v="625"/>
    <d v="2017-03-26T14:29:37"/>
    <n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x v="0"/>
    <n v="39"/>
    <x v="1"/>
    <s v="technology/web"/>
    <n v="17.380000000000003"/>
    <n v="111.41025641025641"/>
    <x v="2"/>
    <s v="web"/>
    <x v="626"/>
    <d v="2015-08-15T07:22:00"/>
    <n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x v="0"/>
    <n v="1"/>
    <x v="1"/>
    <s v="technology/web"/>
    <n v="0.02"/>
    <n v="90"/>
    <x v="2"/>
    <s v="web"/>
    <x v="627"/>
    <d v="2016-03-14T17:00:00"/>
    <n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x v="0"/>
    <n v="0"/>
    <x v="1"/>
    <s v="technology/web"/>
    <n v="0"/>
    <n v="0"/>
    <x v="2"/>
    <s v="web"/>
    <x v="628"/>
    <d v="2014-07-13T10:37:37"/>
    <n v="6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x v="0"/>
    <n v="3"/>
    <x v="1"/>
    <s v="technology/web"/>
    <n v="0.17500000000000002"/>
    <n v="116.66666666666667"/>
    <x v="2"/>
    <s v="web"/>
    <x v="629"/>
    <d v="2016-05-14T09:18:28"/>
    <n v="4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x v="0"/>
    <n v="1"/>
    <x v="1"/>
    <s v="technology/web"/>
    <n v="8.3340278356529712E-2"/>
    <n v="10"/>
    <x v="2"/>
    <s v="web"/>
    <x v="630"/>
    <d v="2015-09-05T23:10:00"/>
    <n v="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x v="0"/>
    <n v="9"/>
    <x v="1"/>
    <s v="technology/web"/>
    <n v="1.38"/>
    <n v="76.666666666666671"/>
    <x v="2"/>
    <s v="web"/>
    <x v="631"/>
    <d v="2016-05-28T12:32:09"/>
    <n v="4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x v="0"/>
    <n v="0"/>
    <x v="1"/>
    <s v="technology/web"/>
    <n v="0"/>
    <n v="0"/>
    <x v="2"/>
    <s v="web"/>
    <x v="632"/>
    <d v="2015-11-25T10:49:25"/>
    <n v="1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x v="0"/>
    <n v="25"/>
    <x v="1"/>
    <s v="technology/web"/>
    <n v="12.45"/>
    <n v="49.8"/>
    <x v="2"/>
    <s v="web"/>
    <x v="633"/>
    <d v="2016-06-17T17:00:00"/>
    <n v="5"/>
    <x v="2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x v="0"/>
    <n v="1"/>
    <x v="1"/>
    <s v="technology/web"/>
    <n v="0.02"/>
    <n v="1"/>
    <x v="2"/>
    <s v="web"/>
    <x v="634"/>
    <d v="2015-02-26T16:17:09"/>
    <n v="1"/>
    <x v="0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x v="0"/>
    <n v="1"/>
    <x v="1"/>
    <s v="technology/web"/>
    <n v="8.0000000000000002E-3"/>
    <n v="2"/>
    <x v="2"/>
    <s v="web"/>
    <x v="635"/>
    <d v="2015-04-11T20:12:42"/>
    <n v="3"/>
    <x v="0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x v="0"/>
    <n v="1"/>
    <x v="1"/>
    <s v="technology/web"/>
    <n v="0.2"/>
    <n v="4"/>
    <x v="2"/>
    <s v="web"/>
    <x v="636"/>
    <d v="2015-06-06T04:47:00"/>
    <n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x v="0"/>
    <n v="0"/>
    <x v="1"/>
    <s v="technology/web"/>
    <n v="0"/>
    <n v="0"/>
    <x v="2"/>
    <s v="web"/>
    <x v="637"/>
    <d v="2017-02-25T17:04:00"/>
    <n v="1"/>
    <x v="1"/>
  </r>
  <r>
    <n v="638"/>
    <s v="W (Canceled)"/>
    <s v="O0"/>
    <n v="200000"/>
    <n v="18"/>
    <x v="1"/>
    <s v="DE"/>
    <x v="3"/>
    <n v="1490447662"/>
    <n v="1485267262"/>
    <x v="0"/>
    <n v="6"/>
    <x v="1"/>
    <s v="technology/web"/>
    <n v="9.0000000000000011E-3"/>
    <n v="3"/>
    <x v="2"/>
    <s v="web"/>
    <x v="638"/>
    <d v="2017-03-25T07:14:22"/>
    <n v="1"/>
    <x v="1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x v="0"/>
    <n v="1"/>
    <x v="1"/>
    <s v="technology/web"/>
    <n v="9.9999999999999991E-5"/>
    <n v="1"/>
    <x v="2"/>
    <s v="web"/>
    <x v="639"/>
    <d v="2014-10-13T07:59:55"/>
    <n v="8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x v="0"/>
    <n v="2"/>
    <x v="0"/>
    <s v="technology/wearables"/>
    <n v="144.28571428571428"/>
    <n v="50.5"/>
    <x v="2"/>
    <s v="wearables"/>
    <x v="640"/>
    <d v="2016-11-24T17:00:00"/>
    <n v="1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x v="0"/>
    <n v="315"/>
    <x v="0"/>
    <s v="technology/wearables"/>
    <n v="119.16249999999999"/>
    <n v="151.31746031746033"/>
    <x v="2"/>
    <s v="wearables"/>
    <x v="641"/>
    <d v="2015-08-13T07:40:48"/>
    <n v="7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x v="0"/>
    <n v="2174"/>
    <x v="0"/>
    <s v="technology/wearables"/>
    <n v="1460.4850000000001"/>
    <n v="134.3592456301748"/>
    <x v="2"/>
    <s v="wearables"/>
    <x v="642"/>
    <d v="2015-08-19T09:37:54"/>
    <n v="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x v="0"/>
    <n v="152"/>
    <x v="0"/>
    <s v="technology/wearables"/>
    <n v="105.80799999999999"/>
    <n v="174.02631578947367"/>
    <x v="2"/>
    <s v="wearables"/>
    <x v="643"/>
    <d v="2015-05-31T09:24:35"/>
    <n v="4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x v="0"/>
    <n v="1021"/>
    <x v="0"/>
    <s v="technology/wearables"/>
    <n v="300.11791999999997"/>
    <n v="73.486268364348675"/>
    <x v="2"/>
    <s v="wearables"/>
    <x v="644"/>
    <d v="2014-10-28T19:00:00"/>
    <n v="9"/>
    <x v="3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x v="0"/>
    <n v="237"/>
    <x v="0"/>
    <s v="technology/wearables"/>
    <n v="278.7"/>
    <n v="23.518987341772153"/>
    <x v="2"/>
    <s v="wearables"/>
    <x v="645"/>
    <d v="2016-08-11T18:37:54"/>
    <n v="7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x v="0"/>
    <n v="27"/>
    <x v="0"/>
    <s v="technology/wearables"/>
    <n v="131.87625"/>
    <n v="39.074444444444445"/>
    <x v="2"/>
    <s v="wearables"/>
    <x v="646"/>
    <d v="2014-08-11T14:27:47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x v="0"/>
    <n v="17"/>
    <x v="0"/>
    <s v="technology/wearables"/>
    <n v="107.05"/>
    <n v="125.94117647058823"/>
    <x v="2"/>
    <s v="wearables"/>
    <x v="647"/>
    <d v="2016-03-17T11:25:49"/>
    <n v="2"/>
    <x v="2"/>
  </r>
  <r>
    <n v="648"/>
    <s v="Audio Jacket"/>
    <s v="Get ready for the next product that you canâ€™t live without"/>
    <n v="35000"/>
    <n v="44388"/>
    <x v="0"/>
    <s v="US"/>
    <x v="0"/>
    <n v="1413304708"/>
    <n v="1410280708"/>
    <x v="0"/>
    <n v="27"/>
    <x v="0"/>
    <s v="technology/wearables"/>
    <n v="126.82285714285715"/>
    <n v="1644"/>
    <x v="2"/>
    <s v="wearables"/>
    <x v="648"/>
    <d v="2014-10-14T10:38:28"/>
    <n v="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x v="0"/>
    <n v="82"/>
    <x v="0"/>
    <s v="technology/wearables"/>
    <n v="139.96"/>
    <n v="42.670731707317074"/>
    <x v="2"/>
    <s v="wearables"/>
    <x v="649"/>
    <d v="2014-09-16T15:53:33"/>
    <n v="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x v="0"/>
    <n v="48"/>
    <x v="0"/>
    <s v="technology/wearables"/>
    <n v="112.4"/>
    <n v="35.125"/>
    <x v="2"/>
    <s v="wearables"/>
    <x v="650"/>
    <d v="2014-12-18T19:53:04"/>
    <n v="1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x v="0"/>
    <n v="105"/>
    <x v="0"/>
    <s v="technology/wearables"/>
    <n v="100.52799999999999"/>
    <n v="239.35238095238094"/>
    <x v="2"/>
    <s v="wearables"/>
    <x v="651"/>
    <d v="2014-12-12T18:25:11"/>
    <n v="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x v="0"/>
    <n v="28"/>
    <x v="0"/>
    <s v="technology/wearables"/>
    <n v="100.46666666666665"/>
    <n v="107.64285714285714"/>
    <x v="2"/>
    <s v="wearables"/>
    <x v="652"/>
    <d v="2016-12-01T11:34:10"/>
    <n v="1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x v="0"/>
    <n v="1107"/>
    <x v="0"/>
    <s v="technology/wearables"/>
    <n v="141.446"/>
    <n v="95.830623306233065"/>
    <x v="2"/>
    <s v="wearables"/>
    <x v="653"/>
    <d v="2015-08-20T08:50:40"/>
    <n v="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x v="0"/>
    <n v="1013"/>
    <x v="0"/>
    <s v="technology/wearables"/>
    <n v="267.29166666666669"/>
    <n v="31.663376110562684"/>
    <x v="2"/>
    <s v="wearables"/>
    <x v="654"/>
    <d v="2015-07-08T16:58:33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x v="0"/>
    <n v="274"/>
    <x v="0"/>
    <s v="technology/wearables"/>
    <n v="146.88749999999999"/>
    <n v="42.886861313868614"/>
    <x v="2"/>
    <s v="wearables"/>
    <x v="655"/>
    <d v="2015-03-12T15:58:32"/>
    <n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x v="0"/>
    <n v="87"/>
    <x v="0"/>
    <s v="technology/wearables"/>
    <n v="213.56"/>
    <n v="122.73563218390805"/>
    <x v="2"/>
    <s v="wearables"/>
    <x v="656"/>
    <d v="2016-04-17T12:18:39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x v="0"/>
    <n v="99"/>
    <x v="0"/>
    <s v="technology/wearables"/>
    <n v="125.69999999999999"/>
    <n v="190.45454545454547"/>
    <x v="2"/>
    <s v="wearables"/>
    <x v="657"/>
    <d v="2015-12-23T14:17:52"/>
    <n v="1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x v="0"/>
    <n v="276"/>
    <x v="0"/>
    <s v="technology/wearables"/>
    <n v="104.46206037108834"/>
    <n v="109.33695652173913"/>
    <x v="2"/>
    <s v="wearables"/>
    <x v="658"/>
    <d v="2015-07-26T12:00:00"/>
    <n v="6"/>
    <x v="0"/>
  </r>
  <r>
    <n v="659"/>
    <s v="Lulu Watch Designs - Apple Watch"/>
    <s v="Sync up your lifestyle"/>
    <n v="3000"/>
    <n v="3017"/>
    <x v="0"/>
    <s v="US"/>
    <x v="0"/>
    <n v="1440339295"/>
    <n v="1437747295"/>
    <x v="0"/>
    <n v="21"/>
    <x v="0"/>
    <s v="technology/wearables"/>
    <n v="100.56666666666668"/>
    <n v="143.66666666666666"/>
    <x v="2"/>
    <s v="wearables"/>
    <x v="659"/>
    <d v="2015-08-23T08:14:55"/>
    <n v="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x v="0"/>
    <n v="18"/>
    <x v="1"/>
    <s v="technology/wearables"/>
    <n v="3.0579999999999998"/>
    <n v="84.944444444444443"/>
    <x v="2"/>
    <s v="wearables"/>
    <x v="660"/>
    <d v="2014-11-09T12:47:59"/>
    <n v="10"/>
    <x v="3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x v="0"/>
    <n v="9"/>
    <x v="1"/>
    <s v="technology/wearables"/>
    <n v="0.95"/>
    <n v="10.555555555555555"/>
    <x v="2"/>
    <s v="wearables"/>
    <x v="661"/>
    <d v="2016-10-23T09:29:19"/>
    <n v="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x v="0"/>
    <n v="4"/>
    <x v="1"/>
    <s v="technology/wearables"/>
    <n v="0.4"/>
    <n v="39"/>
    <x v="2"/>
    <s v="wearables"/>
    <x v="662"/>
    <d v="2015-01-16T04:30:47"/>
    <n v="1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x v="0"/>
    <n v="7"/>
    <x v="1"/>
    <s v="technology/wearables"/>
    <n v="0.35000000000000003"/>
    <n v="100"/>
    <x v="2"/>
    <s v="wearables"/>
    <x v="663"/>
    <d v="2015-07-18T14:14:16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x v="0"/>
    <n v="29"/>
    <x v="1"/>
    <s v="technology/wearables"/>
    <n v="7.5333333333333332"/>
    <n v="31.172413793103448"/>
    <x v="2"/>
    <s v="wearables"/>
    <x v="664"/>
    <d v="2015-04-13T09:59:35"/>
    <n v="3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x v="0"/>
    <n v="12"/>
    <x v="1"/>
    <s v="technology/wearables"/>
    <n v="18.64"/>
    <n v="155.33333333333334"/>
    <x v="2"/>
    <s v="wearables"/>
    <x v="665"/>
    <d v="2017-01-13T11:04:21"/>
    <n v="1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x v="0"/>
    <n v="4"/>
    <x v="1"/>
    <s v="technology/wearables"/>
    <n v="4.0000000000000001E-3"/>
    <n v="2"/>
    <x v="2"/>
    <s v="wearables"/>
    <x v="666"/>
    <d v="2014-08-17T13:58:18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x v="0"/>
    <n v="28"/>
    <x v="1"/>
    <s v="technology/wearables"/>
    <n v="10.02"/>
    <n v="178.92857142857142"/>
    <x v="2"/>
    <s v="wearables"/>
    <x v="667"/>
    <d v="2016-10-29T02:57:43"/>
    <n v="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x v="0"/>
    <n v="25"/>
    <x v="1"/>
    <s v="technology/wearables"/>
    <n v="4.5600000000000005"/>
    <n v="27.36"/>
    <x v="2"/>
    <s v="wearables"/>
    <x v="668"/>
    <d v="2015-05-11T13:57:02"/>
    <n v="3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x v="0"/>
    <n v="28"/>
    <x v="1"/>
    <s v="technology/wearables"/>
    <n v="21.5075"/>
    <n v="1536.25"/>
    <x v="2"/>
    <s v="wearables"/>
    <x v="669"/>
    <d v="2016-07-06T09:00:58"/>
    <n v="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x v="0"/>
    <n v="310"/>
    <x v="1"/>
    <s v="technology/wearables"/>
    <n v="29.276666666666667"/>
    <n v="84.99677419354839"/>
    <x v="2"/>
    <s v="wearables"/>
    <x v="670"/>
    <d v="2016-06-19T02:10:00"/>
    <n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x v="0"/>
    <n v="15"/>
    <x v="1"/>
    <s v="technology/wearables"/>
    <n v="39.426666666666662"/>
    <n v="788.5333333333333"/>
    <x v="2"/>
    <s v="wearables"/>
    <x v="671"/>
    <d v="2015-01-13T22:00:00"/>
    <n v="1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x v="0"/>
    <n v="215"/>
    <x v="1"/>
    <s v="technology/wearables"/>
    <n v="21.628"/>
    <n v="50.29767441860465"/>
    <x v="2"/>
    <s v="wearables"/>
    <x v="672"/>
    <d v="2014-12-31T22:59:00"/>
    <n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x v="0"/>
    <n v="3"/>
    <x v="1"/>
    <s v="technology/wearables"/>
    <n v="0.20500000000000002"/>
    <n v="68.333333333333329"/>
    <x v="2"/>
    <s v="wearables"/>
    <x v="673"/>
    <d v="2014-09-01T14:10:17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x v="0"/>
    <n v="2"/>
    <x v="1"/>
    <s v="technology/wearables"/>
    <n v="0.03"/>
    <n v="7.5"/>
    <x v="2"/>
    <s v="wearables"/>
    <x v="674"/>
    <d v="2014-08-11T20:47:07"/>
    <n v="6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x v="0"/>
    <n v="26"/>
    <x v="1"/>
    <s v="technology/wearables"/>
    <n v="14.85"/>
    <n v="34.269230769230766"/>
    <x v="2"/>
    <s v="wearables"/>
    <x v="675"/>
    <d v="2015-01-01T00:59:00"/>
    <n v="1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x v="0"/>
    <n v="24"/>
    <x v="1"/>
    <s v="technology/wearables"/>
    <n v="1.4710000000000001"/>
    <n v="61.291666666666664"/>
    <x v="2"/>
    <s v="wearables"/>
    <x v="676"/>
    <d v="2015-02-07T12:26:21"/>
    <n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x v="0"/>
    <n v="96"/>
    <x v="1"/>
    <s v="technology/wearables"/>
    <n v="25.584"/>
    <n v="133.25"/>
    <x v="2"/>
    <s v="wearables"/>
    <x v="677"/>
    <d v="2016-06-28T03:41:35"/>
    <n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x v="0"/>
    <n v="17"/>
    <x v="1"/>
    <s v="technology/wearables"/>
    <n v="3.8206896551724134"/>
    <n v="65.17647058823529"/>
    <x v="2"/>
    <s v="wearables"/>
    <x v="678"/>
    <d v="2016-05-21T03:02:18"/>
    <n v="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x v="0"/>
    <n v="94"/>
    <x v="1"/>
    <s v="technology/wearables"/>
    <n v="15.485964912280703"/>
    <n v="93.90425531914893"/>
    <x v="2"/>
    <s v="wearables"/>
    <x v="679"/>
    <d v="2016-09-03T10:41:49"/>
    <n v="7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x v="0"/>
    <n v="129"/>
    <x v="1"/>
    <s v="technology/wearables"/>
    <n v="25.912000000000003"/>
    <n v="150.65116279069767"/>
    <x v="2"/>
    <s v="wearables"/>
    <x v="680"/>
    <d v="2014-09-17T06:02:11"/>
    <n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x v="0"/>
    <n v="1"/>
    <x v="1"/>
    <s v="technology/wearables"/>
    <n v="0.04"/>
    <n v="1"/>
    <x v="2"/>
    <s v="wearables"/>
    <x v="681"/>
    <d v="2016-10-26T13:20:04"/>
    <n v="9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x v="0"/>
    <n v="4"/>
    <x v="1"/>
    <s v="technology/wearables"/>
    <n v="0.106"/>
    <n v="13.25"/>
    <x v="2"/>
    <s v="wearables"/>
    <x v="682"/>
    <d v="2017-03-14T11:22:02"/>
    <n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x v="0"/>
    <n v="3"/>
    <x v="1"/>
    <s v="technology/wearables"/>
    <n v="0.85142857142857142"/>
    <n v="99.333333333333329"/>
    <x v="2"/>
    <s v="wearables"/>
    <x v="683"/>
    <d v="2016-10-31T15:36:04"/>
    <n v="9"/>
    <x v="2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x v="0"/>
    <n v="135"/>
    <x v="1"/>
    <s v="technology/wearables"/>
    <n v="7.4837500000000006"/>
    <n v="177.39259259259259"/>
    <x v="2"/>
    <s v="wearables"/>
    <x v="684"/>
    <d v="2014-07-24T21:00:00"/>
    <n v="6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x v="0"/>
    <n v="10"/>
    <x v="1"/>
    <s v="technology/wearables"/>
    <n v="27.650000000000002"/>
    <n v="55.3"/>
    <x v="2"/>
    <s v="wearables"/>
    <x v="685"/>
    <d v="2015-01-12T14:47:52"/>
    <n v="11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x v="0"/>
    <n v="0"/>
    <x v="1"/>
    <s v="technology/wearables"/>
    <n v="0"/>
    <n v="0"/>
    <x v="2"/>
    <s v="wearables"/>
    <x v="686"/>
    <d v="2015-08-03T10:09:30"/>
    <n v="7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x v="0"/>
    <n v="6"/>
    <x v="1"/>
    <s v="technology/wearables"/>
    <n v="3.55"/>
    <n v="591.66666666666663"/>
    <x v="2"/>
    <s v="wearables"/>
    <x v="687"/>
    <d v="2017-02-05T12:00:53"/>
    <n v="1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x v="0"/>
    <n v="36"/>
    <x v="1"/>
    <s v="technology/wearables"/>
    <n v="72.989999999999995"/>
    <n v="405.5"/>
    <x v="2"/>
    <s v="wearables"/>
    <x v="688"/>
    <d v="2015-10-14T20:30:53"/>
    <n v="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x v="0"/>
    <n v="336"/>
    <x v="1"/>
    <s v="technology/wearables"/>
    <n v="57.648750000000007"/>
    <n v="343.14732142857144"/>
    <x v="2"/>
    <s v="wearables"/>
    <x v="689"/>
    <d v="2016-12-07T22:59:00"/>
    <n v="11"/>
    <x v="2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x v="0"/>
    <n v="34"/>
    <x v="1"/>
    <s v="technology/wearables"/>
    <n v="12.34"/>
    <n v="72.588235294117652"/>
    <x v="2"/>
    <s v="wearables"/>
    <x v="690"/>
    <d v="2016-09-09T00:00:00"/>
    <n v="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x v="0"/>
    <n v="10"/>
    <x v="1"/>
    <s v="technology/wearables"/>
    <n v="0.52"/>
    <n v="26"/>
    <x v="2"/>
    <s v="wearables"/>
    <x v="691"/>
    <d v="2015-06-30T18:40:46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x v="0"/>
    <n v="201"/>
    <x v="1"/>
    <s v="technology/wearables"/>
    <n v="6.5299999999999994"/>
    <n v="6.4975124378109452"/>
    <x v="2"/>
    <s v="wearables"/>
    <x v="692"/>
    <d v="2016-12-22T03:01:03"/>
    <n v="11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x v="0"/>
    <n v="296"/>
    <x v="1"/>
    <s v="technology/wearables"/>
    <n v="35.338000000000001"/>
    <n v="119.38513513513513"/>
    <x v="2"/>
    <s v="wearables"/>
    <x v="693"/>
    <d v="2015-04-30T13:23:47"/>
    <n v="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x v="0"/>
    <n v="7"/>
    <x v="1"/>
    <s v="technology/wearables"/>
    <n v="0.39333333333333331"/>
    <n v="84.285714285714292"/>
    <x v="2"/>
    <s v="wearables"/>
    <x v="694"/>
    <d v="2017-02-01T09:55:59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x v="0"/>
    <n v="7"/>
    <x v="1"/>
    <s v="technology/wearables"/>
    <n v="1.06"/>
    <n v="90.857142857142861"/>
    <x v="2"/>
    <s v="wearables"/>
    <x v="695"/>
    <d v="2014-10-31T06:30:20"/>
    <n v="10"/>
    <x v="3"/>
  </r>
  <r>
    <n v="696"/>
    <s v="trustee"/>
    <s v="Show your fidelity by wearing the Trustee rings! Show where you are (at)!"/>
    <n v="175000"/>
    <n v="1"/>
    <x v="2"/>
    <s v="NL"/>
    <x v="3"/>
    <n v="1406326502"/>
    <n v="1403734502"/>
    <x v="0"/>
    <n v="1"/>
    <x v="1"/>
    <s v="technology/wearables"/>
    <n v="5.7142857142857147E-4"/>
    <n v="1"/>
    <x v="2"/>
    <s v="wearables"/>
    <x v="696"/>
    <d v="2014-07-25T16:15:02"/>
    <n v="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x v="0"/>
    <n v="114"/>
    <x v="1"/>
    <s v="technology/wearables"/>
    <n v="46.379999999999995"/>
    <n v="20.342105263157894"/>
    <x v="2"/>
    <s v="wearables"/>
    <x v="697"/>
    <d v="2016-02-03T06:33:09"/>
    <n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x v="0"/>
    <n v="29"/>
    <x v="1"/>
    <s v="technology/wearables"/>
    <n v="15.39"/>
    <n v="530.68965517241384"/>
    <x v="2"/>
    <s v="wearables"/>
    <x v="698"/>
    <d v="2014-09-17T20:00:00"/>
    <n v="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x v="0"/>
    <n v="890"/>
    <x v="1"/>
    <s v="technology/wearables"/>
    <n v="82.422107692307705"/>
    <n v="120.39184269662923"/>
    <x v="2"/>
    <s v="wearables"/>
    <x v="699"/>
    <d v="2013-11-22T10:00:00"/>
    <n v="1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x v="0"/>
    <n v="31"/>
    <x v="1"/>
    <s v="technology/wearables"/>
    <n v="2.6866666666666665"/>
    <n v="13"/>
    <x v="2"/>
    <s v="wearables"/>
    <x v="700"/>
    <d v="2017-01-10T10:31:21"/>
    <n v="1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x v="0"/>
    <n v="21"/>
    <x v="1"/>
    <s v="technology/wearables"/>
    <n v="26.6"/>
    <n v="291.33333333333331"/>
    <x v="2"/>
    <s v="wearables"/>
    <x v="701"/>
    <d v="2014-07-23T09:54:40"/>
    <n v="6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x v="0"/>
    <n v="37"/>
    <x v="1"/>
    <s v="technology/wearables"/>
    <n v="30.813400000000001"/>
    <n v="124.9191891891892"/>
    <x v="2"/>
    <s v="wearables"/>
    <x v="702"/>
    <d v="2016-11-24T12:26:27"/>
    <n v="1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x v="0"/>
    <n v="7"/>
    <x v="1"/>
    <s v="technology/wearables"/>
    <n v="5.58"/>
    <n v="119.57142857142857"/>
    <x v="2"/>
    <s v="wearables"/>
    <x v="703"/>
    <d v="2017-01-31T17:32:00"/>
    <n v="12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x v="0"/>
    <n v="4"/>
    <x v="1"/>
    <s v="technology/wearables"/>
    <n v="0.87454545454545463"/>
    <n v="120.25"/>
    <x v="2"/>
    <s v="wearables"/>
    <x v="704"/>
    <d v="2017-02-19T22:37:48"/>
    <n v="12"/>
    <x v="2"/>
  </r>
  <r>
    <n v="705"/>
    <s v="SomnoScope"/>
    <s v="The closest thing ever to the Holy Grail of wearables technology"/>
    <n v="100000"/>
    <n v="977"/>
    <x v="2"/>
    <s v="NL"/>
    <x v="3"/>
    <n v="1484999278"/>
    <n v="1482407278"/>
    <x v="0"/>
    <n v="5"/>
    <x v="1"/>
    <s v="technology/wearables"/>
    <n v="0.97699999999999987"/>
    <n v="195.4"/>
    <x v="2"/>
    <s v="wearables"/>
    <x v="705"/>
    <d v="2017-01-21T05:47:58"/>
    <n v="1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x v="0"/>
    <n v="0"/>
    <x v="1"/>
    <s v="technology/wearables"/>
    <n v="0"/>
    <n v="0"/>
    <x v="2"/>
    <s v="wearables"/>
    <x v="706"/>
    <d v="2016-12-14T12:39:00"/>
    <n v="1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x v="0"/>
    <n v="456"/>
    <x v="1"/>
    <s v="technology/wearables"/>
    <n v="78.927352941176466"/>
    <n v="117.69868421052631"/>
    <x v="2"/>
    <s v="wearables"/>
    <x v="707"/>
    <d v="2017-01-01T09:55:27"/>
    <n v="1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x v="0"/>
    <n v="369"/>
    <x v="1"/>
    <s v="technology/wearables"/>
    <n v="22.092500000000001"/>
    <n v="23.948509485094849"/>
    <x v="2"/>
    <s v="wearables"/>
    <x v="708"/>
    <d v="2014-09-13T07:56:40"/>
    <n v="7"/>
    <x v="3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x v="0"/>
    <n v="2"/>
    <x v="1"/>
    <s v="technology/wearables"/>
    <n v="0.40666666666666662"/>
    <n v="30.5"/>
    <x v="2"/>
    <s v="wearables"/>
    <x v="709"/>
    <d v="2014-12-04T18:59:19"/>
    <n v="11"/>
    <x v="3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x v="0"/>
    <n v="0"/>
    <x v="1"/>
    <s v="technology/wearables"/>
    <n v="0"/>
    <n v="0"/>
    <x v="2"/>
    <s v="wearables"/>
    <x v="710"/>
    <d v="2014-08-19T18:44:00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x v="0"/>
    <n v="338"/>
    <x v="1"/>
    <s v="technology/wearables"/>
    <n v="33.790999999999997"/>
    <n v="99.973372781065095"/>
    <x v="2"/>
    <s v="wearables"/>
    <x v="711"/>
    <d v="2016-12-14T06:01:08"/>
    <n v="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x v="0"/>
    <n v="4"/>
    <x v="1"/>
    <s v="technology/wearables"/>
    <n v="0.21649484536082475"/>
    <n v="26.25"/>
    <x v="2"/>
    <s v="wearables"/>
    <x v="712"/>
    <d v="2016-02-14T10:20:32"/>
    <n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x v="0"/>
    <n v="1"/>
    <x v="1"/>
    <s v="technology/wearables"/>
    <n v="0.79600000000000004"/>
    <n v="199"/>
    <x v="2"/>
    <s v="wearables"/>
    <x v="713"/>
    <d v="2016-06-05T06:42:12"/>
    <n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x v="0"/>
    <n v="28"/>
    <x v="1"/>
    <s v="technology/wearables"/>
    <n v="14.993333333333334"/>
    <n v="80.321428571428569"/>
    <x v="2"/>
    <s v="wearables"/>
    <x v="714"/>
    <d v="2017-02-28T12:54:42"/>
    <n v="1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x v="0"/>
    <n v="12"/>
    <x v="1"/>
    <s v="technology/wearables"/>
    <n v="5.0509090909090908"/>
    <n v="115.75"/>
    <x v="2"/>
    <s v="wearables"/>
    <x v="715"/>
    <d v="2015-11-04T21:10:40"/>
    <n v="9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x v="0"/>
    <n v="16"/>
    <x v="1"/>
    <s v="technology/wearables"/>
    <n v="10.214285714285715"/>
    <n v="44.6875"/>
    <x v="2"/>
    <s v="wearables"/>
    <x v="716"/>
    <d v="2014-11-30T18:00:00"/>
    <n v="10"/>
    <x v="3"/>
  </r>
  <r>
    <n v="717"/>
    <s v="cool air belt"/>
    <s v="Cool air flowing under clothing keeps you cool."/>
    <n v="100000"/>
    <n v="305"/>
    <x v="2"/>
    <s v="US"/>
    <x v="0"/>
    <n v="1409949002"/>
    <n v="1407357002"/>
    <x v="0"/>
    <n v="4"/>
    <x v="1"/>
    <s v="technology/wearables"/>
    <n v="0.30499999999999999"/>
    <n v="76.25"/>
    <x v="2"/>
    <s v="wearables"/>
    <x v="717"/>
    <d v="2014-09-05T14:30:02"/>
    <n v="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x v="0"/>
    <n v="4"/>
    <x v="1"/>
    <s v="technology/wearables"/>
    <n v="0.75"/>
    <n v="22.5"/>
    <x v="2"/>
    <s v="wearables"/>
    <x v="718"/>
    <d v="2017-02-17T23:59:00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x v="0"/>
    <n v="10"/>
    <x v="1"/>
    <s v="technology/wearables"/>
    <n v="1.2933333333333332"/>
    <n v="19.399999999999999"/>
    <x v="2"/>
    <s v="wearables"/>
    <x v="719"/>
    <d v="2016-02-22T18:57:56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x v="0"/>
    <n v="41"/>
    <x v="0"/>
    <s v="publishing/nonfiction"/>
    <n v="143.94736842105263"/>
    <n v="66.707317073170728"/>
    <x v="3"/>
    <s v="nonfiction"/>
    <x v="720"/>
    <d v="2012-01-29T09:34:51"/>
    <n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x v="0"/>
    <n v="119"/>
    <x v="0"/>
    <s v="publishing/nonfiction"/>
    <n v="122.10975609756099"/>
    <n v="84.142857142857139"/>
    <x v="3"/>
    <s v="nonfiction"/>
    <x v="721"/>
    <d v="2014-08-01T07:43:27"/>
    <n v="6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x v="0"/>
    <n v="153"/>
    <x v="0"/>
    <s v="publishing/nonfiction"/>
    <n v="132.024"/>
    <n v="215.72549019607843"/>
    <x v="3"/>
    <s v="nonfiction"/>
    <x v="722"/>
    <d v="2012-04-08T12:19:38"/>
    <n v="3"/>
    <x v="5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x v="0"/>
    <n v="100"/>
    <x v="0"/>
    <s v="publishing/nonfiction"/>
    <n v="109.38000000000001"/>
    <n v="54.69"/>
    <x v="3"/>
    <s v="nonfiction"/>
    <x v="723"/>
    <d v="2015-07-29T21:59:0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x v="0"/>
    <n v="143"/>
    <x v="0"/>
    <s v="publishing/nonfiction"/>
    <n v="105.47157142857144"/>
    <n v="51.62944055944056"/>
    <x v="3"/>
    <s v="nonfiction"/>
    <x v="724"/>
    <d v="2011-06-30T09:19:23"/>
    <n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x v="0"/>
    <n v="140"/>
    <x v="0"/>
    <s v="publishing/nonfiction"/>
    <n v="100.35000000000001"/>
    <n v="143.35714285714286"/>
    <x v="3"/>
    <s v="nonfiction"/>
    <x v="725"/>
    <d v="2015-12-13T09:01:52"/>
    <n v="1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x v="0"/>
    <n v="35"/>
    <x v="0"/>
    <s v="publishing/nonfiction"/>
    <n v="101.4"/>
    <n v="72.428571428571431"/>
    <x v="3"/>
    <s v="nonfiction"/>
    <x v="726"/>
    <d v="2013-04-11T19:01:27"/>
    <n v="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x v="0"/>
    <n v="149"/>
    <x v="0"/>
    <s v="publishing/nonfiction"/>
    <n v="155.51428571428571"/>
    <n v="36.530201342281877"/>
    <x v="3"/>
    <s v="nonfiction"/>
    <x v="727"/>
    <d v="2013-01-14T15:20:00"/>
    <n v="1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x v="0"/>
    <n v="130"/>
    <x v="0"/>
    <s v="publishing/nonfiction"/>
    <n v="105.566"/>
    <n v="60.903461538461535"/>
    <x v="3"/>
    <s v="nonfiction"/>
    <x v="728"/>
    <d v="2011-08-21T14:05:57"/>
    <n v="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x v="0"/>
    <n v="120"/>
    <x v="0"/>
    <s v="publishing/nonfiction"/>
    <n v="130.65"/>
    <n v="43.55"/>
    <x v="3"/>
    <s v="nonfiction"/>
    <x v="729"/>
    <d v="2012-09-18T22:27:41"/>
    <n v="7"/>
    <x v="5"/>
  </r>
  <r>
    <n v="730"/>
    <s v="Encyclopedia of Surfing"/>
    <s v="A Massive but Cheerful Online Digital Archive of Surfing"/>
    <n v="20000"/>
    <n v="26438"/>
    <x v="0"/>
    <s v="US"/>
    <x v="0"/>
    <n v="1323280391"/>
    <n v="1320688391"/>
    <x v="0"/>
    <n v="265"/>
    <x v="0"/>
    <s v="publishing/nonfiction"/>
    <n v="132.19"/>
    <n v="99.766037735849054"/>
    <x v="3"/>
    <s v="nonfiction"/>
    <x v="730"/>
    <d v="2011-12-07T11:53:11"/>
    <n v="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x v="0"/>
    <n v="71"/>
    <x v="0"/>
    <s v="publishing/nonfiction"/>
    <n v="126"/>
    <n v="88.732394366197184"/>
    <x v="3"/>
    <s v="nonfiction"/>
    <x v="731"/>
    <d v="2012-01-22T00:00:00"/>
    <n v="1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x v="0"/>
    <n v="13"/>
    <x v="0"/>
    <s v="publishing/nonfiction"/>
    <n v="160"/>
    <n v="4.9230769230769234"/>
    <x v="3"/>
    <s v="nonfiction"/>
    <x v="732"/>
    <d v="2013-09-29T04:11:01"/>
    <n v="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x v="0"/>
    <n v="169"/>
    <x v="0"/>
    <s v="publishing/nonfiction"/>
    <n v="120.48"/>
    <n v="17.822485207100591"/>
    <x v="3"/>
    <s v="nonfiction"/>
    <x v="733"/>
    <d v="2013-12-20T04:04:52"/>
    <n v="11"/>
    <x v="4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x v="0"/>
    <n v="57"/>
    <x v="0"/>
    <s v="publishing/nonfiction"/>
    <n v="125.52941176470588"/>
    <n v="187.19298245614036"/>
    <x v="3"/>
    <s v="nonfiction"/>
    <x v="734"/>
    <d v="2015-05-08T23:00:00"/>
    <n v="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x v="0"/>
    <n v="229"/>
    <x v="0"/>
    <s v="publishing/nonfiction"/>
    <n v="114.40638297872341"/>
    <n v="234.80786026200875"/>
    <x v="3"/>
    <s v="nonfiction"/>
    <x v="735"/>
    <d v="2014-12-03T18:39:00"/>
    <n v="1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x v="0"/>
    <n v="108"/>
    <x v="0"/>
    <s v="publishing/nonfiction"/>
    <n v="315.13888888888891"/>
    <n v="105.04629629629629"/>
    <x v="3"/>
    <s v="nonfiction"/>
    <x v="736"/>
    <d v="2013-11-20T22:59:00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x v="0"/>
    <n v="108"/>
    <x v="0"/>
    <s v="publishing/nonfiction"/>
    <n v="122.39999999999999"/>
    <n v="56.666666666666664"/>
    <x v="3"/>
    <s v="nonfiction"/>
    <x v="737"/>
    <d v="2014-02-14T14:00:00"/>
    <n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x v="0"/>
    <n v="41"/>
    <x v="0"/>
    <s v="publishing/nonfiction"/>
    <n v="106.73333333333332"/>
    <n v="39.048780487804876"/>
    <x v="3"/>
    <s v="nonfiction"/>
    <x v="738"/>
    <d v="2014-11-30T22:59:00"/>
    <n v="1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x v="0"/>
    <n v="139"/>
    <x v="0"/>
    <s v="publishing/nonfiction"/>
    <n v="158.33333333333331"/>
    <n v="68.345323741007192"/>
    <x v="3"/>
    <s v="nonfiction"/>
    <x v="739"/>
    <d v="2014-08-11T06:03:49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x v="0"/>
    <n v="19"/>
    <x v="0"/>
    <s v="publishing/nonfiction"/>
    <n v="107.4"/>
    <n v="169.57894736842104"/>
    <x v="3"/>
    <s v="nonfiction"/>
    <x v="740"/>
    <d v="2015-06-20T21:31:22"/>
    <n v="6"/>
    <x v="0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x v="0"/>
    <n v="94"/>
    <x v="0"/>
    <s v="publishing/nonfiction"/>
    <n v="102.25999999999999"/>
    <n v="141.42340425531913"/>
    <x v="3"/>
    <s v="nonfiction"/>
    <x v="741"/>
    <d v="2013-06-11T09:33:26"/>
    <n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x v="0"/>
    <n v="23"/>
    <x v="0"/>
    <s v="publishing/nonfiction"/>
    <n v="110.71428571428572"/>
    <n v="67.391304347826093"/>
    <x v="3"/>
    <s v="nonfiction"/>
    <x v="742"/>
    <d v="2014-03-21T15:01:52"/>
    <n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x v="0"/>
    <n v="15"/>
    <x v="0"/>
    <s v="publishing/nonfiction"/>
    <n v="148"/>
    <n v="54.266666666666666"/>
    <x v="3"/>
    <s v="nonfiction"/>
    <x v="743"/>
    <d v="2012-04-16T15:00:00"/>
    <n v="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x v="0"/>
    <n v="62"/>
    <x v="0"/>
    <s v="publishing/nonfiction"/>
    <n v="102.32000000000001"/>
    <n v="82.516129032258064"/>
    <x v="3"/>
    <s v="nonfiction"/>
    <x v="744"/>
    <d v="2012-12-13T16:58:23"/>
    <n v="1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x v="0"/>
    <n v="74"/>
    <x v="0"/>
    <s v="publishing/nonfiction"/>
    <n v="179.09909909909908"/>
    <n v="53.729729729729726"/>
    <x v="3"/>
    <s v="nonfiction"/>
    <x v="745"/>
    <d v="2013-05-03T07:44:05"/>
    <n v="4"/>
    <x v="4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x v="0"/>
    <n v="97"/>
    <x v="0"/>
    <s v="publishing/nonfiction"/>
    <n v="111.08135252761969"/>
    <n v="34.206185567010309"/>
    <x v="3"/>
    <s v="nonfiction"/>
    <x v="746"/>
    <d v="2012-09-22T21:59:00"/>
    <n v="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x v="0"/>
    <n v="55"/>
    <x v="0"/>
    <s v="publishing/nonfiction"/>
    <n v="100.04285714285714"/>
    <n v="127.32727272727273"/>
    <x v="3"/>
    <s v="nonfiction"/>
    <x v="747"/>
    <d v="2015-01-15T04:54:00"/>
    <n v="1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x v="0"/>
    <n v="44"/>
    <x v="0"/>
    <s v="publishing/nonfiction"/>
    <n v="100.25"/>
    <n v="45.56818181818182"/>
    <x v="3"/>
    <s v="nonfiction"/>
    <x v="748"/>
    <d v="2014-08-10T14:19:26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x v="0"/>
    <n v="110"/>
    <x v="0"/>
    <s v="publishing/nonfiction"/>
    <n v="105.56"/>
    <n v="95.963636363636368"/>
    <x v="3"/>
    <s v="nonfiction"/>
    <x v="749"/>
    <d v="2017-01-28T16:35:30"/>
    <n v="12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x v="0"/>
    <n v="59"/>
    <x v="0"/>
    <s v="publishing/nonfiction"/>
    <n v="102.58775877587757"/>
    <n v="77.271186440677965"/>
    <x v="3"/>
    <s v="nonfiction"/>
    <x v="750"/>
    <d v="2013-02-24T15:04:32"/>
    <n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x v="0"/>
    <n v="62"/>
    <x v="0"/>
    <s v="publishing/nonfiction"/>
    <n v="118.5"/>
    <n v="57.338709677419352"/>
    <x v="3"/>
    <s v="nonfiction"/>
    <x v="751"/>
    <d v="2011-08-04T09:07:55"/>
    <n v="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x v="0"/>
    <n v="105"/>
    <x v="0"/>
    <s v="publishing/nonfiction"/>
    <n v="111.7"/>
    <n v="53.19047619047619"/>
    <x v="3"/>
    <s v="nonfiction"/>
    <x v="752"/>
    <d v="2016-10-16T05:00:00"/>
    <n v="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x v="0"/>
    <n v="26"/>
    <x v="0"/>
    <s v="publishing/nonfiction"/>
    <n v="128"/>
    <n v="492.30769230769232"/>
    <x v="3"/>
    <s v="nonfiction"/>
    <x v="753"/>
    <d v="2015-02-14T08:09:51"/>
    <n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x v="0"/>
    <n v="49"/>
    <x v="0"/>
    <s v="publishing/nonfiction"/>
    <n v="103.75000000000001"/>
    <n v="42.346938775510203"/>
    <x v="3"/>
    <s v="nonfiction"/>
    <x v="754"/>
    <d v="2013-01-05T11:58:41"/>
    <n v="12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x v="0"/>
    <n v="68"/>
    <x v="0"/>
    <s v="publishing/nonfiction"/>
    <n v="101.9076"/>
    <n v="37.466029411764708"/>
    <x v="3"/>
    <s v="nonfiction"/>
    <x v="755"/>
    <d v="2013-05-19T18:41:00"/>
    <n v="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x v="0"/>
    <n v="22"/>
    <x v="0"/>
    <s v="publishing/nonfiction"/>
    <n v="117.71428571428571"/>
    <n v="37.454545454545453"/>
    <x v="3"/>
    <s v="nonfiction"/>
    <x v="756"/>
    <d v="2011-04-18T11:24:19"/>
    <n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x v="0"/>
    <n v="18"/>
    <x v="0"/>
    <s v="publishing/nonfiction"/>
    <n v="238"/>
    <n v="33.055555555555557"/>
    <x v="3"/>
    <s v="nonfiction"/>
    <x v="757"/>
    <d v="2012-12-05T19:18:34"/>
    <n v="11"/>
    <x v="5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x v="0"/>
    <n v="19"/>
    <x v="0"/>
    <s v="publishing/nonfiction"/>
    <n v="102"/>
    <n v="134.21052631578948"/>
    <x v="3"/>
    <s v="nonfiction"/>
    <x v="758"/>
    <d v="2010-10-08T14:04:28"/>
    <n v="9"/>
    <x v="7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x v="0"/>
    <n v="99"/>
    <x v="0"/>
    <s v="publishing/nonfiction"/>
    <n v="101.92000000000002"/>
    <n v="51.474747474747474"/>
    <x v="3"/>
    <s v="nonfiction"/>
    <x v="759"/>
    <d v="2014-07-09T01:55:39"/>
    <n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x v="0"/>
    <n v="0"/>
    <x v="1"/>
    <s v="publishing/fiction"/>
    <n v="0"/>
    <n v="0"/>
    <x v="3"/>
    <s v="fiction"/>
    <x v="760"/>
    <d v="2016-11-26T13:20:13"/>
    <n v="1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x v="0"/>
    <n v="6"/>
    <x v="1"/>
    <s v="publishing/fiction"/>
    <n v="4.7"/>
    <n v="39.166666666666664"/>
    <x v="3"/>
    <s v="fiction"/>
    <x v="761"/>
    <d v="2014-02-02T12:02:06"/>
    <n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x v="0"/>
    <n v="0"/>
    <x v="1"/>
    <s v="publishing/fiction"/>
    <n v="0"/>
    <n v="0"/>
    <x v="3"/>
    <s v="fiction"/>
    <x v="762"/>
    <d v="2016-12-04T00:00:00"/>
    <n v="11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x v="0"/>
    <n v="1"/>
    <x v="1"/>
    <s v="publishing/fiction"/>
    <n v="0.11655011655011654"/>
    <n v="5"/>
    <x v="3"/>
    <s v="fiction"/>
    <x v="763"/>
    <d v="2013-08-15T04:43:28"/>
    <n v="7"/>
    <x v="4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x v="0"/>
    <n v="0"/>
    <x v="1"/>
    <s v="publishing/fiction"/>
    <n v="0"/>
    <n v="0"/>
    <x v="3"/>
    <s v="fiction"/>
    <x v="764"/>
    <d v="2015-09-09T22:09:21"/>
    <n v="8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x v="0"/>
    <n v="44"/>
    <x v="1"/>
    <s v="publishing/fiction"/>
    <n v="36.014285714285712"/>
    <n v="57.295454545454547"/>
    <x v="3"/>
    <s v="fiction"/>
    <x v="765"/>
    <d v="2014-10-19T07:01:24"/>
    <n v="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x v="0"/>
    <n v="0"/>
    <x v="1"/>
    <s v="publishing/fiction"/>
    <n v="0"/>
    <n v="0"/>
    <x v="3"/>
    <s v="fiction"/>
    <x v="766"/>
    <d v="2015-02-16T12:48:03"/>
    <n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x v="0"/>
    <n v="3"/>
    <x v="1"/>
    <s v="publishing/fiction"/>
    <n v="3.54"/>
    <n v="59"/>
    <x v="3"/>
    <s v="fiction"/>
    <x v="767"/>
    <d v="2015-05-20T21:26:50"/>
    <n v="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x v="0"/>
    <n v="0"/>
    <x v="1"/>
    <s v="publishing/fiction"/>
    <n v="0"/>
    <n v="0"/>
    <x v="3"/>
    <s v="fiction"/>
    <x v="768"/>
    <d v="2013-12-15T22:58:10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x v="0"/>
    <n v="52"/>
    <x v="1"/>
    <s v="publishing/fiction"/>
    <n v="41.4"/>
    <n v="31.846153846153847"/>
    <x v="3"/>
    <s v="fiction"/>
    <x v="769"/>
    <d v="2013-12-26T17:54:5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x v="0"/>
    <n v="0"/>
    <x v="1"/>
    <s v="publishing/fiction"/>
    <n v="0"/>
    <n v="0"/>
    <x v="3"/>
    <s v="fiction"/>
    <x v="770"/>
    <d v="2013-02-24T17:59:29"/>
    <n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x v="0"/>
    <n v="1"/>
    <x v="1"/>
    <s v="publishing/fiction"/>
    <n v="2.6315789473684209E-2"/>
    <n v="10"/>
    <x v="3"/>
    <s v="fiction"/>
    <x v="771"/>
    <d v="2016-01-30T13:46:42"/>
    <n v="1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x v="0"/>
    <n v="1"/>
    <x v="1"/>
    <s v="publishing/fiction"/>
    <n v="3.3333333333333335"/>
    <n v="50"/>
    <x v="3"/>
    <s v="fiction"/>
    <x v="772"/>
    <d v="2009-10-31T21:59:00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x v="0"/>
    <n v="2"/>
    <x v="1"/>
    <s v="publishing/fiction"/>
    <n v="0.85129023676509719"/>
    <n v="16"/>
    <x v="3"/>
    <s v="fiction"/>
    <x v="773"/>
    <d v="2015-05-10T17:01:00"/>
    <n v="4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x v="0"/>
    <n v="9"/>
    <x v="1"/>
    <s v="publishing/fiction"/>
    <n v="70.199999999999989"/>
    <n v="39"/>
    <x v="3"/>
    <s v="fiction"/>
    <x v="774"/>
    <d v="2014-02-23T12:43:38"/>
    <n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x v="0"/>
    <n v="5"/>
    <x v="1"/>
    <s v="publishing/fiction"/>
    <n v="1.7000000000000002"/>
    <n v="34"/>
    <x v="3"/>
    <s v="fiction"/>
    <x v="775"/>
    <d v="2011-12-15T19:26:35"/>
    <n v="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x v="0"/>
    <n v="57"/>
    <x v="1"/>
    <s v="publishing/fiction"/>
    <n v="51.4"/>
    <n v="63.122807017543863"/>
    <x v="3"/>
    <s v="fiction"/>
    <x v="776"/>
    <d v="2015-10-10T23:00:00"/>
    <n v="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x v="0"/>
    <n v="3"/>
    <x v="1"/>
    <s v="publishing/fiction"/>
    <n v="0.70000000000000007"/>
    <n v="7"/>
    <x v="3"/>
    <s v="fiction"/>
    <x v="777"/>
    <d v="2013-07-31T17:32:57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x v="0"/>
    <n v="1"/>
    <x v="1"/>
    <s v="publishing/fiction"/>
    <n v="0.4"/>
    <n v="2"/>
    <x v="3"/>
    <s v="fiction"/>
    <x v="778"/>
    <d v="2014-04-30T10:51:20"/>
    <n v="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x v="0"/>
    <n v="6"/>
    <x v="1"/>
    <s v="publishing/fiction"/>
    <n v="2.666666666666667"/>
    <n v="66.666666666666671"/>
    <x v="3"/>
    <s v="fiction"/>
    <x v="779"/>
    <d v="2010-10-14T22:00:00"/>
    <n v="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x v="0"/>
    <n v="27"/>
    <x v="0"/>
    <s v="music/rock"/>
    <n v="104"/>
    <n v="38.518518518518519"/>
    <x v="4"/>
    <s v="rock"/>
    <x v="780"/>
    <d v="2011-05-03T10:10:25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x v="0"/>
    <n v="25"/>
    <x v="0"/>
    <s v="music/rock"/>
    <n v="133.15375"/>
    <n v="42.609200000000001"/>
    <x v="4"/>
    <s v="rock"/>
    <x v="781"/>
    <d v="2013-06-07T18:01:14"/>
    <n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x v="0"/>
    <n v="14"/>
    <x v="0"/>
    <s v="music/rock"/>
    <n v="100"/>
    <n v="50"/>
    <x v="4"/>
    <s v="rock"/>
    <x v="782"/>
    <d v="2012-08-25T12:11:42"/>
    <n v="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x v="0"/>
    <n v="35"/>
    <x v="0"/>
    <s v="music/rock"/>
    <n v="148.13333333333333"/>
    <n v="63.485714285714288"/>
    <x v="4"/>
    <s v="rock"/>
    <x v="783"/>
    <d v="2012-04-27T16:00:00"/>
    <n v="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x v="0"/>
    <n v="10"/>
    <x v="0"/>
    <s v="music/rock"/>
    <n v="102.49999999999999"/>
    <n v="102.5"/>
    <x v="4"/>
    <s v="rock"/>
    <x v="784"/>
    <d v="2014-03-16T20:35:19"/>
    <n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x v="0"/>
    <n v="29"/>
    <x v="0"/>
    <s v="music/rock"/>
    <n v="180.62799999999999"/>
    <n v="31.142758620689655"/>
    <x v="4"/>
    <s v="rock"/>
    <x v="785"/>
    <d v="2013-02-28T08:15:15"/>
    <n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x v="0"/>
    <n v="44"/>
    <x v="0"/>
    <s v="music/rock"/>
    <n v="142.79999999999998"/>
    <n v="162.27272727272728"/>
    <x v="4"/>
    <s v="rock"/>
    <x v="786"/>
    <d v="2012-05-11T09:47:00"/>
    <n v="3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x v="0"/>
    <n v="17"/>
    <x v="0"/>
    <s v="music/rock"/>
    <n v="114.16666666666666"/>
    <n v="80.588235294117652"/>
    <x v="4"/>
    <s v="rock"/>
    <x v="787"/>
    <d v="2013-11-01T09:03:46"/>
    <n v="1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x v="0"/>
    <n v="34"/>
    <x v="0"/>
    <s v="music/rock"/>
    <n v="203.505"/>
    <n v="59.85441176470588"/>
    <x v="4"/>
    <s v="rock"/>
    <x v="788"/>
    <d v="2012-07-06T21:59:00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x v="0"/>
    <n v="14"/>
    <x v="0"/>
    <s v="music/rock"/>
    <n v="109.41176470588236"/>
    <n v="132.85714285714286"/>
    <x v="4"/>
    <s v="rock"/>
    <x v="789"/>
    <d v="2013-01-21T01:59:00"/>
    <n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x v="0"/>
    <n v="156"/>
    <x v="0"/>
    <s v="music/rock"/>
    <n v="144.37459999999999"/>
    <n v="92.547820512820508"/>
    <x v="4"/>
    <s v="rock"/>
    <x v="790"/>
    <d v="2013-01-31T19:08:59"/>
    <n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x v="0"/>
    <n v="128"/>
    <x v="0"/>
    <s v="music/rock"/>
    <n v="103.86666666666666"/>
    <n v="60.859375"/>
    <x v="4"/>
    <s v="rock"/>
    <x v="791"/>
    <d v="2013-11-12T23:59:00"/>
    <n v="10"/>
    <x v="4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x v="0"/>
    <n v="60"/>
    <x v="0"/>
    <s v="music/rock"/>
    <n v="100.44440000000002"/>
    <n v="41.851833333333339"/>
    <x v="4"/>
    <s v="rock"/>
    <x v="792"/>
    <d v="2013-11-07T15:58:03"/>
    <n v="1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x v="0"/>
    <n v="32"/>
    <x v="0"/>
    <s v="music/rock"/>
    <n v="102.77927272727271"/>
    <n v="88.325937499999995"/>
    <x v="4"/>
    <s v="rock"/>
    <x v="793"/>
    <d v="2013-07-02T22:59:00"/>
    <n v="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x v="0"/>
    <n v="53"/>
    <x v="0"/>
    <s v="music/rock"/>
    <n v="105.31250000000001"/>
    <n v="158.96226415094338"/>
    <x v="4"/>
    <s v="rock"/>
    <x v="794"/>
    <d v="2011-09-05T11:06:00"/>
    <n v="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x v="0"/>
    <n v="184"/>
    <x v="0"/>
    <s v="music/rock"/>
    <n v="111.78571428571429"/>
    <n v="85.054347826086953"/>
    <x v="4"/>
    <s v="rock"/>
    <x v="795"/>
    <d v="2012-04-06T22:59:00"/>
    <n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x v="0"/>
    <n v="90"/>
    <x v="0"/>
    <s v="music/rock"/>
    <n v="101.35000000000001"/>
    <n v="112.61111111111111"/>
    <x v="4"/>
    <s v="rock"/>
    <x v="796"/>
    <d v="2013-09-15T15:10:00"/>
    <n v="8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x v="0"/>
    <n v="71"/>
    <x v="0"/>
    <s v="music/rock"/>
    <n v="107.53333333333333"/>
    <n v="45.436619718309856"/>
    <x v="4"/>
    <s v="rock"/>
    <x v="797"/>
    <d v="2012-04-28T22:00:00"/>
    <n v="3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x v="0"/>
    <n v="87"/>
    <x v="0"/>
    <s v="music/rock"/>
    <n v="114.88571428571429"/>
    <n v="46.218390804597703"/>
    <x v="4"/>
    <s v="rock"/>
    <x v="798"/>
    <d v="2014-09-30T08:09:47"/>
    <n v="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x v="0"/>
    <n v="28"/>
    <x v="0"/>
    <s v="music/rock"/>
    <n v="100.02"/>
    <n v="178.60714285714286"/>
    <x v="4"/>
    <s v="rock"/>
    <x v="799"/>
    <d v="2012-04-27T10:00:46"/>
    <n v="3"/>
    <x v="5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x v="0"/>
    <n v="56"/>
    <x v="0"/>
    <s v="music/rock"/>
    <n v="152.13333333333335"/>
    <n v="40.75"/>
    <x v="4"/>
    <s v="rock"/>
    <x v="800"/>
    <d v="2014-09-11T04:24:14"/>
    <n v="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x v="0"/>
    <n v="51"/>
    <x v="0"/>
    <s v="music/rock"/>
    <n v="111.52149999999999"/>
    <n v="43.733921568627444"/>
    <x v="4"/>
    <s v="rock"/>
    <x v="801"/>
    <d v="2011-07-01T13:05:20"/>
    <n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x v="0"/>
    <n v="75"/>
    <x v="0"/>
    <s v="music/rock"/>
    <n v="101.33333333333334"/>
    <n v="81.066666666666663"/>
    <x v="4"/>
    <s v="rock"/>
    <x v="802"/>
    <d v="2012-09-16T22:05:00"/>
    <n v="8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x v="0"/>
    <n v="38"/>
    <x v="0"/>
    <s v="music/rock"/>
    <n v="123.2608695652174"/>
    <n v="74.60526315789474"/>
    <x v="4"/>
    <s v="rock"/>
    <x v="803"/>
    <d v="2011-05-28T19:00:00"/>
    <n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x v="0"/>
    <n v="18"/>
    <x v="0"/>
    <s v="music/rock"/>
    <n v="100"/>
    <n v="305.55555555555554"/>
    <x v="4"/>
    <s v="rock"/>
    <x v="804"/>
    <d v="2011-07-22T21:59:00"/>
    <n v="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x v="0"/>
    <n v="54"/>
    <x v="0"/>
    <s v="music/rock"/>
    <n v="105"/>
    <n v="58.333333333333336"/>
    <x v="4"/>
    <s v="rock"/>
    <x v="805"/>
    <d v="2011-07-16T17:00:00"/>
    <n v="5"/>
    <x v="6"/>
  </r>
  <r>
    <n v="806"/>
    <s v="Golden Animals NEW Album!"/>
    <s v="Help Golden Animals finish their NEW Album!"/>
    <n v="8000"/>
    <n v="8355"/>
    <x v="0"/>
    <s v="US"/>
    <x v="0"/>
    <n v="1315413339"/>
    <n v="1312821339"/>
    <x v="0"/>
    <n v="71"/>
    <x v="0"/>
    <s v="music/rock"/>
    <n v="104.4375"/>
    <n v="117.67605633802818"/>
    <x v="4"/>
    <s v="rock"/>
    <x v="806"/>
    <d v="2011-09-07T10:35:39"/>
    <n v="8"/>
    <x v="6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x v="0"/>
    <n v="57"/>
    <x v="0"/>
    <s v="music/rock"/>
    <n v="105.125"/>
    <n v="73.771929824561397"/>
    <x v="4"/>
    <s v="rock"/>
    <x v="807"/>
    <d v="2017-02-28T20:00:00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x v="0"/>
    <n v="43"/>
    <x v="0"/>
    <s v="music/rock"/>
    <n v="100"/>
    <n v="104.65116279069767"/>
    <x v="4"/>
    <s v="rock"/>
    <x v="808"/>
    <d v="2014-12-21T22:59:00"/>
    <n v="11"/>
    <x v="3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x v="0"/>
    <n v="52"/>
    <x v="0"/>
    <s v="music/rock"/>
    <n v="103.77499999999999"/>
    <n v="79.82692307692308"/>
    <x v="4"/>
    <s v="rock"/>
    <x v="809"/>
    <d v="2014-01-19T14:00:30"/>
    <n v="1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x v="0"/>
    <n v="27"/>
    <x v="0"/>
    <s v="music/rock"/>
    <n v="105"/>
    <n v="58.333333333333336"/>
    <x v="4"/>
    <s v="rock"/>
    <x v="810"/>
    <d v="2012-08-31T19:21:02"/>
    <n v="8"/>
    <x v="5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x v="0"/>
    <n v="12"/>
    <x v="0"/>
    <s v="music/rock"/>
    <n v="104"/>
    <n v="86.666666666666671"/>
    <x v="4"/>
    <s v="rock"/>
    <x v="811"/>
    <d v="2013-07-10T10:52:00"/>
    <n v="6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x v="0"/>
    <n v="33"/>
    <x v="0"/>
    <s v="music/rock"/>
    <n v="151.83333333333334"/>
    <n v="27.606060606060606"/>
    <x v="4"/>
    <s v="rock"/>
    <x v="812"/>
    <d v="2013-03-01T07:58:00"/>
    <n v="1"/>
    <x v="4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x v="0"/>
    <n v="96"/>
    <x v="0"/>
    <s v="music/rock"/>
    <n v="159.99600000000001"/>
    <n v="24.999375000000001"/>
    <x v="4"/>
    <s v="rock"/>
    <x v="813"/>
    <d v="2012-07-20T17:02:45"/>
    <n v="6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x v="0"/>
    <n v="28"/>
    <x v="0"/>
    <s v="music/rock"/>
    <n v="127.3"/>
    <n v="45.464285714285715"/>
    <x v="4"/>
    <s v="rock"/>
    <x v="814"/>
    <d v="2011-05-31T12:04:00"/>
    <n v="5"/>
    <x v="6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x v="0"/>
    <n v="43"/>
    <x v="0"/>
    <s v="music/rock"/>
    <n v="107"/>
    <n v="99.534883720930239"/>
    <x v="4"/>
    <s v="rock"/>
    <x v="815"/>
    <d v="2014-11-01T16:01:43"/>
    <n v="1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x v="0"/>
    <n v="205"/>
    <x v="0"/>
    <s v="music/rock"/>
    <n v="115.12214285714286"/>
    <n v="39.31"/>
    <x v="4"/>
    <s v="rock"/>
    <x v="816"/>
    <d v="2013-04-09T00:30:00"/>
    <n v="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x v="0"/>
    <n v="23"/>
    <x v="0"/>
    <s v="music/rock"/>
    <n v="137.11066666666665"/>
    <n v="89.419999999999987"/>
    <x v="4"/>
    <s v="rock"/>
    <x v="817"/>
    <d v="2012-03-10T22:59:00"/>
    <n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x v="0"/>
    <n v="19"/>
    <x v="0"/>
    <s v="music/rock"/>
    <n v="155.71428571428572"/>
    <n v="28.684210526315791"/>
    <x v="4"/>
    <s v="rock"/>
    <x v="818"/>
    <d v="2012-08-07T11:01:00"/>
    <n v="7"/>
    <x v="5"/>
  </r>
  <r>
    <n v="819"/>
    <s v="Winter Tour"/>
    <s v="We are touring the Southeast in support of our new EP"/>
    <n v="400"/>
    <n v="435"/>
    <x v="0"/>
    <s v="US"/>
    <x v="0"/>
    <n v="1387601040"/>
    <n v="1386806254"/>
    <x v="0"/>
    <n v="14"/>
    <x v="0"/>
    <s v="music/rock"/>
    <n v="108.74999999999999"/>
    <n v="31.071428571428573"/>
    <x v="4"/>
    <s v="rock"/>
    <x v="819"/>
    <d v="2013-12-20T22:44:00"/>
    <n v="12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x v="0"/>
    <n v="38"/>
    <x v="0"/>
    <s v="music/rock"/>
    <n v="134.05000000000001"/>
    <n v="70.55263157894737"/>
    <x v="4"/>
    <s v="rock"/>
    <x v="820"/>
    <d v="2014-06-08T23:00:00"/>
    <n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x v="0"/>
    <n v="78"/>
    <x v="0"/>
    <s v="music/rock"/>
    <n v="100"/>
    <n v="224.12820512820514"/>
    <x v="4"/>
    <s v="rock"/>
    <x v="821"/>
    <d v="2015-05-03T22:01:00"/>
    <n v="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x v="0"/>
    <n v="69"/>
    <x v="0"/>
    <s v="music/rock"/>
    <n v="119.16666666666667"/>
    <n v="51.811594202898547"/>
    <x v="4"/>
    <s v="rock"/>
    <x v="822"/>
    <d v="2012-10-05T16:44:10"/>
    <n v="9"/>
    <x v="5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x v="0"/>
    <n v="33"/>
    <x v="0"/>
    <s v="music/rock"/>
    <n v="179.5"/>
    <n v="43.515151515151516"/>
    <x v="4"/>
    <s v="rock"/>
    <x v="823"/>
    <d v="2015-03-22T16:20:52"/>
    <n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x v="0"/>
    <n v="54"/>
    <x v="0"/>
    <s v="music/rock"/>
    <n v="134.38124999999999"/>
    <n v="39.816666666666663"/>
    <x v="4"/>
    <s v="rock"/>
    <x v="824"/>
    <d v="2010-04-18T00:59:00"/>
    <n v="3"/>
    <x v="7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x v="0"/>
    <n v="99"/>
    <x v="0"/>
    <s v="music/rock"/>
    <n v="100.43200000000002"/>
    <n v="126.8080808080808"/>
    <x v="4"/>
    <s v="rock"/>
    <x v="825"/>
    <d v="2012-10-29T01:21:24"/>
    <n v="1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x v="0"/>
    <n v="49"/>
    <x v="0"/>
    <s v="music/rock"/>
    <n v="101.45454545454547"/>
    <n v="113.87755102040816"/>
    <x v="4"/>
    <s v="rock"/>
    <x v="826"/>
    <d v="2012-03-25T17:55:30"/>
    <n v="3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x v="0"/>
    <n v="11"/>
    <x v="0"/>
    <s v="music/rock"/>
    <n v="103.33333333333334"/>
    <n v="28.181818181818183"/>
    <x v="4"/>
    <s v="rock"/>
    <x v="827"/>
    <d v="2012-02-14T13:49:00"/>
    <n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x v="0"/>
    <n v="38"/>
    <x v="0"/>
    <s v="music/rock"/>
    <n v="107"/>
    <n v="36.60526315789474"/>
    <x v="4"/>
    <s v="rock"/>
    <x v="828"/>
    <d v="2012-06-25T10:24:00"/>
    <n v="6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x v="0"/>
    <n v="16"/>
    <x v="0"/>
    <s v="music/rock"/>
    <n v="104"/>
    <n v="32.5"/>
    <x v="4"/>
    <s v="rock"/>
    <x v="829"/>
    <d v="2016-07-13T13:14:00"/>
    <n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x v="0"/>
    <n v="32"/>
    <x v="0"/>
    <s v="music/rock"/>
    <n v="107.83333333333334"/>
    <n v="60.65625"/>
    <x v="4"/>
    <s v="rock"/>
    <x v="830"/>
    <d v="2013-03-22T05:37:05"/>
    <n v="2"/>
    <x v="4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x v="0"/>
    <n v="20"/>
    <x v="0"/>
    <s v="music/rock"/>
    <n v="233.33333333333334"/>
    <n v="175"/>
    <x v="4"/>
    <s v="rock"/>
    <x v="831"/>
    <d v="2012-04-27T09:31:34"/>
    <n v="3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x v="0"/>
    <n v="154"/>
    <x v="0"/>
    <s v="music/rock"/>
    <n v="100.60706666666665"/>
    <n v="97.993896103896105"/>
    <x v="4"/>
    <s v="rock"/>
    <x v="832"/>
    <d v="2012-01-21T02:13:00"/>
    <n v="11"/>
    <x v="6"/>
  </r>
  <r>
    <n v="833"/>
    <s v="Ragman Rolls"/>
    <s v="This is an American rock album."/>
    <n v="6000"/>
    <n v="6100"/>
    <x v="0"/>
    <s v="US"/>
    <x v="0"/>
    <n v="1397941475"/>
    <n v="1395349475"/>
    <x v="0"/>
    <n v="41"/>
    <x v="0"/>
    <s v="music/rock"/>
    <n v="101.66666666666666"/>
    <n v="148.78048780487805"/>
    <x v="4"/>
    <s v="rock"/>
    <x v="833"/>
    <d v="2014-04-19T15:04:35"/>
    <n v="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x v="0"/>
    <n v="75"/>
    <x v="0"/>
    <s v="music/rock"/>
    <n v="131.0181818181818"/>
    <n v="96.08"/>
    <x v="4"/>
    <s v="rock"/>
    <x v="834"/>
    <d v="2013-06-30T21:59:00"/>
    <n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x v="0"/>
    <n v="40"/>
    <x v="0"/>
    <s v="music/rock"/>
    <n v="117.25000000000001"/>
    <n v="58.625"/>
    <x v="4"/>
    <s v="rock"/>
    <x v="835"/>
    <d v="2012-05-18T21:00:00"/>
    <n v="4"/>
    <x v="5"/>
  </r>
  <r>
    <n v="836"/>
    <s v="DESMADRE Full Album + Press Kit"/>
    <s v="An album you can bring home to mom."/>
    <n v="5000"/>
    <n v="5046.5200000000004"/>
    <x v="0"/>
    <s v="US"/>
    <x v="0"/>
    <n v="1381108918"/>
    <n v="1378516918"/>
    <x v="0"/>
    <n v="46"/>
    <x v="0"/>
    <s v="music/rock"/>
    <n v="100.93039999999999"/>
    <n v="109.70695652173914"/>
    <x v="4"/>
    <s v="rock"/>
    <x v="836"/>
    <d v="2013-10-06T19:21:58"/>
    <n v="9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x v="0"/>
    <n v="62"/>
    <x v="0"/>
    <s v="music/rock"/>
    <n v="121.8"/>
    <n v="49.112903225806448"/>
    <x v="4"/>
    <s v="rock"/>
    <x v="837"/>
    <d v="2014-05-01T17:57:42"/>
    <n v="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x v="0"/>
    <n v="61"/>
    <x v="0"/>
    <s v="music/rock"/>
    <n v="145.4"/>
    <n v="47.672131147540981"/>
    <x v="4"/>
    <s v="rock"/>
    <x v="838"/>
    <d v="2012-01-17T15:33:05"/>
    <n v="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x v="0"/>
    <n v="96"/>
    <x v="0"/>
    <s v="music/rock"/>
    <n v="116.61660000000001"/>
    <n v="60.737812499999997"/>
    <x v="4"/>
    <s v="rock"/>
    <x v="839"/>
    <d v="2012-09-22T12:19:16"/>
    <n v="8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x v="0"/>
    <n v="190"/>
    <x v="0"/>
    <s v="music/metal"/>
    <n v="120.4166"/>
    <n v="63.37715789473684"/>
    <x v="4"/>
    <s v="metal"/>
    <x v="840"/>
    <d v="2016-09-23T23:26:27"/>
    <n v="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x v="1"/>
    <n v="94"/>
    <x v="0"/>
    <s v="music/metal"/>
    <n v="101.32000000000001"/>
    <n v="53.893617021276597"/>
    <x v="4"/>
    <s v="metal"/>
    <x v="841"/>
    <d v="2014-11-10T15:07:43"/>
    <n v="1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x v="1"/>
    <n v="39"/>
    <x v="0"/>
    <s v="music/metal"/>
    <n v="104.32"/>
    <n v="66.871794871794876"/>
    <x v="4"/>
    <s v="metal"/>
    <x v="842"/>
    <d v="2013-10-13T21:59:00"/>
    <n v="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x v="0"/>
    <n v="127"/>
    <x v="0"/>
    <s v="music/metal"/>
    <n v="267.13333333333333"/>
    <n v="63.102362204724407"/>
    <x v="4"/>
    <s v="metal"/>
    <x v="843"/>
    <d v="2016-12-08T02:00:00"/>
    <n v="1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x v="1"/>
    <n v="159"/>
    <x v="0"/>
    <s v="music/metal"/>
    <n v="194.13333333333333"/>
    <n v="36.628930817610062"/>
    <x v="4"/>
    <s v="metal"/>
    <x v="844"/>
    <d v="2014-10-31T22:59:00"/>
    <n v="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x v="0"/>
    <n v="177"/>
    <x v="0"/>
    <s v="music/metal"/>
    <n v="120.3802"/>
    <n v="34.005706214689269"/>
    <x v="4"/>
    <s v="metal"/>
    <x v="845"/>
    <d v="2016-09-04T21:59:00"/>
    <n v="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x v="0"/>
    <n v="47"/>
    <x v="0"/>
    <s v="music/metal"/>
    <n v="122.00090909090908"/>
    <n v="28.553404255319148"/>
    <x v="4"/>
    <s v="metal"/>
    <x v="846"/>
    <d v="2014-03-10T08:00:00"/>
    <n v="2"/>
    <x v="3"/>
  </r>
  <r>
    <n v="847"/>
    <s v="CENTROPYMUSIC"/>
    <s v="MUSIC WITH MEANING!  MUSIC THAT MATTERS!!!"/>
    <n v="10"/>
    <n v="10"/>
    <x v="0"/>
    <s v="US"/>
    <x v="0"/>
    <n v="1436555376"/>
    <n v="1433963376"/>
    <x v="0"/>
    <n v="1"/>
    <x v="0"/>
    <s v="music/metal"/>
    <n v="100"/>
    <n v="10"/>
    <x v="4"/>
    <s v="metal"/>
    <x v="847"/>
    <d v="2015-07-10T13:09:36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x v="0"/>
    <n v="16"/>
    <x v="0"/>
    <s v="music/metal"/>
    <n v="100"/>
    <n v="18.75"/>
    <x v="4"/>
    <s v="metal"/>
    <x v="848"/>
    <d v="2015-04-14T13:00:33"/>
    <n v="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x v="0"/>
    <n v="115"/>
    <x v="0"/>
    <s v="music/metal"/>
    <n v="119.9"/>
    <n v="41.704347826086959"/>
    <x v="4"/>
    <s v="metal"/>
    <x v="849"/>
    <d v="2015-03-15T20:34:24"/>
    <n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x v="0"/>
    <n v="133"/>
    <x v="0"/>
    <s v="music/metal"/>
    <n v="155.17499999999998"/>
    <n v="46.669172932330824"/>
    <x v="4"/>
    <s v="metal"/>
    <x v="850"/>
    <d v="2016-04-24T22:59:00"/>
    <n v="3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x v="0"/>
    <n v="70"/>
    <x v="0"/>
    <s v="music/metal"/>
    <n v="130.44999999999999"/>
    <n v="37.271428571428572"/>
    <x v="4"/>
    <s v="metal"/>
    <x v="851"/>
    <d v="2016-07-31T13:45:00"/>
    <n v="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x v="0"/>
    <n v="62"/>
    <x v="0"/>
    <s v="music/metal"/>
    <n v="104.97142857142859"/>
    <n v="59.258064516129032"/>
    <x v="4"/>
    <s v="metal"/>
    <x v="852"/>
    <d v="2016-10-24T15:00:00"/>
    <n v="1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x v="0"/>
    <n v="10"/>
    <x v="0"/>
    <s v="music/metal"/>
    <n v="100"/>
    <n v="30"/>
    <x v="4"/>
    <s v="metal"/>
    <x v="853"/>
    <d v="2015-02-16T13:58:29"/>
    <n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x v="0"/>
    <n v="499"/>
    <x v="0"/>
    <s v="music/metal"/>
    <n v="118.2205035971223"/>
    <n v="65.8623246492986"/>
    <x v="4"/>
    <s v="metal"/>
    <x v="854"/>
    <d v="2016-12-27T23:05:46"/>
    <n v="11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x v="0"/>
    <n v="47"/>
    <x v="0"/>
    <s v="music/metal"/>
    <n v="103.44827586206897"/>
    <n v="31.914893617021278"/>
    <x v="4"/>
    <s v="metal"/>
    <x v="855"/>
    <d v="2016-07-23T21:00:17"/>
    <n v="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x v="0"/>
    <n v="28"/>
    <x v="0"/>
    <s v="music/metal"/>
    <n v="218.00000000000003"/>
    <n v="19.464285714285715"/>
    <x v="4"/>
    <s v="metal"/>
    <x v="856"/>
    <d v="2016-10-25T13:00:00"/>
    <n v="8"/>
    <x v="2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x v="0"/>
    <n v="24"/>
    <x v="0"/>
    <s v="music/metal"/>
    <n v="100"/>
    <n v="50"/>
    <x v="4"/>
    <s v="metal"/>
    <x v="857"/>
    <d v="2015-11-25T08:57:11"/>
    <n v="1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x v="0"/>
    <n v="76"/>
    <x v="0"/>
    <s v="music/metal"/>
    <n v="144.00583333333333"/>
    <n v="22.737763157894737"/>
    <x v="4"/>
    <s v="metal"/>
    <x v="858"/>
    <d v="2015-04-15T16:59:00"/>
    <n v="3"/>
    <x v="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x v="0"/>
    <n v="98"/>
    <x v="0"/>
    <s v="music/metal"/>
    <n v="104.67500000000001"/>
    <n v="42.724489795918366"/>
    <x v="4"/>
    <s v="metal"/>
    <x v="859"/>
    <d v="2015-06-03T18:00:00"/>
    <n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x v="0"/>
    <n v="48"/>
    <x v="1"/>
    <s v="music/jazz"/>
    <n v="18.142857142857142"/>
    <n v="52.916666666666664"/>
    <x v="4"/>
    <s v="jazz"/>
    <x v="860"/>
    <d v="2013-11-22T06:35:13"/>
    <n v="1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x v="0"/>
    <n v="2"/>
    <x v="1"/>
    <s v="music/jazz"/>
    <n v="2.2444444444444445"/>
    <n v="50.5"/>
    <x v="4"/>
    <s v="jazz"/>
    <x v="861"/>
    <d v="2016-09-16T17:10:04"/>
    <n v="8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x v="0"/>
    <n v="4"/>
    <x v="1"/>
    <s v="music/jazz"/>
    <n v="0.33999999999999997"/>
    <n v="42.5"/>
    <x v="4"/>
    <s v="jazz"/>
    <x v="862"/>
    <d v="2013-11-11T08:19:08"/>
    <n v="1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x v="0"/>
    <n v="5"/>
    <x v="1"/>
    <s v="music/jazz"/>
    <n v="4.5"/>
    <n v="18"/>
    <x v="4"/>
    <s v="jazz"/>
    <x v="863"/>
    <d v="2012-02-11T20:49:26"/>
    <n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x v="0"/>
    <n v="79"/>
    <x v="1"/>
    <s v="music/jazz"/>
    <n v="41.53846153846154"/>
    <n v="34.177215189873415"/>
    <x v="4"/>
    <s v="jazz"/>
    <x v="864"/>
    <d v="2013-10-16T03:59:00"/>
    <n v="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x v="0"/>
    <n v="2"/>
    <x v="1"/>
    <s v="music/jazz"/>
    <n v="2.0454545454545454"/>
    <n v="22.5"/>
    <x v="4"/>
    <s v="jazz"/>
    <x v="865"/>
    <d v="2013-01-16T12:33:17"/>
    <n v="11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x v="0"/>
    <n v="11"/>
    <x v="1"/>
    <s v="music/jazz"/>
    <n v="18.285714285714285"/>
    <n v="58.18181818181818"/>
    <x v="4"/>
    <s v="jazz"/>
    <x v="866"/>
    <d v="2015-02-28T09:10:00"/>
    <n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x v="0"/>
    <n v="11"/>
    <x v="1"/>
    <s v="music/jazz"/>
    <n v="24.02"/>
    <n v="109.18181818181819"/>
    <x v="4"/>
    <s v="jazz"/>
    <x v="867"/>
    <d v="2009-11-30T22:59:00"/>
    <n v="1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x v="0"/>
    <n v="1"/>
    <x v="1"/>
    <s v="music/jazz"/>
    <n v="0.1111111111111111"/>
    <n v="50"/>
    <x v="4"/>
    <s v="jazz"/>
    <x v="868"/>
    <d v="2014-01-06T18:39:58"/>
    <n v="12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x v="0"/>
    <n v="3"/>
    <x v="1"/>
    <s v="music/jazz"/>
    <n v="11.818181818181818"/>
    <n v="346.66666666666669"/>
    <x v="4"/>
    <s v="jazz"/>
    <x v="869"/>
    <d v="2013-04-08T13:17:37"/>
    <n v="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x v="0"/>
    <n v="5"/>
    <x v="1"/>
    <s v="music/jazz"/>
    <n v="0.31"/>
    <n v="12.4"/>
    <x v="4"/>
    <s v="jazz"/>
    <x v="870"/>
    <d v="2013-08-31T18:32:03"/>
    <n v="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x v="0"/>
    <n v="12"/>
    <x v="1"/>
    <s v="music/jazz"/>
    <n v="5.416666666666667"/>
    <n v="27.083333333333332"/>
    <x v="4"/>
    <s v="jazz"/>
    <x v="871"/>
    <d v="2013-11-29T08:28:15"/>
    <n v="1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x v="0"/>
    <n v="2"/>
    <x v="1"/>
    <s v="music/jazz"/>
    <n v="0.8125"/>
    <n v="32.5"/>
    <x v="4"/>
    <s v="jazz"/>
    <x v="872"/>
    <d v="2011-03-10T13:48:47"/>
    <n v="1"/>
    <x v="6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x v="0"/>
    <n v="5"/>
    <x v="1"/>
    <s v="music/jazz"/>
    <n v="1.2857142857142856"/>
    <n v="9"/>
    <x v="4"/>
    <s v="jazz"/>
    <x v="873"/>
    <d v="2012-11-10T23:00:40"/>
    <n v="1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x v="0"/>
    <n v="21"/>
    <x v="1"/>
    <s v="music/jazz"/>
    <n v="24.333333333333336"/>
    <n v="34.761904761904759"/>
    <x v="4"/>
    <s v="jazz"/>
    <x v="874"/>
    <d v="2013-05-04T08:00:34"/>
    <n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x v="0"/>
    <n v="0"/>
    <x v="1"/>
    <s v="music/jazz"/>
    <n v="0"/>
    <n v="0"/>
    <x v="4"/>
    <s v="jazz"/>
    <x v="875"/>
    <d v="2015-09-21T11:22:11"/>
    <n v="9"/>
    <x v="0"/>
  </r>
  <r>
    <n v="876"/>
    <s v="Sound Of Dobells"/>
    <s v="What was the greatest record shop ever?  DOBELLS!"/>
    <n v="3152"/>
    <n v="1286"/>
    <x v="2"/>
    <s v="GB"/>
    <x v="1"/>
    <n v="1359978927"/>
    <n v="1357127727"/>
    <x v="0"/>
    <n v="45"/>
    <x v="1"/>
    <s v="music/jazz"/>
    <n v="40.799492385786799"/>
    <n v="28.577777777777779"/>
    <x v="4"/>
    <s v="jazz"/>
    <x v="876"/>
    <d v="2013-02-04T05:55:27"/>
    <n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x v="0"/>
    <n v="29"/>
    <x v="1"/>
    <s v="music/jazz"/>
    <n v="67.55"/>
    <n v="46.586206896551722"/>
    <x v="4"/>
    <s v="jazz"/>
    <x v="877"/>
    <d v="2013-12-19T12:56:00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x v="0"/>
    <n v="2"/>
    <x v="1"/>
    <s v="music/jazz"/>
    <n v="1.3"/>
    <n v="32.5"/>
    <x v="4"/>
    <s v="jazz"/>
    <x v="878"/>
    <d v="2010-12-22T23:35:24"/>
    <n v="11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x v="0"/>
    <n v="30"/>
    <x v="1"/>
    <s v="music/jazz"/>
    <n v="30.666666666666664"/>
    <n v="21.466666666666665"/>
    <x v="4"/>
    <s v="jazz"/>
    <x v="879"/>
    <d v="2012-05-29T13:55:0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x v="0"/>
    <n v="8"/>
    <x v="1"/>
    <s v="music/indie rock"/>
    <n v="2.9894179894179893"/>
    <n v="14.125"/>
    <x v="4"/>
    <s v="indie rock"/>
    <x v="880"/>
    <d v="2012-10-30T01:42:18"/>
    <n v="9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x v="0"/>
    <n v="1"/>
    <x v="1"/>
    <s v="music/indie rock"/>
    <n v="0.8"/>
    <n v="30"/>
    <x v="4"/>
    <s v="indie rock"/>
    <x v="881"/>
    <d v="2012-01-14T00:01:26"/>
    <n v="1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x v="0"/>
    <n v="14"/>
    <x v="1"/>
    <s v="music/indie rock"/>
    <n v="20.133333333333333"/>
    <n v="21.571428571428573"/>
    <x v="4"/>
    <s v="indie rock"/>
    <x v="882"/>
    <d v="2011-09-06T14:39:10"/>
    <n v="8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x v="0"/>
    <n v="24"/>
    <x v="1"/>
    <s v="music/indie rock"/>
    <n v="40.020000000000003"/>
    <n v="83.375"/>
    <x v="4"/>
    <s v="indie rock"/>
    <x v="883"/>
    <d v="2016-03-02T16:27:15"/>
    <n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x v="0"/>
    <n v="2"/>
    <x v="1"/>
    <s v="music/indie rock"/>
    <n v="1"/>
    <n v="10"/>
    <x v="4"/>
    <s v="indie rock"/>
    <x v="884"/>
    <d v="2012-05-11T20:31:00"/>
    <n v="3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x v="0"/>
    <n v="21"/>
    <x v="1"/>
    <s v="music/indie rock"/>
    <n v="75"/>
    <n v="35.714285714285715"/>
    <x v="4"/>
    <s v="indie rock"/>
    <x v="885"/>
    <d v="2016-12-30T16:35:11"/>
    <n v="1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x v="0"/>
    <n v="7"/>
    <x v="1"/>
    <s v="music/indie rock"/>
    <n v="41"/>
    <n v="29.285714285714285"/>
    <x v="4"/>
    <s v="indie rock"/>
    <x v="886"/>
    <d v="2016-09-15T14:53:33"/>
    <n v="8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x v="0"/>
    <n v="0"/>
    <x v="1"/>
    <s v="music/indie rock"/>
    <n v="0"/>
    <n v="0"/>
    <x v="4"/>
    <s v="indie rock"/>
    <x v="887"/>
    <d v="2012-05-27T17:00:55"/>
    <n v="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x v="0"/>
    <n v="4"/>
    <x v="1"/>
    <s v="music/indie rock"/>
    <n v="7.1999999999999993"/>
    <n v="18"/>
    <x v="4"/>
    <s v="indie rock"/>
    <x v="888"/>
    <d v="2011-09-01T00:00:00"/>
    <n v="7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x v="0"/>
    <n v="32"/>
    <x v="1"/>
    <s v="music/indie rock"/>
    <n v="9.4412800000000008"/>
    <n v="73.760000000000005"/>
    <x v="4"/>
    <s v="indie rock"/>
    <x v="889"/>
    <d v="2014-10-05T12:49:03"/>
    <n v="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x v="0"/>
    <n v="4"/>
    <x v="1"/>
    <s v="music/indie rock"/>
    <n v="4.1666666666666661"/>
    <n v="31.25"/>
    <x v="4"/>
    <s v="indie rock"/>
    <x v="890"/>
    <d v="2013-11-21T11:46:19"/>
    <n v="1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x v="0"/>
    <n v="9"/>
    <x v="1"/>
    <s v="music/indie rock"/>
    <n v="3.25"/>
    <n v="28.888888888888889"/>
    <x v="4"/>
    <s v="indie rock"/>
    <x v="891"/>
    <d v="2014-08-20T18:45:30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x v="0"/>
    <n v="17"/>
    <x v="1"/>
    <s v="music/indie rock"/>
    <n v="40.75"/>
    <n v="143.8235294117647"/>
    <x v="4"/>
    <s v="indie rock"/>
    <x v="892"/>
    <d v="2010-07-31T22:00:00"/>
    <n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x v="0"/>
    <n v="5"/>
    <x v="1"/>
    <s v="music/indie rock"/>
    <n v="10"/>
    <n v="40"/>
    <x v="4"/>
    <s v="indie rock"/>
    <x v="893"/>
    <d v="2015-04-01T14:32:43"/>
    <n v="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x v="0"/>
    <n v="53"/>
    <x v="1"/>
    <s v="music/indie rock"/>
    <n v="39.17"/>
    <n v="147.81132075471697"/>
    <x v="4"/>
    <s v="indie rock"/>
    <x v="894"/>
    <d v="2016-06-05T17:33:30"/>
    <n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x v="0"/>
    <n v="7"/>
    <x v="1"/>
    <s v="music/indie rock"/>
    <n v="2.4375"/>
    <n v="27.857142857142858"/>
    <x v="4"/>
    <s v="indie rock"/>
    <x v="895"/>
    <d v="2010-10-24T21:03:49"/>
    <n v="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x v="0"/>
    <n v="72"/>
    <x v="1"/>
    <s v="music/indie rock"/>
    <n v="40"/>
    <n v="44.444444444444443"/>
    <x v="4"/>
    <s v="indie rock"/>
    <x v="896"/>
    <d v="2015-08-27T22:00:00"/>
    <n v="8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x v="0"/>
    <n v="0"/>
    <x v="1"/>
    <s v="music/indie rock"/>
    <n v="0"/>
    <n v="0"/>
    <x v="4"/>
    <s v="indie rock"/>
    <x v="897"/>
    <d v="2012-11-28T11:31:48"/>
    <n v="1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x v="0"/>
    <n v="2"/>
    <x v="1"/>
    <s v="music/indie rock"/>
    <n v="2.8000000000000003"/>
    <n v="35"/>
    <x v="4"/>
    <s v="indie rock"/>
    <x v="898"/>
    <d v="2012-01-15T12:11:50"/>
    <n v="12"/>
    <x v="6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x v="0"/>
    <n v="8"/>
    <x v="1"/>
    <s v="music/indie rock"/>
    <n v="37.333333333333336"/>
    <n v="35"/>
    <x v="4"/>
    <s v="indie rock"/>
    <x v="899"/>
    <d v="2011-05-27T20:22:42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x v="0"/>
    <n v="2"/>
    <x v="1"/>
    <s v="music/jazz"/>
    <n v="0.42"/>
    <n v="10.5"/>
    <x v="4"/>
    <s v="jazz"/>
    <x v="900"/>
    <d v="2016-03-30T13:23:2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x v="0"/>
    <n v="0"/>
    <x v="1"/>
    <s v="music/jazz"/>
    <n v="0"/>
    <n v="0"/>
    <x v="4"/>
    <s v="jazz"/>
    <x v="901"/>
    <d v="2010-06-08T13:11:00"/>
    <n v="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x v="0"/>
    <n v="3"/>
    <x v="1"/>
    <s v="music/jazz"/>
    <n v="0.3"/>
    <n v="30"/>
    <x v="4"/>
    <s v="jazz"/>
    <x v="902"/>
    <d v="2014-08-30T09:30:00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x v="0"/>
    <n v="4"/>
    <x v="1"/>
    <s v="music/jazz"/>
    <n v="3.2"/>
    <n v="40"/>
    <x v="4"/>
    <s v="jazz"/>
    <x v="903"/>
    <d v="2012-09-22T20:25:00"/>
    <n v="8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x v="0"/>
    <n v="3"/>
    <x v="1"/>
    <s v="music/jazz"/>
    <n v="0.30199999999999999"/>
    <n v="50.333333333333336"/>
    <x v="4"/>
    <s v="jazz"/>
    <x v="904"/>
    <d v="2016-01-02T19:55:37"/>
    <n v="12"/>
    <x v="0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x v="0"/>
    <n v="6"/>
    <x v="1"/>
    <s v="music/jazz"/>
    <n v="3.0153846153846153"/>
    <n v="32.666666666666664"/>
    <x v="4"/>
    <s v="jazz"/>
    <x v="905"/>
    <d v="2011-01-23T23:45:26"/>
    <n v="11"/>
    <x v="7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x v="0"/>
    <n v="0"/>
    <x v="1"/>
    <s v="music/jazz"/>
    <n v="0"/>
    <n v="0"/>
    <x v="4"/>
    <s v="jazz"/>
    <x v="906"/>
    <d v="2014-03-12T21:33:10"/>
    <n v="2"/>
    <x v="3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x v="0"/>
    <n v="0"/>
    <x v="1"/>
    <s v="music/jazz"/>
    <n v="0"/>
    <n v="0"/>
    <x v="4"/>
    <s v="jazz"/>
    <x v="907"/>
    <d v="2011-09-10T22:37:03"/>
    <n v="8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x v="0"/>
    <n v="0"/>
    <x v="1"/>
    <s v="music/jazz"/>
    <n v="0"/>
    <n v="0"/>
    <x v="4"/>
    <s v="jazz"/>
    <x v="908"/>
    <d v="2010-07-26T22:59:00"/>
    <n v="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x v="0"/>
    <n v="8"/>
    <x v="1"/>
    <s v="music/jazz"/>
    <n v="3.25"/>
    <n v="65"/>
    <x v="4"/>
    <s v="jazz"/>
    <x v="909"/>
    <d v="2012-07-22T22:00:00"/>
    <n v="6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x v="0"/>
    <n v="5"/>
    <x v="1"/>
    <s v="music/jazz"/>
    <n v="22.363636363636363"/>
    <n v="24.6"/>
    <x v="4"/>
    <s v="jazz"/>
    <x v="910"/>
    <d v="2017-03-03T07:05:19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x v="0"/>
    <n v="0"/>
    <x v="1"/>
    <s v="music/jazz"/>
    <n v="0"/>
    <n v="0"/>
    <x v="4"/>
    <s v="jazz"/>
    <x v="911"/>
    <d v="2014-01-23T18:07:25"/>
    <n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x v="0"/>
    <n v="2"/>
    <x v="1"/>
    <s v="music/jazz"/>
    <n v="0.85714285714285721"/>
    <n v="15"/>
    <x v="4"/>
    <s v="jazz"/>
    <x v="912"/>
    <d v="2012-12-10T21:37:27"/>
    <n v="1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x v="0"/>
    <n v="24"/>
    <x v="1"/>
    <s v="music/jazz"/>
    <n v="6.6066666666666665"/>
    <n v="82.583333333333329"/>
    <x v="4"/>
    <s v="jazz"/>
    <x v="913"/>
    <d v="2012-05-04T21:20:19"/>
    <n v="4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x v="0"/>
    <n v="0"/>
    <x v="1"/>
    <s v="music/jazz"/>
    <n v="0"/>
    <n v="0"/>
    <x v="4"/>
    <s v="jazz"/>
    <x v="914"/>
    <d v="2012-08-25T12:19:07"/>
    <n v="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x v="0"/>
    <n v="9"/>
    <x v="1"/>
    <s v="music/jazz"/>
    <n v="5.7692307692307692"/>
    <n v="41.666666666666664"/>
    <x v="4"/>
    <s v="jazz"/>
    <x v="915"/>
    <d v="2012-02-29T22:59:00"/>
    <n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x v="0"/>
    <n v="0"/>
    <x v="1"/>
    <s v="music/jazz"/>
    <n v="0"/>
    <n v="0"/>
    <x v="4"/>
    <s v="jazz"/>
    <x v="916"/>
    <d v="2010-10-21T23:00:00"/>
    <n v="9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x v="0"/>
    <n v="1"/>
    <x v="1"/>
    <s v="music/jazz"/>
    <n v="0.6"/>
    <n v="30"/>
    <x v="4"/>
    <s v="jazz"/>
    <x v="917"/>
    <d v="2014-07-13T20:30:00"/>
    <n v="6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x v="0"/>
    <n v="10"/>
    <x v="1"/>
    <s v="music/jazz"/>
    <n v="5.0256410256410255"/>
    <n v="19.600000000000001"/>
    <x v="4"/>
    <s v="jazz"/>
    <x v="918"/>
    <d v="2014-12-01T16:59:21"/>
    <n v="11"/>
    <x v="3"/>
  </r>
  <r>
    <n v="919"/>
    <s v="Jazz CD:  Out of The Blue"/>
    <s v="Cool jazz with a New Orleans flavor."/>
    <n v="20000"/>
    <n v="100"/>
    <x v="2"/>
    <s v="US"/>
    <x v="0"/>
    <n v="1355930645"/>
    <n v="1352906645"/>
    <x v="0"/>
    <n v="1"/>
    <x v="1"/>
    <s v="music/jazz"/>
    <n v="0.5"/>
    <n v="100"/>
    <x v="4"/>
    <s v="jazz"/>
    <x v="919"/>
    <d v="2012-12-19T09:24:05"/>
    <n v="11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x v="0"/>
    <n v="0"/>
    <x v="1"/>
    <s v="music/jazz"/>
    <n v="0"/>
    <n v="0"/>
    <x v="4"/>
    <s v="jazz"/>
    <x v="920"/>
    <d v="2013-11-14T11:07:02"/>
    <n v="1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x v="0"/>
    <n v="20"/>
    <x v="1"/>
    <s v="music/jazz"/>
    <n v="30.9"/>
    <n v="231.75"/>
    <x v="4"/>
    <s v="jazz"/>
    <x v="921"/>
    <d v="2011-12-11T23:06:16"/>
    <n v="1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x v="0"/>
    <n v="30"/>
    <x v="1"/>
    <s v="music/jazz"/>
    <n v="21.037037037037038"/>
    <n v="189.33333333333334"/>
    <x v="4"/>
    <s v="jazz"/>
    <x v="922"/>
    <d v="2014-10-01T06:43:13"/>
    <n v="8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x v="0"/>
    <n v="6"/>
    <x v="1"/>
    <s v="music/jazz"/>
    <n v="2.1999999999999997"/>
    <n v="55"/>
    <x v="4"/>
    <s v="jazz"/>
    <x v="923"/>
    <d v="2014-11-21T18:02:03"/>
    <n v="1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x v="0"/>
    <n v="15"/>
    <x v="1"/>
    <s v="music/jazz"/>
    <n v="10.9"/>
    <n v="21.8"/>
    <x v="4"/>
    <s v="jazz"/>
    <x v="924"/>
    <d v="2013-02-13T16:37:49"/>
    <n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x v="0"/>
    <n v="5"/>
    <x v="1"/>
    <s v="music/jazz"/>
    <n v="2.666666666666667"/>
    <n v="32"/>
    <x v="4"/>
    <s v="jazz"/>
    <x v="925"/>
    <d v="2013-11-27T16:08:31"/>
    <n v="1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x v="0"/>
    <n v="0"/>
    <x v="1"/>
    <s v="music/jazz"/>
    <n v="0"/>
    <n v="0"/>
    <x v="4"/>
    <s v="jazz"/>
    <x v="926"/>
    <d v="2010-07-08T16:40:00"/>
    <n v="6"/>
    <x v="7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x v="0"/>
    <n v="0"/>
    <x v="1"/>
    <s v="music/jazz"/>
    <n v="0"/>
    <n v="0"/>
    <x v="4"/>
    <s v="jazz"/>
    <x v="927"/>
    <d v="2012-05-14T13:44:55"/>
    <n v="4"/>
    <x v="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x v="0"/>
    <n v="28"/>
    <x v="1"/>
    <s v="music/jazz"/>
    <n v="10.86206896551724"/>
    <n v="56.25"/>
    <x v="4"/>
    <s v="jazz"/>
    <x v="928"/>
    <d v="2012-11-17T18:00:00"/>
    <n v="9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x v="0"/>
    <n v="0"/>
    <x v="1"/>
    <s v="music/jazz"/>
    <n v="0"/>
    <n v="0"/>
    <x v="4"/>
    <s v="jazz"/>
    <x v="929"/>
    <d v="2012-04-08T22:42:49"/>
    <n v="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x v="0"/>
    <n v="5"/>
    <x v="1"/>
    <s v="music/jazz"/>
    <n v="38.333333333333336"/>
    <n v="69"/>
    <x v="4"/>
    <s v="jazz"/>
    <x v="930"/>
    <d v="2010-06-25T15:32:00"/>
    <n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x v="0"/>
    <n v="7"/>
    <x v="1"/>
    <s v="music/jazz"/>
    <n v="6.5500000000000007"/>
    <n v="18.714285714285715"/>
    <x v="4"/>
    <s v="jazz"/>
    <x v="931"/>
    <d v="2014-03-16T16:00:00"/>
    <n v="2"/>
    <x v="3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x v="0"/>
    <n v="30"/>
    <x v="1"/>
    <s v="music/jazz"/>
    <n v="14.536842105263158"/>
    <n v="46.033333333333331"/>
    <x v="4"/>
    <s v="jazz"/>
    <x v="932"/>
    <d v="2013-03-22T16:15:45"/>
    <n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x v="0"/>
    <n v="2"/>
    <x v="1"/>
    <s v="music/jazz"/>
    <n v="6"/>
    <n v="60"/>
    <x v="4"/>
    <s v="jazz"/>
    <x v="933"/>
    <d v="2014-05-11T22:03:29"/>
    <n v="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x v="0"/>
    <n v="30"/>
    <x v="1"/>
    <s v="music/jazz"/>
    <n v="30.4"/>
    <n v="50.666666666666664"/>
    <x v="4"/>
    <s v="jazz"/>
    <x v="934"/>
    <d v="2014-05-04T00:00:00"/>
    <n v="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x v="0"/>
    <n v="2"/>
    <x v="1"/>
    <s v="music/jazz"/>
    <n v="1.4285714285714286"/>
    <n v="25"/>
    <x v="4"/>
    <s v="jazz"/>
    <x v="935"/>
    <d v="2016-01-29T02:00:29"/>
    <n v="12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x v="0"/>
    <n v="0"/>
    <x v="1"/>
    <s v="music/jazz"/>
    <n v="0"/>
    <n v="0"/>
    <x v="4"/>
    <s v="jazz"/>
    <x v="936"/>
    <d v="2012-01-18T14:00:00"/>
    <n v="1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x v="0"/>
    <n v="2"/>
    <x v="1"/>
    <s v="music/jazz"/>
    <n v="1.1428571428571428"/>
    <n v="20"/>
    <x v="4"/>
    <s v="jazz"/>
    <x v="937"/>
    <d v="2013-11-03T14:09:17"/>
    <n v="1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x v="0"/>
    <n v="1"/>
    <x v="1"/>
    <s v="music/jazz"/>
    <n v="0.35714285714285715"/>
    <n v="25"/>
    <x v="4"/>
    <s v="jazz"/>
    <x v="938"/>
    <d v="2012-09-02T05:30:48"/>
    <n v="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x v="0"/>
    <n v="2"/>
    <x v="1"/>
    <s v="music/jazz"/>
    <n v="1.4545454545454546"/>
    <n v="20"/>
    <x v="4"/>
    <s v="jazz"/>
    <x v="939"/>
    <d v="2013-06-30T13:58:00"/>
    <n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x v="0"/>
    <n v="14"/>
    <x v="1"/>
    <s v="technology/wearables"/>
    <n v="17.155555555555555"/>
    <n v="110.28571428571429"/>
    <x v="2"/>
    <s v="wearables"/>
    <x v="940"/>
    <d v="2015-08-10T18:12:06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x v="0"/>
    <n v="31"/>
    <x v="1"/>
    <s v="technology/wearables"/>
    <n v="2.3220000000000001"/>
    <n v="37.451612903225808"/>
    <x v="2"/>
    <s v="wearables"/>
    <x v="941"/>
    <d v="2017-02-09T20:19:05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x v="0"/>
    <n v="16"/>
    <x v="1"/>
    <s v="technology/wearables"/>
    <n v="8.9066666666666663"/>
    <n v="41.75"/>
    <x v="2"/>
    <s v="wearables"/>
    <x v="942"/>
    <d v="2016-02-18T14:14:20"/>
    <n v="1"/>
    <x v="2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x v="0"/>
    <n v="12"/>
    <x v="1"/>
    <s v="technology/wearables"/>
    <n v="9.6333333333333346"/>
    <n v="24.083333333333332"/>
    <x v="2"/>
    <s v="wearables"/>
    <x v="943"/>
    <d v="2016-11-29T11:01:45"/>
    <n v="1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x v="0"/>
    <n v="96"/>
    <x v="1"/>
    <s v="technology/wearables"/>
    <n v="13.325999999999999"/>
    <n v="69.40625"/>
    <x v="2"/>
    <s v="wearables"/>
    <x v="944"/>
    <d v="2016-04-18T08:00:00"/>
    <n v="3"/>
    <x v="2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x v="0"/>
    <n v="16"/>
    <x v="1"/>
    <s v="technology/wearables"/>
    <n v="2.484"/>
    <n v="155.25"/>
    <x v="2"/>
    <s v="wearables"/>
    <x v="945"/>
    <d v="2017-02-18T17:59:00"/>
    <n v="12"/>
    <x v="2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x v="0"/>
    <n v="5"/>
    <x v="1"/>
    <s v="technology/wearables"/>
    <n v="1.9066666666666665"/>
    <n v="57.2"/>
    <x v="2"/>
    <s v="wearables"/>
    <x v="946"/>
    <d v="2016-09-09T12:00:48"/>
    <n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x v="0"/>
    <n v="0"/>
    <x v="1"/>
    <s v="technology/wearables"/>
    <n v="0"/>
    <n v="0"/>
    <x v="2"/>
    <s v="wearables"/>
    <x v="947"/>
    <d v="2016-06-30T12:45:06"/>
    <n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x v="0"/>
    <n v="8"/>
    <x v="1"/>
    <s v="technology/wearables"/>
    <n v="12"/>
    <n v="60"/>
    <x v="2"/>
    <s v="wearables"/>
    <x v="948"/>
    <d v="2016-03-12T13:52:44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x v="0"/>
    <n v="7"/>
    <x v="1"/>
    <s v="technology/wearables"/>
    <n v="1.365"/>
    <n v="39"/>
    <x v="2"/>
    <s v="wearables"/>
    <x v="949"/>
    <d v="2016-02-20T19:02:56"/>
    <n v="12"/>
    <x v="0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x v="0"/>
    <n v="24"/>
    <x v="1"/>
    <s v="technology/wearables"/>
    <n v="28.04"/>
    <n v="58.416666666666664"/>
    <x v="2"/>
    <s v="wearables"/>
    <x v="950"/>
    <d v="2016-01-17T12:01:01"/>
    <n v="12"/>
    <x v="0"/>
  </r>
  <r>
    <n v="951"/>
    <s v="Smart Harness"/>
    <s v="Revolutionizing the way we walk our dogs!"/>
    <n v="50000"/>
    <n v="19195"/>
    <x v="2"/>
    <s v="US"/>
    <x v="0"/>
    <n v="1465054872"/>
    <n v="1461166872"/>
    <x v="0"/>
    <n v="121"/>
    <x v="1"/>
    <s v="technology/wearables"/>
    <n v="38.39"/>
    <n v="158.63636363636363"/>
    <x v="2"/>
    <s v="wearables"/>
    <x v="951"/>
    <d v="2016-06-04T09:41:12"/>
    <n v="4"/>
    <x v="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x v="0"/>
    <n v="196"/>
    <x v="1"/>
    <s v="technology/wearables"/>
    <n v="39.942857142857143"/>
    <n v="99.857142857142861"/>
    <x v="2"/>
    <s v="wearables"/>
    <x v="952"/>
    <d v="2016-11-18T09:43:32"/>
    <n v="1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x v="0"/>
    <n v="5"/>
    <x v="1"/>
    <s v="technology/wearables"/>
    <n v="0.84"/>
    <n v="25.2"/>
    <x v="2"/>
    <s v="wearables"/>
    <x v="953"/>
    <d v="2015-01-24T21:56:39"/>
    <n v="1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x v="0"/>
    <n v="73"/>
    <x v="1"/>
    <s v="technology/wearables"/>
    <n v="43.406666666666666"/>
    <n v="89.191780821917803"/>
    <x v="2"/>
    <s v="wearables"/>
    <x v="954"/>
    <d v="2015-08-20T14:00:39"/>
    <n v="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x v="0"/>
    <n v="93"/>
    <x v="1"/>
    <s v="technology/wearables"/>
    <n v="5.6613333333333333"/>
    <n v="182.6236559139785"/>
    <x v="2"/>
    <s v="wearables"/>
    <x v="955"/>
    <d v="2016-09-13T01:05:00"/>
    <n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x v="0"/>
    <n v="17"/>
    <x v="1"/>
    <s v="technology/wearables"/>
    <n v="1.722"/>
    <n v="50.647058823529413"/>
    <x v="2"/>
    <s v="wearables"/>
    <x v="956"/>
    <d v="2015-04-26T14:55:59"/>
    <n v="2"/>
    <x v="0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x v="0"/>
    <n v="7"/>
    <x v="1"/>
    <s v="technology/wearables"/>
    <n v="1.9416666666666664"/>
    <n v="33.285714285714285"/>
    <x v="2"/>
    <s v="wearables"/>
    <x v="957"/>
    <d v="2016-11-17T08:15:33"/>
    <n v="1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x v="0"/>
    <n v="17"/>
    <x v="1"/>
    <s v="technology/wearables"/>
    <n v="11.328275684711327"/>
    <n v="51.823529411764703"/>
    <x v="2"/>
    <s v="wearables"/>
    <x v="958"/>
    <d v="2015-04-09T22:59:00"/>
    <n v="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x v="0"/>
    <n v="171"/>
    <x v="1"/>
    <s v="technology/wearables"/>
    <n v="38.86"/>
    <n v="113.62573099415205"/>
    <x v="2"/>
    <s v="wearables"/>
    <x v="959"/>
    <d v="2015-01-18T22:11:05"/>
    <n v="1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x v="0"/>
    <n v="188"/>
    <x v="1"/>
    <s v="technology/wearables"/>
    <n v="46.100628930817614"/>
    <n v="136.46276595744681"/>
    <x v="2"/>
    <s v="wearables"/>
    <x v="960"/>
    <d v="2017-03-14T08:02:35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x v="0"/>
    <n v="110"/>
    <x v="1"/>
    <s v="technology/wearables"/>
    <n v="42.188421052631583"/>
    <n v="364.35454545454547"/>
    <x v="2"/>
    <s v="wearables"/>
    <x v="961"/>
    <d v="2017-02-20T13:00:00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x v="0"/>
    <n v="37"/>
    <x v="1"/>
    <s v="technology/wearables"/>
    <n v="28.48"/>
    <n v="19.243243243243242"/>
    <x v="2"/>
    <s v="wearables"/>
    <x v="962"/>
    <d v="2016-02-11T11:05:53"/>
    <n v="1"/>
    <x v="2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x v="0"/>
    <n v="9"/>
    <x v="1"/>
    <s v="technology/wearables"/>
    <n v="1.077142857142857"/>
    <n v="41.888888888888886"/>
    <x v="2"/>
    <s v="wearables"/>
    <x v="963"/>
    <d v="2016-10-17T09:15:19"/>
    <n v="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x v="0"/>
    <n v="29"/>
    <x v="1"/>
    <s v="technology/wearables"/>
    <n v="0.79909090909090907"/>
    <n v="30.310344827586206"/>
    <x v="2"/>
    <s v="wearables"/>
    <x v="964"/>
    <d v="2015-09-01T09:05:19"/>
    <n v="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x v="0"/>
    <n v="6"/>
    <x v="1"/>
    <s v="technology/wearables"/>
    <n v="1.1919999999999999"/>
    <n v="49.666666666666664"/>
    <x v="2"/>
    <s v="wearables"/>
    <x v="965"/>
    <d v="2016-10-25T21:59:00"/>
    <n v="9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x v="0"/>
    <n v="30"/>
    <x v="1"/>
    <s v="technology/wearables"/>
    <n v="14.799999999999999"/>
    <n v="59.2"/>
    <x v="2"/>
    <s v="wearables"/>
    <x v="966"/>
    <d v="2016-10-06T09:15:32"/>
    <n v="9"/>
    <x v="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x v="0"/>
    <n v="81"/>
    <x v="1"/>
    <s v="technology/wearables"/>
    <n v="17.810000000000002"/>
    <n v="43.97530864197531"/>
    <x v="2"/>
    <s v="wearables"/>
    <x v="967"/>
    <d v="2016-04-21T23:06:14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x v="0"/>
    <n v="4"/>
    <x v="1"/>
    <s v="technology/wearables"/>
    <n v="1.325"/>
    <n v="26.5"/>
    <x v="2"/>
    <s v="wearables"/>
    <x v="968"/>
    <d v="2014-08-15T14:20:34"/>
    <n v="7"/>
    <x v="3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x v="0"/>
    <n v="11"/>
    <x v="1"/>
    <s v="technology/wearables"/>
    <n v="46.666666666666664"/>
    <n v="1272.7272727272727"/>
    <x v="2"/>
    <s v="wearables"/>
    <x v="969"/>
    <d v="2017-02-09T01:16:47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x v="0"/>
    <n v="14"/>
    <x v="1"/>
    <s v="technology/wearables"/>
    <n v="45.92"/>
    <n v="164"/>
    <x v="2"/>
    <s v="wearables"/>
    <x v="970"/>
    <d v="2017-01-22T22:59:00"/>
    <n v="1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x v="0"/>
    <n v="5"/>
    <x v="1"/>
    <s v="technology/wearables"/>
    <n v="0.22599999999999998"/>
    <n v="45.2"/>
    <x v="2"/>
    <s v="wearables"/>
    <x v="971"/>
    <d v="2015-06-01T11:01:00"/>
    <n v="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x v="0"/>
    <n v="45"/>
    <x v="1"/>
    <s v="technology/wearables"/>
    <n v="34.625"/>
    <n v="153.88888888888889"/>
    <x v="2"/>
    <s v="wearables"/>
    <x v="972"/>
    <d v="2014-09-04T00:59:00"/>
    <n v="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x v="0"/>
    <n v="8"/>
    <x v="1"/>
    <s v="technology/wearables"/>
    <n v="2.0549999999999997"/>
    <n v="51.375"/>
    <x v="2"/>
    <s v="wearables"/>
    <x v="973"/>
    <d v="2015-11-08T19:21:33"/>
    <n v="9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x v="0"/>
    <n v="3"/>
    <x v="1"/>
    <s v="technology/wearables"/>
    <n v="0.55999999999999994"/>
    <n v="93.333333333333329"/>
    <x v="2"/>
    <s v="wearables"/>
    <x v="974"/>
    <d v="2016-03-25T10:59:16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x v="0"/>
    <n v="24"/>
    <x v="1"/>
    <s v="technology/wearables"/>
    <n v="2.6069999999999998"/>
    <n v="108.625"/>
    <x v="2"/>
    <s v="wearables"/>
    <x v="975"/>
    <d v="2016-06-28T10:43:05"/>
    <n v="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x v="0"/>
    <n v="18"/>
    <x v="1"/>
    <s v="technology/wearables"/>
    <n v="1.9259999999999999"/>
    <n v="160.5"/>
    <x v="2"/>
    <s v="wearables"/>
    <x v="976"/>
    <d v="2015-08-13T19:24:57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x v="0"/>
    <n v="12"/>
    <x v="1"/>
    <s v="technology/wearables"/>
    <n v="33.666666666666664"/>
    <n v="75.75"/>
    <x v="2"/>
    <s v="wearables"/>
    <x v="977"/>
    <d v="2016-02-21T16:36:37"/>
    <n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x v="0"/>
    <n v="123"/>
    <x v="1"/>
    <s v="technology/wearables"/>
    <n v="56.263267182990241"/>
    <n v="790.83739837398377"/>
    <x v="2"/>
    <s v="wearables"/>
    <x v="978"/>
    <d v="2016-02-25T01:25:01"/>
    <n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x v="0"/>
    <n v="96"/>
    <x v="1"/>
    <s v="technology/wearables"/>
    <n v="82.817599999999999"/>
    <n v="301.93916666666667"/>
    <x v="2"/>
    <s v="wearables"/>
    <x v="979"/>
    <d v="2016-06-20T12:59:00"/>
    <n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x v="0"/>
    <n v="31"/>
    <x v="1"/>
    <s v="technology/wearables"/>
    <n v="14.860000000000001"/>
    <n v="47.935483870967744"/>
    <x v="2"/>
    <s v="wearables"/>
    <x v="980"/>
    <d v="2014-11-30T16:42:02"/>
    <n v="1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x v="0"/>
    <n v="4"/>
    <x v="1"/>
    <s v="technology/wearables"/>
    <n v="1.2375123751237513E-2"/>
    <n v="2.75"/>
    <x v="2"/>
    <s v="wearables"/>
    <x v="981"/>
    <d v="2014-08-09T16:43:42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x v="0"/>
    <n v="3"/>
    <x v="1"/>
    <s v="technology/wearables"/>
    <n v="1.7142857142857144E-2"/>
    <n v="1"/>
    <x v="2"/>
    <s v="wearables"/>
    <x v="982"/>
    <d v="2016-10-02T12:04:46"/>
    <n v="9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x v="0"/>
    <n v="179"/>
    <x v="1"/>
    <s v="technology/wearables"/>
    <n v="29.506136117214709"/>
    <n v="171.79329608938548"/>
    <x v="2"/>
    <s v="wearables"/>
    <x v="983"/>
    <d v="2016-08-23T14:54:00"/>
    <n v="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x v="0"/>
    <n v="3"/>
    <x v="1"/>
    <s v="technology/wearables"/>
    <n v="1.06"/>
    <n v="35.333333333333336"/>
    <x v="2"/>
    <s v="wearables"/>
    <x v="984"/>
    <d v="2015-03-27T19:46:48"/>
    <n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x v="0"/>
    <n v="23"/>
    <x v="1"/>
    <s v="technology/wearables"/>
    <n v="6.293333333333333"/>
    <n v="82.086956521739125"/>
    <x v="2"/>
    <s v="wearables"/>
    <x v="985"/>
    <d v="2015-12-31T17:00:00"/>
    <n v="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x v="0"/>
    <n v="23"/>
    <x v="1"/>
    <s v="technology/wearables"/>
    <n v="12.75"/>
    <n v="110.8695652173913"/>
    <x v="2"/>
    <s v="wearables"/>
    <x v="986"/>
    <d v="2016-01-09T18:00:00"/>
    <n v="11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x v="0"/>
    <n v="41"/>
    <x v="1"/>
    <s v="technology/wearables"/>
    <n v="13.22"/>
    <n v="161.21951219512195"/>
    <x v="2"/>
    <s v="wearables"/>
    <x v="987"/>
    <d v="2014-06-23T01:04:10"/>
    <n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x v="0"/>
    <n v="0"/>
    <x v="1"/>
    <s v="technology/wearables"/>
    <n v="0"/>
    <n v="0"/>
    <x v="2"/>
    <s v="wearables"/>
    <x v="988"/>
    <d v="2016-10-01T02:33:45"/>
    <n v="9"/>
    <x v="2"/>
  </r>
  <r>
    <n v="989"/>
    <s v="Power Rope"/>
    <s v="The most useful phone charger you will ever buy"/>
    <n v="10000"/>
    <n v="1677"/>
    <x v="2"/>
    <s v="US"/>
    <x v="0"/>
    <n v="1475101495"/>
    <n v="1472509495"/>
    <x v="0"/>
    <n v="32"/>
    <x v="1"/>
    <s v="technology/wearables"/>
    <n v="16.77"/>
    <n v="52.40625"/>
    <x v="2"/>
    <s v="wearables"/>
    <x v="989"/>
    <d v="2016-09-28T16:24:55"/>
    <n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x v="0"/>
    <n v="2"/>
    <x v="1"/>
    <s v="technology/wearables"/>
    <n v="0.104"/>
    <n v="13"/>
    <x v="2"/>
    <s v="wearables"/>
    <x v="990"/>
    <d v="2014-09-03T12:49:24"/>
    <n v="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x v="0"/>
    <n v="7"/>
    <x v="1"/>
    <s v="technology/wearables"/>
    <n v="4.24"/>
    <n v="30.285714285714285"/>
    <x v="2"/>
    <s v="wearables"/>
    <x v="991"/>
    <d v="2016-07-12T12:51:00"/>
    <n v="6"/>
    <x v="2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x v="0"/>
    <n v="4"/>
    <x v="1"/>
    <s v="technology/wearables"/>
    <n v="0.46699999999999997"/>
    <n v="116.75"/>
    <x v="2"/>
    <s v="wearables"/>
    <x v="992"/>
    <d v="2016-05-07T15:11:59"/>
    <n v="3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x v="0"/>
    <n v="196"/>
    <x v="1"/>
    <s v="technology/wearables"/>
    <n v="25.087142857142858"/>
    <n v="89.59693877551021"/>
    <x v="2"/>
    <s v="wearables"/>
    <x v="993"/>
    <d v="2016-11-11T23:00:00"/>
    <n v="1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x v="0"/>
    <n v="11"/>
    <x v="1"/>
    <s v="technology/wearables"/>
    <n v="2.3345000000000002"/>
    <n v="424.45454545454544"/>
    <x v="2"/>
    <s v="wearables"/>
    <x v="994"/>
    <d v="2014-11-30T16:59:00"/>
    <n v="1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x v="0"/>
    <n v="9"/>
    <x v="1"/>
    <s v="technology/wearables"/>
    <n v="7.26"/>
    <n v="80.666666666666671"/>
    <x v="2"/>
    <s v="wearables"/>
    <x v="995"/>
    <d v="2014-11-29T10:00:00"/>
    <n v="11"/>
    <x v="3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x v="0"/>
    <n v="5"/>
    <x v="1"/>
    <s v="technology/wearables"/>
    <n v="1.625"/>
    <n v="13"/>
    <x v="2"/>
    <s v="wearables"/>
    <x v="996"/>
    <d v="2014-07-27T09:27:00"/>
    <n v="6"/>
    <x v="3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x v="0"/>
    <n v="8"/>
    <x v="1"/>
    <s v="technology/wearables"/>
    <n v="1.3"/>
    <n v="8.125"/>
    <x v="2"/>
    <s v="wearables"/>
    <x v="997"/>
    <d v="2014-11-27T21:28:17"/>
    <n v="1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x v="0"/>
    <n v="229"/>
    <x v="1"/>
    <s v="technology/wearables"/>
    <n v="58.558333333333337"/>
    <n v="153.42794759825327"/>
    <x v="2"/>
    <s v="wearables"/>
    <x v="998"/>
    <d v="2015-11-18T23:03:21"/>
    <n v="1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x v="0"/>
    <n v="40"/>
    <x v="1"/>
    <s v="technology/wearables"/>
    <n v="7.7886666666666677"/>
    <n v="292.07499999999999"/>
    <x v="2"/>
    <s v="wearables"/>
    <x v="999"/>
    <d v="2014-11-13T02:02:00"/>
    <n v="1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x v="0"/>
    <n v="6"/>
    <x v="1"/>
    <s v="technology/wearables"/>
    <n v="2.2157147647256061"/>
    <n v="3304"/>
    <x v="2"/>
    <s v="wearables"/>
    <x v="1000"/>
    <d v="2017-03-14T18:26:00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x v="0"/>
    <n v="4"/>
    <x v="1"/>
    <s v="technology/wearables"/>
    <n v="104"/>
    <n v="1300"/>
    <x v="2"/>
    <s v="wearables"/>
    <x v="1001"/>
    <d v="2017-01-30T11:16:53"/>
    <n v="1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x v="0"/>
    <n v="22"/>
    <x v="1"/>
    <s v="technology/wearables"/>
    <n v="29.6029602960296"/>
    <n v="134.54545454545453"/>
    <x v="2"/>
    <s v="wearables"/>
    <x v="1002"/>
    <d v="2015-12-16T23:59:00"/>
    <n v="1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x v="0"/>
    <n v="15"/>
    <x v="1"/>
    <s v="technology/wearables"/>
    <n v="16.055"/>
    <n v="214.06666666666666"/>
    <x v="2"/>
    <s v="wearables"/>
    <x v="1003"/>
    <d v="2017-03-16T10:01:01"/>
    <n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x v="0"/>
    <n v="95"/>
    <x v="1"/>
    <s v="technology/wearables"/>
    <n v="82.207999999999998"/>
    <n v="216.33684210526314"/>
    <x v="2"/>
    <s v="wearables"/>
    <x v="1004"/>
    <d v="2016-02-18T11:00:27"/>
    <n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x v="0"/>
    <n v="161"/>
    <x v="1"/>
    <s v="technology/wearables"/>
    <n v="75.051000000000002"/>
    <n v="932.31055900621118"/>
    <x v="2"/>
    <s v="wearables"/>
    <x v="1005"/>
    <d v="2015-10-30T08:59:43"/>
    <n v="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x v="0"/>
    <n v="8"/>
    <x v="1"/>
    <s v="technology/wearables"/>
    <n v="5.8500000000000005"/>
    <n v="29.25"/>
    <x v="2"/>
    <s v="wearables"/>
    <x v="1006"/>
    <d v="2014-12-12T01:11:00"/>
    <n v="1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x v="0"/>
    <n v="76"/>
    <x v="1"/>
    <s v="technology/wearables"/>
    <n v="44.32"/>
    <n v="174.94736842105263"/>
    <x v="2"/>
    <s v="wearables"/>
    <x v="1007"/>
    <d v="2016-12-14T09:00:23"/>
    <n v="1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x v="0"/>
    <n v="1"/>
    <x v="1"/>
    <s v="technology/wearables"/>
    <n v="0.26737967914438499"/>
    <n v="250"/>
    <x v="2"/>
    <s v="wearables"/>
    <x v="1008"/>
    <d v="2016-12-28T13:25:15"/>
    <n v="1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x v="0"/>
    <n v="101"/>
    <x v="1"/>
    <s v="technology/wearables"/>
    <n v="13.13"/>
    <n v="65"/>
    <x v="2"/>
    <s v="wearables"/>
    <x v="1009"/>
    <d v="2016-06-19T08:30:46"/>
    <n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x v="0"/>
    <n v="4"/>
    <x v="1"/>
    <s v="technology/wearables"/>
    <n v="0.19088937093275488"/>
    <n v="55"/>
    <x v="2"/>
    <s v="wearables"/>
    <x v="1010"/>
    <d v="2016-09-04T20:59:00"/>
    <n v="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x v="0"/>
    <n v="1"/>
    <x v="1"/>
    <s v="technology/wearables"/>
    <n v="0.375"/>
    <n v="75"/>
    <x v="2"/>
    <s v="wearables"/>
    <x v="1011"/>
    <d v="2014-12-18T15:33:15"/>
    <n v="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x v="0"/>
    <n v="775"/>
    <x v="1"/>
    <s v="technology/wearables"/>
    <n v="21535.021000000001"/>
    <n v="1389.3561935483872"/>
    <x v="2"/>
    <s v="wearables"/>
    <x v="1012"/>
    <d v="2017-01-24T04:34:12"/>
    <n v="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x v="0"/>
    <n v="90"/>
    <x v="1"/>
    <s v="technology/wearables"/>
    <n v="34.527999999999999"/>
    <n v="95.911111111111111"/>
    <x v="2"/>
    <s v="wearables"/>
    <x v="1013"/>
    <d v="2015-12-29T14:00:00"/>
    <n v="12"/>
    <x v="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x v="0"/>
    <n v="16"/>
    <x v="1"/>
    <s v="technology/wearables"/>
    <n v="30.599999999999998"/>
    <n v="191.25"/>
    <x v="2"/>
    <s v="wearables"/>
    <x v="1014"/>
    <d v="2014-12-31T18:03:35"/>
    <n v="1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x v="0"/>
    <n v="6"/>
    <x v="1"/>
    <s v="technology/wearables"/>
    <n v="2.666666666666667"/>
    <n v="40"/>
    <x v="2"/>
    <s v="wearables"/>
    <x v="1015"/>
    <d v="2015-11-25T16:04:55"/>
    <n v="1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x v="0"/>
    <n v="38"/>
    <x v="1"/>
    <s v="technology/wearables"/>
    <n v="2.8420000000000001"/>
    <n v="74.78947368421052"/>
    <x v="2"/>
    <s v="wearables"/>
    <x v="1016"/>
    <d v="2016-04-06T19:34:16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x v="0"/>
    <n v="355"/>
    <x v="1"/>
    <s v="technology/wearables"/>
    <n v="22.878799999999998"/>
    <n v="161.11830985915492"/>
    <x v="2"/>
    <s v="wearables"/>
    <x v="1017"/>
    <d v="2015-11-21T11:12:15"/>
    <n v="10"/>
    <x v="0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x v="0"/>
    <n v="7"/>
    <x v="1"/>
    <s v="technology/wearables"/>
    <n v="3.105"/>
    <n v="88.714285714285708"/>
    <x v="2"/>
    <s v="wearables"/>
    <x v="1018"/>
    <d v="2016-07-14T05:48:53"/>
    <n v="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x v="0"/>
    <n v="400"/>
    <x v="1"/>
    <s v="technology/wearables"/>
    <n v="47.333333333333336"/>
    <n v="53.25"/>
    <x v="2"/>
    <s v="wearables"/>
    <x v="1019"/>
    <d v="2015-02-04T17:22:29"/>
    <n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x v="0"/>
    <n v="30"/>
    <x v="0"/>
    <s v="music/electronic music"/>
    <n v="205.54838709677421"/>
    <n v="106.2"/>
    <x v="4"/>
    <s v="electronic music"/>
    <x v="1020"/>
    <d v="2015-06-01T18:47:00"/>
    <n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x v="1"/>
    <n v="478"/>
    <x v="0"/>
    <s v="music/electronic music"/>
    <n v="351.80366666666669"/>
    <n v="22.079728033472804"/>
    <x v="4"/>
    <s v="electronic music"/>
    <x v="1021"/>
    <d v="2015-10-16T22:00:00"/>
    <n v="9"/>
    <x v="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x v="1"/>
    <n v="74"/>
    <x v="0"/>
    <s v="music/electronic music"/>
    <n v="114.9"/>
    <n v="31.054054054054053"/>
    <x v="4"/>
    <s v="electronic music"/>
    <x v="1022"/>
    <d v="2015-05-17T09:31:17"/>
    <n v="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x v="0"/>
    <n v="131"/>
    <x v="0"/>
    <s v="music/electronic music"/>
    <n v="237.15"/>
    <n v="36.206106870229007"/>
    <x v="4"/>
    <s v="electronic music"/>
    <x v="1023"/>
    <d v="2015-06-20T16:04:21"/>
    <n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x v="1"/>
    <n v="61"/>
    <x v="0"/>
    <s v="music/electronic music"/>
    <n v="118.63774999999998"/>
    <n v="388.9762295081967"/>
    <x v="4"/>
    <s v="electronic music"/>
    <x v="1024"/>
    <d v="2016-01-31T07:56:03"/>
    <n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x v="1"/>
    <n v="1071"/>
    <x v="0"/>
    <s v="music/electronic music"/>
    <n v="109.92831428571431"/>
    <n v="71.848571428571432"/>
    <x v="4"/>
    <s v="electronic music"/>
    <x v="1025"/>
    <d v="2015-03-16T13:00:37"/>
    <n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x v="1"/>
    <n v="122"/>
    <x v="0"/>
    <s v="music/electronic music"/>
    <n v="100.00828571428571"/>
    <n v="57.381803278688523"/>
    <x v="4"/>
    <s v="electronic music"/>
    <x v="1026"/>
    <d v="2016-03-31T02:46:56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x v="1"/>
    <n v="111"/>
    <x v="0"/>
    <s v="music/electronic music"/>
    <n v="103.09292094387415"/>
    <n v="69.666666666666671"/>
    <x v="4"/>
    <s v="electronic music"/>
    <x v="1027"/>
    <d v="2014-10-22T18:49:07"/>
    <n v="9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x v="1"/>
    <n v="255"/>
    <x v="0"/>
    <s v="music/electronic music"/>
    <n v="117.27000000000001"/>
    <n v="45.988235294117644"/>
    <x v="4"/>
    <s v="electronic music"/>
    <x v="1028"/>
    <d v="2017-03-06T14:00:00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x v="0"/>
    <n v="141"/>
    <x v="0"/>
    <s v="music/electronic music"/>
    <n v="111.75999999999999"/>
    <n v="79.262411347517727"/>
    <x v="4"/>
    <s v="electronic music"/>
    <x v="1029"/>
    <d v="2015-04-04T15:59:00"/>
    <n v="2"/>
    <x v="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x v="0"/>
    <n v="159"/>
    <x v="0"/>
    <s v="music/electronic music"/>
    <n v="342.09999999999997"/>
    <n v="43.031446540880502"/>
    <x v="4"/>
    <s v="electronic music"/>
    <x v="1030"/>
    <d v="2016-09-12T05:35:49"/>
    <n v="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x v="0"/>
    <n v="99"/>
    <x v="0"/>
    <s v="music/electronic music"/>
    <n v="107.4"/>
    <n v="108.48484848484848"/>
    <x v="4"/>
    <s v="electronic music"/>
    <x v="1031"/>
    <d v="2015-12-16T12:20:10"/>
    <n v="11"/>
    <x v="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x v="0"/>
    <n v="96"/>
    <x v="0"/>
    <s v="music/electronic music"/>
    <n v="108.49703703703703"/>
    <n v="61.029583333333335"/>
    <x v="4"/>
    <s v="electronic music"/>
    <x v="1032"/>
    <d v="2016-06-23T10:00:25"/>
    <n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x v="0"/>
    <n v="27"/>
    <x v="0"/>
    <s v="music/electronic music"/>
    <n v="102.86144578313252"/>
    <n v="50.592592592592595"/>
    <x v="4"/>
    <s v="electronic music"/>
    <x v="1033"/>
    <d v="2016-12-12T11:34:40"/>
    <n v="11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x v="0"/>
    <n v="166"/>
    <x v="0"/>
    <s v="music/electronic music"/>
    <n v="130.0018"/>
    <n v="39.157168674698795"/>
    <x v="4"/>
    <s v="electronic music"/>
    <x v="1034"/>
    <d v="2016-08-04T21:59:00"/>
    <n v="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x v="0"/>
    <n v="76"/>
    <x v="0"/>
    <s v="music/electronic music"/>
    <n v="107.65217391304347"/>
    <n v="65.15789473684211"/>
    <x v="4"/>
    <s v="electronic music"/>
    <x v="1035"/>
    <d v="2015-02-11T09:23:40"/>
    <n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x v="0"/>
    <n v="211"/>
    <x v="0"/>
    <s v="music/electronic music"/>
    <n v="112.36044444444444"/>
    <n v="23.963127962085309"/>
    <x v="4"/>
    <s v="electronic music"/>
    <x v="1036"/>
    <d v="2013-01-07T02:00:00"/>
    <n v="1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x v="0"/>
    <n v="21"/>
    <x v="0"/>
    <s v="music/electronic music"/>
    <n v="102.1"/>
    <n v="48.61904761904762"/>
    <x v="4"/>
    <s v="electronic music"/>
    <x v="1037"/>
    <d v="2015-05-17T23:00:00"/>
    <n v="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x v="0"/>
    <n v="61"/>
    <x v="0"/>
    <s v="music/electronic music"/>
    <n v="145.33333333333334"/>
    <n v="35.73770491803279"/>
    <x v="4"/>
    <s v="electronic music"/>
    <x v="1038"/>
    <d v="2016-03-18T22:33:43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x v="0"/>
    <n v="30"/>
    <x v="0"/>
    <s v="music/electronic music"/>
    <n v="128.19999999999999"/>
    <n v="21.366666666666667"/>
    <x v="4"/>
    <s v="electronic music"/>
    <x v="1039"/>
    <d v="2016-12-13T01:59:00"/>
    <n v="1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x v="0"/>
    <n v="1"/>
    <x v="1"/>
    <s v="journalism/audio"/>
    <n v="0.29411764705882354"/>
    <n v="250"/>
    <x v="5"/>
    <s v="audio"/>
    <x v="1040"/>
    <d v="2016-08-27T11:00:09"/>
    <n v="7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x v="0"/>
    <n v="0"/>
    <x v="1"/>
    <s v="journalism/audio"/>
    <n v="0"/>
    <n v="0"/>
    <x v="5"/>
    <s v="audio"/>
    <x v="1041"/>
    <d v="2014-07-30T19:26:32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x v="0"/>
    <n v="1"/>
    <x v="1"/>
    <s v="journalism/audio"/>
    <n v="1.5384615384615385"/>
    <n v="10"/>
    <x v="5"/>
    <s v="audio"/>
    <x v="1042"/>
    <d v="2014-09-12T04:00:00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x v="0"/>
    <n v="292"/>
    <x v="1"/>
    <s v="journalism/audio"/>
    <n v="8.5370000000000008"/>
    <n v="29.236301369863014"/>
    <x v="5"/>
    <s v="audio"/>
    <x v="1043"/>
    <d v="2015-05-20T00:04:15"/>
    <n v="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x v="0"/>
    <n v="2"/>
    <x v="1"/>
    <s v="journalism/audio"/>
    <n v="8.5714285714285715E-2"/>
    <n v="3"/>
    <x v="5"/>
    <s v="audio"/>
    <x v="1044"/>
    <d v="2015-03-05T14:27:00"/>
    <n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x v="0"/>
    <n v="8"/>
    <x v="1"/>
    <s v="journalism/audio"/>
    <n v="2.6599999999999997"/>
    <n v="33.25"/>
    <x v="5"/>
    <s v="audio"/>
    <x v="1045"/>
    <d v="2014-08-23T14:59:10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x v="0"/>
    <n v="0"/>
    <x v="1"/>
    <s v="journalism/audio"/>
    <n v="0"/>
    <n v="0"/>
    <x v="5"/>
    <s v="audio"/>
    <x v="1046"/>
    <d v="2015-12-26T14:26:00"/>
    <n v="11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x v="0"/>
    <n v="1"/>
    <x v="1"/>
    <s v="journalism/audio"/>
    <n v="0.05"/>
    <n v="1"/>
    <x v="5"/>
    <s v="audio"/>
    <x v="1047"/>
    <d v="2014-11-05T14:38:35"/>
    <n v="1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x v="0"/>
    <n v="4"/>
    <x v="1"/>
    <s v="journalism/audio"/>
    <n v="1.4133333333333333"/>
    <n v="53"/>
    <x v="5"/>
    <s v="audio"/>
    <x v="1048"/>
    <d v="2016-09-24T19:16:29"/>
    <n v="8"/>
    <x v="2"/>
  </r>
  <r>
    <n v="1049"/>
    <s v="J1 (Canceled)"/>
    <s v="------"/>
    <n v="12000"/>
    <n v="0"/>
    <x v="1"/>
    <s v="US"/>
    <x v="0"/>
    <n v="1455272445"/>
    <n v="1452680445"/>
    <x v="0"/>
    <n v="0"/>
    <x v="1"/>
    <s v="journalism/audio"/>
    <n v="0"/>
    <n v="0"/>
    <x v="5"/>
    <s v="audio"/>
    <x v="1049"/>
    <d v="2016-02-12T04:20:45"/>
    <n v="1"/>
    <x v="2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x v="0"/>
    <n v="0"/>
    <x v="1"/>
    <s v="journalism/audio"/>
    <n v="0"/>
    <n v="0"/>
    <x v="5"/>
    <s v="audio"/>
    <x v="1050"/>
    <d v="2015-09-14T13:07:57"/>
    <n v="8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x v="0"/>
    <n v="0"/>
    <x v="1"/>
    <s v="journalism/audio"/>
    <n v="0"/>
    <n v="0"/>
    <x v="5"/>
    <s v="audio"/>
    <x v="1051"/>
    <d v="2014-08-26T18:20:25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x v="0"/>
    <n v="0"/>
    <x v="1"/>
    <s v="journalism/audio"/>
    <n v="0"/>
    <n v="0"/>
    <x v="5"/>
    <s v="audio"/>
    <x v="1052"/>
    <d v="2016-06-06T14:09:00"/>
    <n v="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x v="0"/>
    <n v="1"/>
    <x v="1"/>
    <s v="journalism/audio"/>
    <n v="1"/>
    <n v="15"/>
    <x v="5"/>
    <s v="audio"/>
    <x v="1053"/>
    <d v="2017-03-05T22:08:52"/>
    <n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x v="0"/>
    <n v="0"/>
    <x v="1"/>
    <s v="journalism/audio"/>
    <n v="0"/>
    <n v="0"/>
    <x v="5"/>
    <s v="audio"/>
    <x v="1054"/>
    <d v="2014-08-10T16:00:00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x v="0"/>
    <n v="0"/>
    <x v="1"/>
    <s v="journalism/audio"/>
    <n v="0"/>
    <n v="0"/>
    <x v="5"/>
    <s v="audio"/>
    <x v="1055"/>
    <d v="2016-03-07T17:49:05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x v="0"/>
    <n v="0"/>
    <x v="1"/>
    <s v="journalism/audio"/>
    <n v="0"/>
    <n v="0"/>
    <x v="5"/>
    <s v="audio"/>
    <x v="1056"/>
    <d v="2015-04-24T10:16:17"/>
    <n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x v="0"/>
    <n v="0"/>
    <x v="1"/>
    <s v="journalism/audio"/>
    <n v="0"/>
    <n v="0"/>
    <x v="5"/>
    <s v="audio"/>
    <x v="1057"/>
    <d v="2016-12-04T15:54:43"/>
    <n v="1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x v="0"/>
    <n v="0"/>
    <x v="1"/>
    <s v="journalism/audio"/>
    <n v="0"/>
    <n v="0"/>
    <x v="5"/>
    <s v="audio"/>
    <x v="1058"/>
    <d v="2015-03-25T18:00:00"/>
    <n v="2"/>
    <x v="0"/>
  </r>
  <r>
    <n v="1059"/>
    <s v="Voice Over Artist (Canceled)"/>
    <s v="Turning myself into a vocal artist."/>
    <n v="1100"/>
    <n v="0"/>
    <x v="1"/>
    <s v="US"/>
    <x v="0"/>
    <n v="1426269456"/>
    <n v="1423681056"/>
    <x v="0"/>
    <n v="0"/>
    <x v="1"/>
    <s v="journalism/audio"/>
    <n v="0"/>
    <n v="0"/>
    <x v="5"/>
    <s v="audio"/>
    <x v="1059"/>
    <d v="2015-03-13T11:57:36"/>
    <n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x v="0"/>
    <n v="1"/>
    <x v="1"/>
    <s v="journalism/audio"/>
    <n v="1"/>
    <n v="50"/>
    <x v="5"/>
    <s v="audio"/>
    <x v="1060"/>
    <d v="2015-04-15T15:54:53"/>
    <n v="3"/>
    <x v="0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x v="0"/>
    <n v="0"/>
    <x v="1"/>
    <s v="journalism/audio"/>
    <n v="0"/>
    <n v="0"/>
    <x v="5"/>
    <s v="audio"/>
    <x v="1061"/>
    <d v="2016-05-01T19:00:00"/>
    <n v="3"/>
    <x v="2"/>
  </r>
  <r>
    <n v="1062"/>
    <s v="RETURNING AT A LATER DATE"/>
    <s v="SEE US ON PATREON www.badgirlartwork.com"/>
    <n v="199"/>
    <n v="190"/>
    <x v="1"/>
    <s v="US"/>
    <x v="0"/>
    <n v="1468351341"/>
    <n v="1467746541"/>
    <x v="0"/>
    <n v="4"/>
    <x v="1"/>
    <s v="journalism/audio"/>
    <n v="95.477386934673376"/>
    <n v="47.5"/>
    <x v="5"/>
    <s v="audio"/>
    <x v="1062"/>
    <d v="2016-07-12T13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x v="0"/>
    <n v="0"/>
    <x v="1"/>
    <s v="journalism/audio"/>
    <n v="0"/>
    <n v="0"/>
    <x v="5"/>
    <s v="audio"/>
    <x v="1063"/>
    <d v="2016-08-30T18:44:22"/>
    <n v="7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x v="0"/>
    <n v="123"/>
    <x v="1"/>
    <s v="games/video games"/>
    <n v="8.974444444444444"/>
    <n v="65.666666666666671"/>
    <x v="6"/>
    <s v="video games"/>
    <x v="1064"/>
    <d v="2013-07-06T23:28:23"/>
    <n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x v="0"/>
    <n v="5"/>
    <x v="1"/>
    <s v="games/video games"/>
    <n v="2.7"/>
    <n v="16.2"/>
    <x v="6"/>
    <s v="video games"/>
    <x v="1065"/>
    <d v="2014-02-19T03:08:42"/>
    <n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x v="0"/>
    <n v="148"/>
    <x v="1"/>
    <s v="games/video games"/>
    <n v="3.3673333333333333"/>
    <n v="34.128378378378379"/>
    <x v="6"/>
    <s v="video games"/>
    <x v="1066"/>
    <d v="2013-08-04T17:06:22"/>
    <n v="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x v="0"/>
    <n v="10"/>
    <x v="1"/>
    <s v="games/video games"/>
    <n v="26"/>
    <n v="13"/>
    <x v="6"/>
    <s v="video games"/>
    <x v="1067"/>
    <d v="2013-12-21T14:32:11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x v="0"/>
    <n v="4"/>
    <x v="1"/>
    <s v="games/video games"/>
    <n v="0.15"/>
    <n v="11.25"/>
    <x v="6"/>
    <s v="video games"/>
    <x v="1068"/>
    <d v="2016-04-10T01:54:24"/>
    <n v="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x v="0"/>
    <n v="21"/>
    <x v="1"/>
    <s v="games/video games"/>
    <n v="38.636363636363633"/>
    <n v="40.476190476190474"/>
    <x v="6"/>
    <s v="video games"/>
    <x v="1069"/>
    <d v="2013-11-26T00:30:59"/>
    <n v="1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x v="0"/>
    <n v="2"/>
    <x v="1"/>
    <s v="games/video games"/>
    <n v="0.70000000000000007"/>
    <n v="35"/>
    <x v="6"/>
    <s v="video games"/>
    <x v="1070"/>
    <d v="2012-09-30T18:17:02"/>
    <n v="9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x v="0"/>
    <n v="0"/>
    <x v="1"/>
    <s v="games/video games"/>
    <n v="0"/>
    <n v="0"/>
    <x v="6"/>
    <s v="video games"/>
    <x v="1071"/>
    <d v="2015-11-17T13:04:53"/>
    <n v="1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x v="0"/>
    <n v="4"/>
    <x v="1"/>
    <s v="games/video games"/>
    <n v="6.8000000000000005E-2"/>
    <n v="12.75"/>
    <x v="6"/>
    <s v="video games"/>
    <x v="1072"/>
    <d v="2014-02-05T13:58:17"/>
    <n v="1"/>
    <x v="3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x v="0"/>
    <n v="1"/>
    <x v="1"/>
    <s v="games/video games"/>
    <n v="1.3333333333333335"/>
    <n v="10"/>
    <x v="6"/>
    <s v="video games"/>
    <x v="1073"/>
    <d v="2011-10-16T17:09:01"/>
    <n v="9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x v="0"/>
    <n v="30"/>
    <x v="1"/>
    <s v="games/video games"/>
    <n v="6.3092592592592585"/>
    <n v="113.56666666666666"/>
    <x v="6"/>
    <s v="video games"/>
    <x v="1074"/>
    <d v="2014-01-03T22:09:05"/>
    <n v="12"/>
    <x v="4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x v="0"/>
    <n v="3"/>
    <x v="1"/>
    <s v="games/video games"/>
    <n v="4.5"/>
    <n v="15"/>
    <x v="6"/>
    <s v="video games"/>
    <x v="1075"/>
    <d v="2012-05-06T15:41:56"/>
    <n v="4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x v="0"/>
    <n v="975"/>
    <x v="1"/>
    <s v="games/video games"/>
    <n v="62.765333333333331"/>
    <n v="48.281025641025643"/>
    <x v="6"/>
    <s v="video games"/>
    <x v="1076"/>
    <d v="2014-09-11T03:04:10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x v="0"/>
    <n v="167"/>
    <x v="1"/>
    <s v="games/video games"/>
    <n v="29.376000000000001"/>
    <n v="43.976047904191617"/>
    <x v="6"/>
    <s v="video games"/>
    <x v="1077"/>
    <d v="2016-01-13T22:00:11"/>
    <n v="1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x v="0"/>
    <n v="5"/>
    <x v="1"/>
    <s v="games/video games"/>
    <n v="7.5"/>
    <n v="9"/>
    <x v="6"/>
    <s v="video games"/>
    <x v="1078"/>
    <d v="2011-07-21T22:42:01"/>
    <n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x v="0"/>
    <n v="18"/>
    <x v="1"/>
    <s v="games/video games"/>
    <n v="2.6076923076923078"/>
    <n v="37.666666666666664"/>
    <x v="6"/>
    <s v="video games"/>
    <x v="1079"/>
    <d v="2016-05-14T07:35:36"/>
    <n v="4"/>
    <x v="2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x v="0"/>
    <n v="98"/>
    <x v="1"/>
    <s v="games/video games"/>
    <n v="9.1050000000000004"/>
    <n v="18.581632653061224"/>
    <x v="6"/>
    <s v="video games"/>
    <x v="1080"/>
    <d v="2014-05-10T21:18:53"/>
    <n v="4"/>
    <x v="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x v="0"/>
    <n v="4"/>
    <x v="1"/>
    <s v="games/video games"/>
    <n v="1.7647058823529412E-2"/>
    <n v="3"/>
    <x v="6"/>
    <s v="video games"/>
    <x v="1081"/>
    <d v="2015-01-28T16:14:52"/>
    <n v="1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x v="0"/>
    <n v="3"/>
    <x v="1"/>
    <s v="games/video games"/>
    <n v="0.55999999999999994"/>
    <n v="18.666666666666668"/>
    <x v="6"/>
    <s v="video games"/>
    <x v="1082"/>
    <d v="2012-08-10T15:44:48"/>
    <n v="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x v="0"/>
    <n v="1"/>
    <x v="1"/>
    <s v="games/video games"/>
    <n v="0.82000000000000006"/>
    <n v="410"/>
    <x v="6"/>
    <s v="video games"/>
    <x v="1083"/>
    <d v="2014-08-02T09:49:43"/>
    <n v="6"/>
    <x v="3"/>
  </r>
  <r>
    <n v="1084"/>
    <s v="My own channel"/>
    <s v="I want to start my own channel for gaming"/>
    <n v="550"/>
    <n v="0"/>
    <x v="2"/>
    <s v="US"/>
    <x v="0"/>
    <n v="1407534804"/>
    <n v="1404942804"/>
    <x v="0"/>
    <n v="0"/>
    <x v="1"/>
    <s v="games/video games"/>
    <n v="0"/>
    <n v="0"/>
    <x v="6"/>
    <s v="video games"/>
    <x v="1084"/>
    <d v="2014-08-08T15:53:24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x v="0"/>
    <n v="9"/>
    <x v="1"/>
    <s v="games/video games"/>
    <n v="3.42"/>
    <n v="114"/>
    <x v="6"/>
    <s v="video games"/>
    <x v="1085"/>
    <d v="2016-03-14T09:06:15"/>
    <n v="2"/>
    <x v="2"/>
  </r>
  <r>
    <n v="1086"/>
    <s v="Cyber Universe Online"/>
    <s v="Humanity's future in the Galaxy"/>
    <n v="18000"/>
    <n v="15"/>
    <x v="2"/>
    <s v="US"/>
    <x v="0"/>
    <n v="1408913291"/>
    <n v="1406321291"/>
    <x v="0"/>
    <n v="2"/>
    <x v="1"/>
    <s v="games/video games"/>
    <n v="8.3333333333333343E-2"/>
    <n v="7.5"/>
    <x v="6"/>
    <s v="video games"/>
    <x v="1086"/>
    <d v="2014-08-24T14:48:11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x v="0"/>
    <n v="0"/>
    <x v="1"/>
    <s v="games/video games"/>
    <n v="0"/>
    <n v="0"/>
    <x v="6"/>
    <s v="video games"/>
    <x v="1087"/>
    <d v="2014-06-15T11:08:07"/>
    <n v="5"/>
    <x v="3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x v="0"/>
    <n v="147"/>
    <x v="1"/>
    <s v="games/video games"/>
    <n v="14.182977777777777"/>
    <n v="43.41727891156463"/>
    <x v="6"/>
    <s v="video games"/>
    <x v="1088"/>
    <d v="2014-04-24T13:11:07"/>
    <n v="3"/>
    <x v="3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x v="0"/>
    <n v="49"/>
    <x v="1"/>
    <s v="games/video games"/>
    <n v="7.8266666666666662"/>
    <n v="23.959183673469386"/>
    <x v="6"/>
    <s v="video games"/>
    <x v="1089"/>
    <d v="2015-06-25T22:32:55"/>
    <n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x v="0"/>
    <n v="1"/>
    <x v="1"/>
    <s v="games/video games"/>
    <n v="3.8464497269020695E-2"/>
    <n v="5"/>
    <x v="6"/>
    <s v="video games"/>
    <x v="1090"/>
    <d v="2015-05-28T22:27:33"/>
    <n v="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x v="0"/>
    <n v="2"/>
    <x v="1"/>
    <s v="games/video games"/>
    <n v="12.5"/>
    <n v="12.5"/>
    <x v="6"/>
    <s v="video games"/>
    <x v="1091"/>
    <d v="2016-04-10T12:41:12"/>
    <n v="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x v="0"/>
    <n v="7"/>
    <x v="1"/>
    <s v="games/video games"/>
    <n v="1.05"/>
    <n v="3"/>
    <x v="6"/>
    <s v="video games"/>
    <x v="1092"/>
    <d v="2013-01-05T18:37:18"/>
    <n v="1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x v="0"/>
    <n v="4"/>
    <x v="1"/>
    <s v="games/video games"/>
    <n v="14.083333333333334"/>
    <n v="10.5625"/>
    <x v="6"/>
    <s v="video games"/>
    <x v="1093"/>
    <d v="2016-02-11T17:22:17"/>
    <n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x v="0"/>
    <n v="27"/>
    <x v="1"/>
    <s v="games/video games"/>
    <n v="18.300055555555556"/>
    <n v="122.00037037037038"/>
    <x v="6"/>
    <s v="video games"/>
    <x v="1094"/>
    <d v="2011-10-09T11:07:13"/>
    <n v="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x v="0"/>
    <n v="94"/>
    <x v="1"/>
    <s v="games/video games"/>
    <n v="5.0347999999999997"/>
    <n v="267.80851063829789"/>
    <x v="6"/>
    <s v="video games"/>
    <x v="1095"/>
    <d v="2013-08-30T06:53:40"/>
    <n v="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x v="0"/>
    <n v="29"/>
    <x v="1"/>
    <s v="games/video games"/>
    <n v="17.933333333333334"/>
    <n v="74.206896551724142"/>
    <x v="6"/>
    <s v="video games"/>
    <x v="1096"/>
    <d v="2014-10-03T21:30:00"/>
    <n v="9"/>
    <x v="3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x v="0"/>
    <n v="7"/>
    <x v="1"/>
    <s v="games/video games"/>
    <n v="4.7E-2"/>
    <n v="6.7142857142857144"/>
    <x v="6"/>
    <s v="video games"/>
    <x v="1097"/>
    <d v="2014-03-02T13:01:17"/>
    <n v="1"/>
    <x v="3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x v="0"/>
    <n v="22"/>
    <x v="1"/>
    <s v="games/video games"/>
    <n v="7.2120000000000006"/>
    <n v="81.954545454545453"/>
    <x v="6"/>
    <s v="video games"/>
    <x v="1098"/>
    <d v="2014-04-13T12:18:15"/>
    <n v="3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x v="0"/>
    <n v="1"/>
    <x v="1"/>
    <s v="games/video games"/>
    <n v="0.5"/>
    <n v="25"/>
    <x v="6"/>
    <s v="video games"/>
    <x v="1099"/>
    <d v="2015-05-13T14:04:28"/>
    <n v="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x v="0"/>
    <n v="10"/>
    <x v="1"/>
    <s v="games/video games"/>
    <n v="2.5"/>
    <n v="10"/>
    <x v="6"/>
    <s v="video games"/>
    <x v="1100"/>
    <d v="2016-02-13T20:39:31"/>
    <n v="1"/>
    <x v="2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x v="0"/>
    <n v="6"/>
    <x v="1"/>
    <s v="games/video games"/>
    <n v="4.1000000000000002E-2"/>
    <n v="6.833333333333333"/>
    <x v="6"/>
    <s v="video games"/>
    <x v="1101"/>
    <d v="2016-07-14T12:12:00"/>
    <n v="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x v="0"/>
    <n v="24"/>
    <x v="1"/>
    <s v="games/video games"/>
    <n v="5.3125"/>
    <n v="17.708333333333332"/>
    <x v="6"/>
    <s v="video games"/>
    <x v="1102"/>
    <d v="2013-12-08T23:59:00"/>
    <n v="1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x v="0"/>
    <n v="15"/>
    <x v="1"/>
    <s v="games/video games"/>
    <n v="1.6199999999999999"/>
    <n v="16.2"/>
    <x v="6"/>
    <s v="video games"/>
    <x v="1103"/>
    <d v="2016-06-17T23:19:50"/>
    <n v="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x v="0"/>
    <n v="37"/>
    <x v="1"/>
    <s v="games/video games"/>
    <n v="4.9516666666666671"/>
    <n v="80.297297297297291"/>
    <x v="6"/>
    <s v="video games"/>
    <x v="1104"/>
    <d v="2014-06-11T03:50:21"/>
    <n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x v="0"/>
    <n v="20"/>
    <x v="1"/>
    <s v="games/video games"/>
    <n v="0.159"/>
    <n v="71.55"/>
    <x v="6"/>
    <s v="video games"/>
    <x v="1105"/>
    <d v="2014-03-23T20:15:27"/>
    <n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x v="0"/>
    <n v="7"/>
    <x v="1"/>
    <s v="games/video games"/>
    <n v="41.25"/>
    <n v="23.571428571428573"/>
    <x v="6"/>
    <s v="video games"/>
    <x v="1106"/>
    <d v="2012-04-04T10:46:15"/>
    <n v="3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x v="0"/>
    <n v="0"/>
    <x v="1"/>
    <s v="games/video games"/>
    <n v="0"/>
    <n v="0"/>
    <x v="6"/>
    <s v="video games"/>
    <x v="1107"/>
    <d v="2014-07-23T14:40:24"/>
    <n v="6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x v="0"/>
    <n v="21"/>
    <x v="1"/>
    <s v="games/video games"/>
    <n v="2.93"/>
    <n v="34.88095238095238"/>
    <x v="6"/>
    <s v="video games"/>
    <x v="1108"/>
    <d v="2012-04-13T08:17:15"/>
    <n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x v="0"/>
    <n v="3"/>
    <x v="1"/>
    <s v="games/video games"/>
    <n v="0.44999999999999996"/>
    <n v="15"/>
    <x v="6"/>
    <s v="video games"/>
    <x v="1109"/>
    <d v="2016-11-18T13:03:10"/>
    <n v="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x v="0"/>
    <n v="11"/>
    <x v="1"/>
    <s v="games/video games"/>
    <n v="0.51"/>
    <n v="23.181818181818183"/>
    <x v="6"/>
    <s v="video games"/>
    <x v="1110"/>
    <d v="2012-12-07T16:23:42"/>
    <n v="11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x v="0"/>
    <n v="1"/>
    <x v="1"/>
    <s v="games/video games"/>
    <n v="0.04"/>
    <n v="1"/>
    <x v="6"/>
    <s v="video games"/>
    <x v="1111"/>
    <d v="2016-01-07T22:53:10"/>
    <n v="1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x v="0"/>
    <n v="312"/>
    <x v="1"/>
    <s v="games/video games"/>
    <n v="35.537409090909087"/>
    <n v="100.23371794871794"/>
    <x v="6"/>
    <s v="video games"/>
    <x v="1112"/>
    <d v="2015-01-19T02:30:00"/>
    <n v="1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x v="0"/>
    <n v="1"/>
    <x v="1"/>
    <s v="games/video games"/>
    <n v="0.5"/>
    <n v="5"/>
    <x v="6"/>
    <s v="video games"/>
    <x v="1113"/>
    <d v="2014-08-14T17:27:00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x v="0"/>
    <n v="3"/>
    <x v="1"/>
    <s v="games/video games"/>
    <n v="0.16666666666666669"/>
    <n v="3.3333333333333335"/>
    <x v="6"/>
    <s v="video games"/>
    <x v="1114"/>
    <d v="2013-10-09T02:18:07"/>
    <n v="9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x v="0"/>
    <n v="4"/>
    <x v="1"/>
    <s v="games/video games"/>
    <n v="0.13250000000000001"/>
    <n v="13.25"/>
    <x v="6"/>
    <s v="video games"/>
    <x v="1115"/>
    <d v="2016-03-30T09:41:35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x v="0"/>
    <n v="10"/>
    <x v="1"/>
    <s v="games/video games"/>
    <n v="3.5704000000000007E-2"/>
    <n v="17.852"/>
    <x v="6"/>
    <s v="video games"/>
    <x v="1116"/>
    <d v="2012-06-09T14:20:08"/>
    <n v="4"/>
    <x v="5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x v="0"/>
    <n v="8"/>
    <x v="1"/>
    <s v="games/video games"/>
    <n v="8.3000000000000007"/>
    <n v="10.375"/>
    <x v="6"/>
    <s v="video games"/>
    <x v="1117"/>
    <d v="2015-12-25T08:21:53"/>
    <n v="1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x v="0"/>
    <n v="3"/>
    <x v="1"/>
    <s v="games/video games"/>
    <n v="2.4222222222222221"/>
    <n v="36.333333333333336"/>
    <x v="6"/>
    <s v="video games"/>
    <x v="1118"/>
    <d v="2014-04-04T20:59:39"/>
    <n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x v="0"/>
    <n v="1"/>
    <x v="1"/>
    <s v="games/video games"/>
    <n v="0.23809523809523811"/>
    <n v="5"/>
    <x v="6"/>
    <s v="video games"/>
    <x v="1119"/>
    <d v="2014-04-06T13:01:04"/>
    <n v="3"/>
    <x v="3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x v="0"/>
    <n v="0"/>
    <x v="1"/>
    <s v="games/video games"/>
    <n v="0"/>
    <n v="0"/>
    <x v="6"/>
    <s v="video games"/>
    <x v="1120"/>
    <d v="2011-10-28T14:56:40"/>
    <n v="9"/>
    <x v="6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x v="0"/>
    <n v="5"/>
    <x v="1"/>
    <s v="games/video games"/>
    <n v="1.1599999999999999E-2"/>
    <n v="5.8"/>
    <x v="6"/>
    <s v="video games"/>
    <x v="1121"/>
    <d v="2016-03-13T15:25:16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x v="0"/>
    <n v="0"/>
    <x v="1"/>
    <s v="games/video games"/>
    <n v="0"/>
    <n v="0"/>
    <x v="6"/>
    <s v="video games"/>
    <x v="1122"/>
    <d v="2013-05-30T10:53:45"/>
    <n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x v="0"/>
    <n v="3"/>
    <x v="1"/>
    <s v="games/video games"/>
    <n v="0.22"/>
    <n v="3.6666666666666665"/>
    <x v="6"/>
    <s v="video games"/>
    <x v="1123"/>
    <d v="2014-04-19T06:34:08"/>
    <n v="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x v="0"/>
    <n v="7"/>
    <x v="1"/>
    <s v="games/mobile games"/>
    <n v="0.47222222222222221"/>
    <n v="60.714285714285715"/>
    <x v="6"/>
    <s v="mobile games"/>
    <x v="1124"/>
    <d v="2015-04-30T10:00:51"/>
    <n v="3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x v="0"/>
    <n v="0"/>
    <x v="1"/>
    <s v="games/mobile games"/>
    <n v="0"/>
    <n v="0"/>
    <x v="6"/>
    <s v="mobile games"/>
    <x v="1125"/>
    <d v="2015-09-25T08:58:50"/>
    <n v="7"/>
    <x v="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x v="0"/>
    <n v="2"/>
    <x v="1"/>
    <s v="games/mobile games"/>
    <n v="0.5"/>
    <n v="5"/>
    <x v="6"/>
    <s v="mobile games"/>
    <x v="1126"/>
    <d v="2016-07-14T01:51:34"/>
    <n v="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x v="0"/>
    <n v="23"/>
    <x v="1"/>
    <s v="games/mobile games"/>
    <n v="1.6714285714285713"/>
    <n v="25.434782608695652"/>
    <x v="6"/>
    <s v="mobile games"/>
    <x v="1127"/>
    <d v="2014-11-14T15:30:00"/>
    <n v="10"/>
    <x v="3"/>
  </r>
  <r>
    <n v="1128"/>
    <s v="Flying Turds"/>
    <s v="#havingfunFTW"/>
    <n v="1000"/>
    <n v="1"/>
    <x v="2"/>
    <s v="GB"/>
    <x v="1"/>
    <n v="1407425717"/>
    <n v="1404833717"/>
    <x v="0"/>
    <n v="1"/>
    <x v="1"/>
    <s v="games/mobile games"/>
    <n v="0.1"/>
    <n v="1"/>
    <x v="6"/>
    <s v="mobile games"/>
    <x v="1128"/>
    <d v="2014-08-07T09:35:17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x v="0"/>
    <n v="2"/>
    <x v="1"/>
    <s v="games/mobile games"/>
    <n v="0.105"/>
    <n v="10.5"/>
    <x v="6"/>
    <s v="mobile games"/>
    <x v="1129"/>
    <d v="2016-06-05T00:21:33"/>
    <n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x v="0"/>
    <n v="3"/>
    <x v="1"/>
    <s v="games/mobile games"/>
    <n v="0.22"/>
    <n v="3.6666666666666665"/>
    <x v="6"/>
    <s v="mobile games"/>
    <x v="1130"/>
    <d v="2014-11-25T18:55:00"/>
    <n v="9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x v="0"/>
    <n v="0"/>
    <x v="1"/>
    <s v="games/mobile games"/>
    <n v="0"/>
    <n v="0"/>
    <x v="6"/>
    <s v="mobile games"/>
    <x v="1131"/>
    <d v="2015-12-24T15:47:48"/>
    <n v="11"/>
    <x v="0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x v="0"/>
    <n v="13"/>
    <x v="1"/>
    <s v="games/mobile games"/>
    <n v="14.38"/>
    <n v="110.61538461538461"/>
    <x v="6"/>
    <s v="mobile games"/>
    <x v="1132"/>
    <d v="2016-12-31T20:46:11"/>
    <n v="1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x v="0"/>
    <n v="1"/>
    <x v="1"/>
    <s v="games/mobile games"/>
    <n v="0.66666666666666674"/>
    <n v="20"/>
    <x v="6"/>
    <s v="mobile games"/>
    <x v="1133"/>
    <d v="2014-07-31T03:46:21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x v="0"/>
    <n v="1"/>
    <x v="1"/>
    <s v="games/mobile games"/>
    <n v="4.0000000000000001E-3"/>
    <n v="1"/>
    <x v="6"/>
    <s v="mobile games"/>
    <x v="1134"/>
    <d v="2014-11-28T22:33:00"/>
    <n v="1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x v="0"/>
    <n v="1"/>
    <x v="1"/>
    <s v="games/mobile games"/>
    <n v="5"/>
    <n v="50"/>
    <x v="6"/>
    <s v="mobile games"/>
    <x v="1135"/>
    <d v="2016-08-06T17:44:54"/>
    <n v="7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x v="0"/>
    <n v="6"/>
    <x v="1"/>
    <s v="games/mobile games"/>
    <n v="6.4439140811455857"/>
    <n v="45"/>
    <x v="6"/>
    <s v="mobile games"/>
    <x v="1136"/>
    <d v="2015-12-19T10:07:09"/>
    <n v="1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x v="0"/>
    <n v="39"/>
    <x v="1"/>
    <s v="games/mobile games"/>
    <n v="39.5"/>
    <n v="253.2051282051282"/>
    <x v="6"/>
    <s v="mobile games"/>
    <x v="1137"/>
    <d v="2016-04-23T13:40:21"/>
    <n v="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x v="0"/>
    <n v="4"/>
    <x v="1"/>
    <s v="games/mobile games"/>
    <n v="0.35714285714285715"/>
    <n v="31.25"/>
    <x v="6"/>
    <s v="mobile games"/>
    <x v="1138"/>
    <d v="2017-01-21T15:45:3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x v="0"/>
    <n v="1"/>
    <x v="1"/>
    <s v="games/mobile games"/>
    <n v="6.25E-2"/>
    <n v="5"/>
    <x v="6"/>
    <s v="mobile games"/>
    <x v="1139"/>
    <d v="2015-01-01T02:20:26"/>
    <n v="12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x v="0"/>
    <n v="0"/>
    <x v="1"/>
    <s v="games/mobile games"/>
    <n v="0"/>
    <n v="0"/>
    <x v="6"/>
    <s v="mobile games"/>
    <x v="1140"/>
    <d v="2015-08-06T05:05:21"/>
    <n v="7"/>
    <x v="0"/>
  </r>
  <r>
    <n v="1141"/>
    <s v="Arena Z - Zombie Survival"/>
    <s v="I think this will be a great game!"/>
    <n v="500"/>
    <n v="0"/>
    <x v="2"/>
    <s v="DE"/>
    <x v="3"/>
    <n v="1436460450"/>
    <n v="1433868450"/>
    <x v="0"/>
    <n v="0"/>
    <x v="1"/>
    <s v="games/mobile games"/>
    <n v="0"/>
    <n v="0"/>
    <x v="6"/>
    <s v="mobile games"/>
    <x v="1141"/>
    <d v="2015-07-09T10:47:3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x v="0"/>
    <n v="0"/>
    <x v="1"/>
    <s v="games/mobile games"/>
    <n v="0"/>
    <n v="0"/>
    <x v="6"/>
    <s v="mobile games"/>
    <x v="1142"/>
    <d v="2015-02-16T18:08:47"/>
    <n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x v="0"/>
    <n v="8"/>
    <x v="1"/>
    <s v="games/mobile games"/>
    <n v="0.41333333333333333"/>
    <n v="23.25"/>
    <x v="6"/>
    <s v="mobile games"/>
    <x v="1143"/>
    <d v="2015-12-16T22:38:46"/>
    <n v="1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x v="0"/>
    <n v="0"/>
    <x v="1"/>
    <s v="food/food trucks"/>
    <n v="0"/>
    <n v="0"/>
    <x v="7"/>
    <s v="food trucks"/>
    <x v="1144"/>
    <d v="2015-04-28T22:22:00"/>
    <n v="3"/>
    <x v="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x v="0"/>
    <n v="1"/>
    <x v="1"/>
    <s v="food/food trucks"/>
    <n v="0.125"/>
    <n v="100"/>
    <x v="7"/>
    <s v="food trucks"/>
    <x v="1145"/>
    <d v="2014-10-02T11:56:32"/>
    <n v="8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x v="0"/>
    <n v="12"/>
    <x v="1"/>
    <s v="food/food trucks"/>
    <n v="8.8333333333333339"/>
    <n v="44.166666666666664"/>
    <x v="7"/>
    <s v="food trucks"/>
    <x v="1146"/>
    <d v="2014-05-02T16:52:53"/>
    <n v="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x v="0"/>
    <n v="0"/>
    <x v="1"/>
    <s v="food/food trucks"/>
    <n v="0"/>
    <n v="0"/>
    <x v="7"/>
    <s v="food trucks"/>
    <x v="1147"/>
    <d v="2014-10-19T17:19:43"/>
    <n v="8"/>
    <x v="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x v="0"/>
    <n v="3"/>
    <x v="1"/>
    <s v="food/food trucks"/>
    <n v="0.48666666666666669"/>
    <n v="24.333333333333332"/>
    <x v="7"/>
    <s v="food trucks"/>
    <x v="1148"/>
    <d v="2016-11-30T23:06:21"/>
    <n v="10"/>
    <x v="2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x v="0"/>
    <n v="2"/>
    <x v="1"/>
    <s v="food/food trucks"/>
    <n v="0.15"/>
    <n v="37.5"/>
    <x v="7"/>
    <s v="food trucks"/>
    <x v="1149"/>
    <d v="2016-06-16T11:02:46"/>
    <n v="5"/>
    <x v="2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x v="0"/>
    <n v="6"/>
    <x v="1"/>
    <s v="food/food trucks"/>
    <n v="10.08"/>
    <n v="42"/>
    <x v="7"/>
    <s v="food trucks"/>
    <x v="1150"/>
    <d v="2016-01-08T16:54:35"/>
    <n v="1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x v="0"/>
    <n v="0"/>
    <x v="1"/>
    <s v="food/food trucks"/>
    <n v="0"/>
    <n v="0"/>
    <x v="7"/>
    <s v="food trucks"/>
    <x v="1151"/>
    <d v="2015-09-06T20:27:43"/>
    <n v="8"/>
    <x v="0"/>
  </r>
  <r>
    <n v="1152"/>
    <s v="Peruvian King Food Truck"/>
    <s v="Peruvian food truck with an LA twist."/>
    <n v="16000"/>
    <n v="911"/>
    <x v="2"/>
    <s v="US"/>
    <x v="0"/>
    <n v="1431709312"/>
    <n v="1429117312"/>
    <x v="0"/>
    <n v="15"/>
    <x v="1"/>
    <s v="food/food trucks"/>
    <n v="5.6937500000000005"/>
    <n v="60.733333333333334"/>
    <x v="7"/>
    <s v="food trucks"/>
    <x v="1152"/>
    <d v="2015-05-15T11:01:52"/>
    <n v="4"/>
    <x v="0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x v="0"/>
    <n v="1"/>
    <x v="1"/>
    <s v="food/food trucks"/>
    <n v="0.625"/>
    <n v="50"/>
    <x v="7"/>
    <s v="food trucks"/>
    <x v="1153"/>
    <d v="2015-06-18T11:08:25"/>
    <n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x v="0"/>
    <n v="3"/>
    <x v="1"/>
    <s v="food/food trucks"/>
    <n v="6.5"/>
    <n v="108.33333333333333"/>
    <x v="7"/>
    <s v="food trucks"/>
    <x v="1154"/>
    <d v="2015-09-05T20:36:46"/>
    <n v="8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x v="0"/>
    <n v="8"/>
    <x v="1"/>
    <s v="food/food trucks"/>
    <n v="0.752"/>
    <n v="23.5"/>
    <x v="7"/>
    <s v="food trucks"/>
    <x v="1155"/>
    <d v="2014-08-14T12:20:08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x v="0"/>
    <n v="0"/>
    <x v="1"/>
    <s v="food/food trucks"/>
    <n v="0"/>
    <n v="0"/>
    <x v="7"/>
    <s v="food trucks"/>
    <x v="1156"/>
    <d v="2015-02-23T19:42:42"/>
    <n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x v="0"/>
    <n v="3"/>
    <x v="1"/>
    <s v="food/food trucks"/>
    <n v="1.51"/>
    <n v="50.333333333333336"/>
    <x v="7"/>
    <s v="food trucks"/>
    <x v="1157"/>
    <d v="2014-12-05T10:04:40"/>
    <n v="1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x v="0"/>
    <n v="3"/>
    <x v="1"/>
    <s v="food/food trucks"/>
    <n v="0.46666666666666673"/>
    <n v="11.666666666666666"/>
    <x v="7"/>
    <s v="food trucks"/>
    <x v="1158"/>
    <d v="2014-12-08T20:12:08"/>
    <n v="11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x v="0"/>
    <n v="0"/>
    <x v="1"/>
    <s v="food/food trucks"/>
    <n v="0"/>
    <n v="0"/>
    <x v="7"/>
    <s v="food trucks"/>
    <x v="1159"/>
    <d v="2015-06-30T09:45:00"/>
    <n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x v="0"/>
    <n v="19"/>
    <x v="1"/>
    <s v="food/food trucks"/>
    <n v="3.85"/>
    <n v="60.789473684210527"/>
    <x v="7"/>
    <s v="food trucks"/>
    <x v="1160"/>
    <d v="2015-03-27T20:43:06"/>
    <n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x v="0"/>
    <n v="0"/>
    <x v="1"/>
    <s v="food/food trucks"/>
    <n v="0"/>
    <n v="0"/>
    <x v="7"/>
    <s v="food trucks"/>
    <x v="1161"/>
    <d v="2015-05-19T09:06:29"/>
    <n v="4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x v="0"/>
    <n v="2"/>
    <x v="1"/>
    <s v="food/food trucks"/>
    <n v="5.8333333333333341E-2"/>
    <n v="17.5"/>
    <x v="7"/>
    <s v="food trucks"/>
    <x v="1162"/>
    <d v="2014-09-25T10:24:24"/>
    <n v="8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x v="0"/>
    <n v="0"/>
    <x v="1"/>
    <s v="food/food trucks"/>
    <n v="0"/>
    <n v="0"/>
    <x v="7"/>
    <s v="food trucks"/>
    <x v="1163"/>
    <d v="2014-08-09T11:22:00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x v="0"/>
    <n v="0"/>
    <x v="1"/>
    <s v="food/food trucks"/>
    <n v="0"/>
    <n v="0"/>
    <x v="7"/>
    <s v="food trucks"/>
    <x v="1164"/>
    <d v="2016-06-18T11:23:02"/>
    <n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x v="0"/>
    <n v="25"/>
    <x v="1"/>
    <s v="food/food trucks"/>
    <n v="20.705000000000002"/>
    <n v="82.82"/>
    <x v="7"/>
    <s v="food trucks"/>
    <x v="1165"/>
    <d v="2014-07-05T23:08:50"/>
    <n v="6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x v="0"/>
    <n v="8"/>
    <x v="1"/>
    <s v="food/food trucks"/>
    <n v="19.139999999999997"/>
    <n v="358.875"/>
    <x v="7"/>
    <s v="food trucks"/>
    <x v="1166"/>
    <d v="2015-06-25T22:00:00"/>
    <n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x v="0"/>
    <n v="16"/>
    <x v="1"/>
    <s v="food/food trucks"/>
    <n v="1.6316666666666666"/>
    <n v="61.1875"/>
    <x v="7"/>
    <s v="food trucks"/>
    <x v="1167"/>
    <d v="2014-09-12T11:38:15"/>
    <n v="8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x v="0"/>
    <n v="3"/>
    <x v="1"/>
    <s v="food/food trucks"/>
    <n v="5.6666666666666661"/>
    <n v="340"/>
    <x v="7"/>
    <s v="food trucks"/>
    <x v="1168"/>
    <d v="2016-09-21T19:17:45"/>
    <n v="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x v="0"/>
    <n v="3"/>
    <x v="1"/>
    <s v="food/food trucks"/>
    <n v="0.16999999999999998"/>
    <n v="5.666666666666667"/>
    <x v="7"/>
    <s v="food trucks"/>
    <x v="1169"/>
    <d v="2015-02-22T02:29:23"/>
    <n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x v="0"/>
    <n v="2"/>
    <x v="1"/>
    <s v="food/food trucks"/>
    <n v="0.4"/>
    <n v="50"/>
    <x v="7"/>
    <s v="food trucks"/>
    <x v="1170"/>
    <d v="2015-05-30T15:26:11"/>
    <n v="4"/>
    <x v="0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x v="0"/>
    <n v="1"/>
    <x v="1"/>
    <s v="food/food trucks"/>
    <n v="0.1"/>
    <n v="25"/>
    <x v="7"/>
    <s v="food trucks"/>
    <x v="1171"/>
    <d v="2014-11-13T14:18:47"/>
    <n v="10"/>
    <x v="3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x v="0"/>
    <n v="0"/>
    <x v="1"/>
    <s v="food/food trucks"/>
    <n v="0"/>
    <n v="0"/>
    <x v="7"/>
    <s v="food trucks"/>
    <x v="1172"/>
    <d v="2014-08-20T10:22:32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x v="0"/>
    <n v="1"/>
    <x v="1"/>
    <s v="food/food trucks"/>
    <n v="2.4E-2"/>
    <n v="30"/>
    <x v="7"/>
    <s v="food trucks"/>
    <x v="1173"/>
    <d v="2015-08-02T22:27:37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x v="0"/>
    <n v="19"/>
    <x v="1"/>
    <s v="food/food trucks"/>
    <n v="5.9066666666666672"/>
    <n v="46.631578947368418"/>
    <x v="7"/>
    <s v="food trucks"/>
    <x v="1174"/>
    <d v="2016-05-08T14:12:07"/>
    <n v="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x v="0"/>
    <n v="9"/>
    <x v="1"/>
    <s v="food/food trucks"/>
    <n v="2.9250000000000003"/>
    <n v="65"/>
    <x v="7"/>
    <s v="food trucks"/>
    <x v="1175"/>
    <d v="2015-07-15T11:28:59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x v="0"/>
    <n v="1"/>
    <x v="1"/>
    <s v="food/food trucks"/>
    <n v="5.7142857142857143E-3"/>
    <n v="10"/>
    <x v="7"/>
    <s v="food trucks"/>
    <x v="1176"/>
    <d v="2017-03-06T07:00:00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x v="0"/>
    <n v="0"/>
    <x v="1"/>
    <s v="food/food trucks"/>
    <n v="0"/>
    <n v="0"/>
    <x v="7"/>
    <s v="food trucks"/>
    <x v="1177"/>
    <d v="2014-10-15T09:51:36"/>
    <n v="9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x v="0"/>
    <n v="1"/>
    <x v="1"/>
    <s v="food/food trucks"/>
    <n v="6.6666666666666671E-3"/>
    <n v="5"/>
    <x v="7"/>
    <s v="food trucks"/>
    <x v="1178"/>
    <d v="2014-08-16T15:44:12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x v="0"/>
    <n v="5"/>
    <x v="1"/>
    <s v="food/food trucks"/>
    <n v="5.3333333333333339"/>
    <n v="640"/>
    <x v="7"/>
    <s v="food trucks"/>
    <x v="1179"/>
    <d v="2015-10-28T11:17:07"/>
    <n v="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x v="0"/>
    <n v="85"/>
    <x v="1"/>
    <s v="food/food trucks"/>
    <n v="11.75"/>
    <n v="69.117647058823536"/>
    <x v="7"/>
    <s v="food trucks"/>
    <x v="1180"/>
    <d v="2014-06-28T13:21:54"/>
    <n v="5"/>
    <x v="3"/>
  </r>
  <r>
    <n v="1181"/>
    <s v="Gringo Loco Tacos Food Truck"/>
    <s v="Bringing the best tacos to the streets of Chicago!"/>
    <n v="50000"/>
    <n v="4"/>
    <x v="2"/>
    <s v="US"/>
    <x v="0"/>
    <n v="1425197321"/>
    <n v="1422605321"/>
    <x v="0"/>
    <n v="3"/>
    <x v="1"/>
    <s v="food/food trucks"/>
    <n v="8.0000000000000002E-3"/>
    <n v="1.3333333333333333"/>
    <x v="7"/>
    <s v="food trucks"/>
    <x v="1181"/>
    <d v="2015-03-01T02:08:41"/>
    <n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x v="0"/>
    <n v="4"/>
    <x v="1"/>
    <s v="food/food trucks"/>
    <n v="4.2"/>
    <n v="10.5"/>
    <x v="7"/>
    <s v="food trucks"/>
    <x v="1182"/>
    <d v="2017-01-12T10:42:00"/>
    <n v="1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x v="0"/>
    <n v="3"/>
    <x v="1"/>
    <s v="food/food trucks"/>
    <n v="4"/>
    <n v="33.333333333333336"/>
    <x v="7"/>
    <s v="food trucks"/>
    <x v="1183"/>
    <d v="2016-11-01T21:59:00"/>
    <n v="1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x v="0"/>
    <n v="375"/>
    <x v="0"/>
    <s v="photography/photobooks"/>
    <n v="104.93636363636362"/>
    <n v="61.562666666666665"/>
    <x v="8"/>
    <s v="photobooks"/>
    <x v="1184"/>
    <d v="2017-02-06T08:23:3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x v="0"/>
    <n v="111"/>
    <x v="0"/>
    <s v="photography/photobooks"/>
    <n v="105.44"/>
    <n v="118.73873873873873"/>
    <x v="8"/>
    <s v="photobooks"/>
    <x v="1185"/>
    <d v="2015-06-07T22:00:00"/>
    <n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x v="0"/>
    <n v="123"/>
    <x v="0"/>
    <s v="photography/photobooks"/>
    <n v="106.73333333333332"/>
    <n v="65.081300813008127"/>
    <x v="8"/>
    <s v="photobooks"/>
    <x v="1186"/>
    <d v="2015-06-01T16:42:00"/>
    <n v="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x v="0"/>
    <n v="70"/>
    <x v="0"/>
    <s v="photography/photobooks"/>
    <n v="104.12571428571428"/>
    <n v="130.15714285714284"/>
    <x v="8"/>
    <s v="photobooks"/>
    <x v="1187"/>
    <d v="2015-05-17T12:00:00"/>
    <n v="4"/>
    <x v="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x v="0"/>
    <n v="85"/>
    <x v="0"/>
    <s v="photography/photobooks"/>
    <n v="160.54999999999998"/>
    <n v="37.776470588235291"/>
    <x v="8"/>
    <s v="photobooks"/>
    <x v="1188"/>
    <d v="2016-12-28T10:49:00"/>
    <n v="12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x v="0"/>
    <n v="86"/>
    <x v="0"/>
    <s v="photography/photobooks"/>
    <n v="107.77777777777777"/>
    <n v="112.79069767441861"/>
    <x v="8"/>
    <s v="photobooks"/>
    <x v="1189"/>
    <d v="2016-06-29T17:29:55"/>
    <n v="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x v="0"/>
    <n v="13"/>
    <x v="0"/>
    <s v="photography/photobooks"/>
    <n v="135"/>
    <n v="51.92307692307692"/>
    <x v="8"/>
    <s v="photobooks"/>
    <x v="1190"/>
    <d v="2014-08-31T09:58:45"/>
    <n v="8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x v="0"/>
    <n v="33"/>
    <x v="0"/>
    <s v="photography/photobooks"/>
    <n v="109.07407407407408"/>
    <n v="89.242424242424249"/>
    <x v="8"/>
    <s v="photobooks"/>
    <x v="1191"/>
    <d v="2016-03-20T07:29:20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x v="0"/>
    <n v="15"/>
    <x v="0"/>
    <s v="photography/photobooks"/>
    <n v="290"/>
    <n v="19.333333333333332"/>
    <x v="8"/>
    <s v="photobooks"/>
    <x v="1192"/>
    <d v="2017-02-11T06:09:38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x v="0"/>
    <n v="273"/>
    <x v="0"/>
    <s v="photography/photobooks"/>
    <n v="103.95714285714286"/>
    <n v="79.967032967032964"/>
    <x v="8"/>
    <s v="photobooks"/>
    <x v="1193"/>
    <d v="2016-04-09T11:37:33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x v="0"/>
    <n v="714"/>
    <x v="0"/>
    <s v="photography/photobooks"/>
    <n v="322.24"/>
    <n v="56.414565826330531"/>
    <x v="8"/>
    <s v="photobooks"/>
    <x v="1194"/>
    <d v="2015-04-08T05:42:59"/>
    <n v="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x v="0"/>
    <n v="170"/>
    <x v="0"/>
    <s v="photography/photobooks"/>
    <n v="135"/>
    <n v="79.411764705882348"/>
    <x v="8"/>
    <s v="photobooks"/>
    <x v="1195"/>
    <d v="2015-12-20T03:00:00"/>
    <n v="1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x v="0"/>
    <n v="512"/>
    <x v="0"/>
    <s v="photography/photobooks"/>
    <n v="269.91034482758624"/>
    <n v="76.439453125"/>
    <x v="8"/>
    <s v="photobooks"/>
    <x v="1196"/>
    <d v="2015-12-18T13:38:59"/>
    <n v="1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x v="0"/>
    <n v="314"/>
    <x v="0"/>
    <s v="photography/photobooks"/>
    <n v="253.29333333333332"/>
    <n v="121"/>
    <x v="8"/>
    <s v="photobooks"/>
    <x v="1197"/>
    <d v="2016-06-12T23:59:00"/>
    <n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x v="0"/>
    <n v="167"/>
    <x v="0"/>
    <s v="photography/photobooks"/>
    <n v="260.59999999999997"/>
    <n v="54.616766467065865"/>
    <x v="8"/>
    <s v="photobooks"/>
    <x v="1198"/>
    <d v="2015-12-30T21:00:00"/>
    <n v="1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x v="0"/>
    <n v="9"/>
    <x v="0"/>
    <s v="photography/photobooks"/>
    <n v="101.31677953348381"/>
    <n v="299.22222222222223"/>
    <x v="8"/>
    <s v="photobooks"/>
    <x v="1199"/>
    <d v="2015-07-08T12:30:0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x v="0"/>
    <n v="103"/>
    <x v="0"/>
    <s v="photography/photobooks"/>
    <n v="125.60416666666667"/>
    <n v="58.533980582524272"/>
    <x v="8"/>
    <s v="photobooks"/>
    <x v="1200"/>
    <d v="2015-04-16T05:27:36"/>
    <n v="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x v="0"/>
    <n v="111"/>
    <x v="0"/>
    <s v="photography/photobooks"/>
    <n v="102.43783333333334"/>
    <n v="55.371801801801809"/>
    <x v="8"/>
    <s v="photobooks"/>
    <x v="1201"/>
    <d v="2016-07-15T08:34:06"/>
    <n v="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x v="0"/>
    <n v="271"/>
    <x v="0"/>
    <s v="photography/photobooks"/>
    <n v="199.244"/>
    <n v="183.80442804428046"/>
    <x v="8"/>
    <s v="photobooks"/>
    <x v="1202"/>
    <d v="2015-06-27T00:55:54"/>
    <n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x v="0"/>
    <n v="101"/>
    <x v="0"/>
    <s v="photography/photobooks"/>
    <n v="102.45398773006136"/>
    <n v="165.34653465346534"/>
    <x v="8"/>
    <s v="photobooks"/>
    <x v="1203"/>
    <d v="2015-05-31T08:45:27"/>
    <n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x v="0"/>
    <n v="57"/>
    <x v="0"/>
    <s v="photography/photobooks"/>
    <n v="102.94615384615385"/>
    <n v="234.78947368421052"/>
    <x v="8"/>
    <s v="photobooks"/>
    <x v="1204"/>
    <d v="2015-12-03T23:00:00"/>
    <n v="1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x v="0"/>
    <n v="62"/>
    <x v="0"/>
    <s v="photography/photobooks"/>
    <n v="100.86153846153847"/>
    <n v="211.48387096774192"/>
    <x v="8"/>
    <s v="photobooks"/>
    <x v="1205"/>
    <d v="2015-06-13T06:09:11"/>
    <n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x v="0"/>
    <n v="32"/>
    <x v="0"/>
    <s v="photography/photobooks"/>
    <n v="114.99999999999999"/>
    <n v="32.34375"/>
    <x v="8"/>
    <s v="photobooks"/>
    <x v="1206"/>
    <d v="2017-03-11T07:29:00"/>
    <n v="2"/>
    <x v="1"/>
  </r>
  <r>
    <n v="1207"/>
    <s v="ITALIANA"/>
    <s v="A humanistic photo book about ancestral &amp; post-modern Italy."/>
    <n v="16700"/>
    <n v="17396"/>
    <x v="0"/>
    <s v="IT"/>
    <x v="3"/>
    <n v="1459418400"/>
    <n v="1456827573"/>
    <x v="0"/>
    <n v="141"/>
    <x v="0"/>
    <s v="photography/photobooks"/>
    <n v="104.16766467065868"/>
    <n v="123.37588652482269"/>
    <x v="8"/>
    <s v="photobooks"/>
    <x v="1207"/>
    <d v="2016-03-31T04:00:00"/>
    <n v="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x v="0"/>
    <n v="75"/>
    <x v="0"/>
    <s v="photography/photobooks"/>
    <n v="155.29999999999998"/>
    <n v="207.06666666666666"/>
    <x v="8"/>
    <s v="photobooks"/>
    <x v="1208"/>
    <d v="2016-03-24T10:01:04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x v="0"/>
    <n v="46"/>
    <x v="0"/>
    <s v="photography/photobooks"/>
    <n v="106"/>
    <n v="138.2608695652174"/>
    <x v="8"/>
    <s v="photobooks"/>
    <x v="1209"/>
    <d v="2017-02-25T14:18:25"/>
    <n v="1"/>
    <x v="1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x v="0"/>
    <n v="103"/>
    <x v="0"/>
    <s v="photography/photobooks"/>
    <n v="254.31499999999997"/>
    <n v="493.81553398058253"/>
    <x v="8"/>
    <s v="photobooks"/>
    <x v="1210"/>
    <d v="2015-05-31T15:00:00"/>
    <n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x v="0"/>
    <n v="6"/>
    <x v="0"/>
    <s v="photography/photobooks"/>
    <n v="101.1"/>
    <n v="168.5"/>
    <x v="8"/>
    <s v="photobooks"/>
    <x v="1211"/>
    <d v="2016-06-09T14:47:41"/>
    <n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x v="0"/>
    <n v="83"/>
    <x v="0"/>
    <s v="photography/photobooks"/>
    <n v="129.04"/>
    <n v="38.867469879518069"/>
    <x v="8"/>
    <s v="photobooks"/>
    <x v="1212"/>
    <d v="2015-11-26T19:00:00"/>
    <n v="1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x v="0"/>
    <n v="108"/>
    <x v="0"/>
    <s v="photography/photobooks"/>
    <n v="102.23076923076924"/>
    <n v="61.527777777777779"/>
    <x v="8"/>
    <s v="photobooks"/>
    <x v="1213"/>
    <d v="2017-01-31T12:08:20"/>
    <n v="1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x v="0"/>
    <n v="25"/>
    <x v="0"/>
    <s v="photography/photobooks"/>
    <n v="131.80000000000001"/>
    <n v="105.44"/>
    <x v="8"/>
    <s v="photobooks"/>
    <x v="1214"/>
    <d v="2015-06-09T14:10:05"/>
    <n v="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x v="0"/>
    <n v="549"/>
    <x v="0"/>
    <s v="photography/photobooks"/>
    <n v="786.0802000000001"/>
    <n v="71.592003642987251"/>
    <x v="8"/>
    <s v="photobooks"/>
    <x v="1215"/>
    <d v="2014-05-30T16:09:16"/>
    <n v="4"/>
    <x v="3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x v="0"/>
    <n v="222"/>
    <x v="0"/>
    <s v="photography/photobooks"/>
    <n v="145.70000000000002"/>
    <n v="91.882882882882882"/>
    <x v="8"/>
    <s v="photobooks"/>
    <x v="1216"/>
    <d v="2015-10-02T17:03:00"/>
    <n v="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x v="0"/>
    <n v="183"/>
    <x v="0"/>
    <s v="photography/photobooks"/>
    <n v="102.60000000000001"/>
    <n v="148.57377049180329"/>
    <x v="8"/>
    <s v="photobooks"/>
    <x v="1217"/>
    <d v="2016-07-14T13:25:40"/>
    <n v="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x v="0"/>
    <n v="89"/>
    <x v="0"/>
    <s v="photography/photobooks"/>
    <n v="172.27777777777777"/>
    <n v="174.2134831460674"/>
    <x v="8"/>
    <s v="photobooks"/>
    <x v="1218"/>
    <d v="2015-10-31T21:00:00"/>
    <n v="10"/>
    <x v="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x v="0"/>
    <n v="253"/>
    <x v="0"/>
    <s v="photography/photobooks"/>
    <n v="159.16819571865443"/>
    <n v="102.86166007905139"/>
    <x v="8"/>
    <s v="photobooks"/>
    <x v="1219"/>
    <d v="2016-10-20T05:05:13"/>
    <n v="9"/>
    <x v="2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x v="0"/>
    <n v="140"/>
    <x v="0"/>
    <s v="photography/photobooks"/>
    <n v="103.76666666666668"/>
    <n v="111.17857142857143"/>
    <x v="8"/>
    <s v="photobooks"/>
    <x v="1220"/>
    <d v="2015-08-25T09:05:12"/>
    <n v="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x v="0"/>
    <n v="103"/>
    <x v="0"/>
    <s v="photography/photobooks"/>
    <n v="111.40954545454547"/>
    <n v="23.796213592233013"/>
    <x v="8"/>
    <s v="photobooks"/>
    <x v="1221"/>
    <d v="2016-12-03T18:00:00"/>
    <n v="11"/>
    <x v="2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x v="0"/>
    <n v="138"/>
    <x v="0"/>
    <s v="photography/photobooks"/>
    <n v="280.375"/>
    <n v="81.268115942028984"/>
    <x v="8"/>
    <s v="photobooks"/>
    <x v="1222"/>
    <d v="2016-03-31T22:00:00"/>
    <n v="3"/>
    <x v="2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x v="0"/>
    <n v="191"/>
    <x v="0"/>
    <s v="photography/photobooks"/>
    <n v="112.10606060606061"/>
    <n v="116.21465968586388"/>
    <x v="8"/>
    <s v="photobooks"/>
    <x v="1223"/>
    <d v="2016-11-09T23:15:09"/>
    <n v="10"/>
    <x v="2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x v="0"/>
    <n v="18"/>
    <x v="1"/>
    <s v="music/world music"/>
    <n v="7.0666666666666673"/>
    <n v="58.888888888888886"/>
    <x v="4"/>
    <s v="world music"/>
    <x v="1224"/>
    <d v="2014-06-06T07:11:42"/>
    <n v="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x v="0"/>
    <n v="3"/>
    <x v="1"/>
    <s v="music/world music"/>
    <n v="4.3999999999999995"/>
    <n v="44"/>
    <x v="4"/>
    <s v="world music"/>
    <x v="1225"/>
    <d v="2013-10-22T15:44:38"/>
    <n v="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x v="0"/>
    <n v="40"/>
    <x v="1"/>
    <s v="music/world music"/>
    <n v="3.8739999999999997"/>
    <n v="48.424999999999997"/>
    <x v="4"/>
    <s v="world music"/>
    <x v="1226"/>
    <d v="2014-04-20T19:00:00"/>
    <n v="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x v="0"/>
    <n v="0"/>
    <x v="1"/>
    <s v="music/world music"/>
    <n v="0"/>
    <n v="0"/>
    <x v="4"/>
    <s v="world music"/>
    <x v="1227"/>
    <d v="2014-08-07T01:00:00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x v="0"/>
    <n v="24"/>
    <x v="1"/>
    <s v="music/world music"/>
    <n v="29.299999999999997"/>
    <n v="61.041666666666664"/>
    <x v="4"/>
    <s v="world music"/>
    <x v="1228"/>
    <d v="2011-09-28T11:30:08"/>
    <n v="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x v="0"/>
    <n v="1"/>
    <x v="1"/>
    <s v="music/world music"/>
    <n v="0.90909090909090906"/>
    <n v="25"/>
    <x v="4"/>
    <s v="world music"/>
    <x v="1229"/>
    <d v="2012-04-16T10:00:00"/>
    <n v="3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x v="0"/>
    <n v="0"/>
    <x v="1"/>
    <s v="music/world music"/>
    <n v="0"/>
    <n v="0"/>
    <x v="4"/>
    <s v="world music"/>
    <x v="1230"/>
    <d v="2011-02-24T17:20:30"/>
    <n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x v="0"/>
    <n v="0"/>
    <x v="1"/>
    <s v="music/world music"/>
    <n v="0"/>
    <n v="0"/>
    <x v="4"/>
    <s v="world music"/>
    <x v="1231"/>
    <d v="2015-08-27T19:00:00"/>
    <n v="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x v="0"/>
    <n v="1"/>
    <x v="1"/>
    <s v="music/world music"/>
    <n v="0.8"/>
    <n v="40"/>
    <x v="4"/>
    <s v="world music"/>
    <x v="1232"/>
    <d v="2013-10-06T14:21:10"/>
    <n v="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x v="0"/>
    <n v="6"/>
    <x v="1"/>
    <s v="music/world music"/>
    <n v="11.600000000000001"/>
    <n v="19.333333333333332"/>
    <x v="4"/>
    <s v="world music"/>
    <x v="1233"/>
    <d v="2012-02-21T16:46:14"/>
    <n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x v="0"/>
    <n v="0"/>
    <x v="1"/>
    <s v="music/world music"/>
    <n v="0"/>
    <n v="0"/>
    <x v="4"/>
    <s v="world music"/>
    <x v="1234"/>
    <d v="2015-02-02T12:55:42"/>
    <n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x v="0"/>
    <n v="6"/>
    <x v="1"/>
    <s v="music/world music"/>
    <n v="2.7873639500929119"/>
    <n v="35"/>
    <x v="4"/>
    <s v="world music"/>
    <x v="1235"/>
    <d v="2013-12-14T21:14:59"/>
    <n v="11"/>
    <x v="4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x v="0"/>
    <n v="0"/>
    <x v="1"/>
    <s v="music/world music"/>
    <n v="0"/>
    <n v="0"/>
    <x v="4"/>
    <s v="world music"/>
    <x v="1236"/>
    <d v="2012-07-28T10:00:00"/>
    <n v="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x v="0"/>
    <n v="0"/>
    <x v="1"/>
    <s v="music/world music"/>
    <n v="0"/>
    <n v="0"/>
    <x v="4"/>
    <s v="world music"/>
    <x v="1237"/>
    <d v="2012-08-24T00:47:45"/>
    <n v="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x v="0"/>
    <n v="3"/>
    <x v="1"/>
    <s v="music/world music"/>
    <n v="17.8"/>
    <n v="59.333333333333336"/>
    <x v="4"/>
    <s v="world music"/>
    <x v="1238"/>
    <d v="2011-08-06T08:38:56"/>
    <n v="7"/>
    <x v="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x v="0"/>
    <n v="0"/>
    <x v="1"/>
    <s v="music/world music"/>
    <n v="0"/>
    <n v="0"/>
    <x v="4"/>
    <s v="world music"/>
    <x v="1239"/>
    <d v="2012-01-05T17:06:07"/>
    <n v="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x v="0"/>
    <n v="8"/>
    <x v="1"/>
    <s v="music/world music"/>
    <n v="3.0124999999999997"/>
    <n v="30.125"/>
    <x v="4"/>
    <s v="world music"/>
    <x v="1240"/>
    <d v="2013-07-12T15:51:00"/>
    <n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x v="0"/>
    <n v="34"/>
    <x v="1"/>
    <s v="music/world music"/>
    <n v="50.739999999999995"/>
    <n v="74.617647058823536"/>
    <x v="4"/>
    <s v="world music"/>
    <x v="1241"/>
    <d v="2014-11-02T23:59:00"/>
    <n v="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x v="0"/>
    <n v="1"/>
    <x v="1"/>
    <s v="music/world music"/>
    <n v="0.54884742041712409"/>
    <n v="5"/>
    <x v="4"/>
    <s v="world music"/>
    <x v="1242"/>
    <d v="2011-09-11T07:18:00"/>
    <n v="8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x v="0"/>
    <n v="38"/>
    <x v="1"/>
    <s v="music/world music"/>
    <n v="14.091666666666667"/>
    <n v="44.5"/>
    <x v="4"/>
    <s v="world music"/>
    <x v="1243"/>
    <d v="2011-07-08T15:00:00"/>
    <n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x v="1"/>
    <n v="45"/>
    <x v="0"/>
    <s v="music/rock"/>
    <n v="103.8"/>
    <n v="46.133333333333333"/>
    <x v="4"/>
    <s v="rock"/>
    <x v="1244"/>
    <d v="2013-04-22T15:00:00"/>
    <n v="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x v="1"/>
    <n v="17"/>
    <x v="0"/>
    <s v="music/rock"/>
    <n v="120.24999999999999"/>
    <n v="141.47058823529412"/>
    <x v="4"/>
    <s v="rock"/>
    <x v="1245"/>
    <d v="2014-06-14T08:23:54"/>
    <n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x v="1"/>
    <n v="31"/>
    <x v="0"/>
    <s v="music/rock"/>
    <n v="117"/>
    <n v="75.483870967741936"/>
    <x v="4"/>
    <s v="rock"/>
    <x v="1246"/>
    <d v="2011-12-05T20:02:29"/>
    <n v="10"/>
    <x v="6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x v="1"/>
    <n v="50"/>
    <x v="0"/>
    <s v="music/rock"/>
    <n v="122.14285714285715"/>
    <n v="85.5"/>
    <x v="4"/>
    <s v="rock"/>
    <x v="1247"/>
    <d v="2013-05-06T01:00:55"/>
    <n v="4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x v="1"/>
    <n v="59"/>
    <x v="0"/>
    <s v="music/rock"/>
    <n v="151.63999999999999"/>
    <n v="64.254237288135599"/>
    <x v="4"/>
    <s v="rock"/>
    <x v="1248"/>
    <d v="2014-06-13T00:59:00"/>
    <n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x v="1"/>
    <n v="81"/>
    <x v="0"/>
    <s v="music/rock"/>
    <n v="104.44"/>
    <n v="64.46913580246914"/>
    <x v="4"/>
    <s v="rock"/>
    <x v="1249"/>
    <d v="2012-07-07T11:46:51"/>
    <n v="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x v="1"/>
    <n v="508"/>
    <x v="0"/>
    <s v="music/rock"/>
    <n v="200.15333333333331"/>
    <n v="118.2007874015748"/>
    <x v="4"/>
    <s v="rock"/>
    <x v="1250"/>
    <d v="2014-09-06T09:25:31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x v="1"/>
    <n v="74"/>
    <x v="0"/>
    <s v="music/rock"/>
    <n v="101.8"/>
    <n v="82.540540540540547"/>
    <x v="4"/>
    <s v="rock"/>
    <x v="1251"/>
    <d v="2011-09-25T13:32:47"/>
    <n v="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x v="1"/>
    <n v="141"/>
    <x v="0"/>
    <s v="music/rock"/>
    <n v="137.65714285714284"/>
    <n v="34.170212765957444"/>
    <x v="4"/>
    <s v="rock"/>
    <x v="1252"/>
    <d v="2013-10-24T17:42:49"/>
    <n v="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x v="1"/>
    <n v="711"/>
    <x v="0"/>
    <s v="music/rock"/>
    <n v="303833.2"/>
    <n v="42.73322081575246"/>
    <x v="4"/>
    <s v="rock"/>
    <x v="1253"/>
    <d v="2014-09-03T12:48:27"/>
    <n v="8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x v="1"/>
    <n v="141"/>
    <x v="0"/>
    <s v="music/rock"/>
    <n v="198.85074626865671"/>
    <n v="94.489361702127653"/>
    <x v="4"/>
    <s v="rock"/>
    <x v="1254"/>
    <d v="2010-12-31T22:59:00"/>
    <n v="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x v="1"/>
    <n v="109"/>
    <x v="0"/>
    <s v="music/rock"/>
    <n v="202.36666666666667"/>
    <n v="55.697247706422019"/>
    <x v="4"/>
    <s v="rock"/>
    <x v="1255"/>
    <d v="2013-12-01T15:17:32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x v="1"/>
    <n v="361"/>
    <x v="0"/>
    <s v="music/rock"/>
    <n v="117.96376666666666"/>
    <n v="98.030831024930734"/>
    <x v="4"/>
    <s v="rock"/>
    <x v="1256"/>
    <d v="2012-02-12T16:03:51"/>
    <n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x v="1"/>
    <n v="176"/>
    <x v="0"/>
    <s v="music/rock"/>
    <n v="294.72727272727275"/>
    <n v="92.102272727272734"/>
    <x v="4"/>
    <s v="rock"/>
    <x v="1257"/>
    <d v="2011-04-02T19:03:10"/>
    <n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x v="1"/>
    <n v="670"/>
    <x v="0"/>
    <s v="music/rock"/>
    <n v="213.14633333333336"/>
    <n v="38.175462686567165"/>
    <x v="4"/>
    <s v="rock"/>
    <x v="1258"/>
    <d v="2013-08-31T08:40:12"/>
    <n v="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x v="1"/>
    <n v="96"/>
    <x v="0"/>
    <s v="music/rock"/>
    <n v="104.24"/>
    <n v="27.145833333333332"/>
    <x v="4"/>
    <s v="rock"/>
    <x v="1259"/>
    <d v="2014-06-08T21:59:00"/>
    <n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x v="1"/>
    <n v="74"/>
    <x v="0"/>
    <s v="music/rock"/>
    <n v="113.66666666666667"/>
    <n v="50.689189189189186"/>
    <x v="4"/>
    <s v="rock"/>
    <x v="1260"/>
    <d v="2014-02-26T14:13:40"/>
    <n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x v="1"/>
    <n v="52"/>
    <x v="0"/>
    <s v="music/rock"/>
    <n v="101.25"/>
    <n v="38.942307692307693"/>
    <x v="4"/>
    <s v="rock"/>
    <x v="1261"/>
    <d v="2014-01-29T02:13:47"/>
    <n v="1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x v="1"/>
    <n v="105"/>
    <x v="0"/>
    <s v="music/rock"/>
    <n v="125.41538461538462"/>
    <n v="77.638095238095232"/>
    <x v="4"/>
    <s v="rock"/>
    <x v="1262"/>
    <d v="2014-02-16T12:18:12"/>
    <n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x v="1"/>
    <n v="41"/>
    <x v="0"/>
    <s v="music/rock"/>
    <n v="119"/>
    <n v="43.536585365853661"/>
    <x v="4"/>
    <s v="rock"/>
    <x v="1263"/>
    <d v="2014-03-28T19:00:00"/>
    <n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x v="1"/>
    <n v="34"/>
    <x v="0"/>
    <s v="music/rock"/>
    <n v="166.46153846153845"/>
    <n v="31.823529411764707"/>
    <x v="4"/>
    <s v="rock"/>
    <x v="1264"/>
    <d v="2013-10-29T09:54:43"/>
    <n v="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x v="1"/>
    <n v="66"/>
    <x v="0"/>
    <s v="music/rock"/>
    <n v="119.14771428571429"/>
    <n v="63.184393939393942"/>
    <x v="4"/>
    <s v="rock"/>
    <x v="1265"/>
    <d v="2010-11-30T09:43:35"/>
    <n v="10"/>
    <x v="7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x v="1"/>
    <n v="50"/>
    <x v="0"/>
    <s v="music/rock"/>
    <n v="100.47368421052632"/>
    <n v="190.9"/>
    <x v="4"/>
    <s v="rock"/>
    <x v="1266"/>
    <d v="2014-01-11T15:02:25"/>
    <n v="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x v="1"/>
    <n v="159"/>
    <x v="0"/>
    <s v="music/rock"/>
    <n v="101.8"/>
    <n v="140.85534591194968"/>
    <x v="4"/>
    <s v="rock"/>
    <x v="1267"/>
    <d v="2013-07-24T08:02:38"/>
    <n v="6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x v="1"/>
    <n v="182"/>
    <x v="0"/>
    <s v="music/rock"/>
    <n v="116.66666666666667"/>
    <n v="76.92307692307692"/>
    <x v="4"/>
    <s v="rock"/>
    <x v="1268"/>
    <d v="2013-09-20T14:17:27"/>
    <n v="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x v="1"/>
    <n v="206"/>
    <x v="0"/>
    <s v="music/rock"/>
    <n v="108.64893617021276"/>
    <n v="99.15533980582525"/>
    <x v="4"/>
    <s v="rock"/>
    <x v="1269"/>
    <d v="2016-04-15T18:00:00"/>
    <n v="3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x v="1"/>
    <n v="169"/>
    <x v="0"/>
    <s v="music/rock"/>
    <n v="114.72"/>
    <n v="67.881656804733723"/>
    <x v="4"/>
    <s v="rock"/>
    <x v="1270"/>
    <d v="2012-03-25T13:34:02"/>
    <n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x v="1"/>
    <n v="31"/>
    <x v="0"/>
    <s v="music/rock"/>
    <n v="101.8"/>
    <n v="246.29032258064515"/>
    <x v="4"/>
    <s v="rock"/>
    <x v="1271"/>
    <d v="2013-11-13T11:24:19"/>
    <n v="1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x v="1"/>
    <n v="28"/>
    <x v="0"/>
    <s v="music/rock"/>
    <n v="106"/>
    <n v="189.28571428571428"/>
    <x v="4"/>
    <s v="rock"/>
    <x v="1272"/>
    <d v="2010-06-14T22:00:00"/>
    <n v="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x v="1"/>
    <n v="54"/>
    <x v="0"/>
    <s v="music/rock"/>
    <n v="103.49999999999999"/>
    <n v="76.666666666666671"/>
    <x v="4"/>
    <s v="rock"/>
    <x v="1273"/>
    <d v="2014-08-31T11:31:31"/>
    <n v="8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x v="1"/>
    <n v="467"/>
    <x v="0"/>
    <s v="music/rock"/>
    <n v="154.97535999999999"/>
    <n v="82.963254817987149"/>
    <x v="4"/>
    <s v="rock"/>
    <x v="1274"/>
    <d v="2012-08-30T10:33:45"/>
    <n v="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x v="1"/>
    <n v="389"/>
    <x v="0"/>
    <s v="music/rock"/>
    <n v="162.14066666666668"/>
    <n v="62.522107969151669"/>
    <x v="4"/>
    <s v="rock"/>
    <x v="1275"/>
    <d v="2013-08-07T14:49:47"/>
    <n v="7"/>
    <x v="4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x v="1"/>
    <n v="68"/>
    <x v="0"/>
    <s v="music/rock"/>
    <n v="104.42100000000001"/>
    <n v="46.06808823529412"/>
    <x v="4"/>
    <s v="rock"/>
    <x v="1276"/>
    <d v="2009-08-31T22:00:00"/>
    <n v="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x v="1"/>
    <n v="413"/>
    <x v="0"/>
    <s v="music/rock"/>
    <n v="106.12433333333333"/>
    <n v="38.543946731234868"/>
    <x v="4"/>
    <s v="rock"/>
    <x v="1277"/>
    <d v="2012-09-04T07:29:07"/>
    <n v="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x v="1"/>
    <n v="190"/>
    <x v="0"/>
    <s v="music/rock"/>
    <n v="154.93846153846152"/>
    <n v="53.005263157894738"/>
    <x v="4"/>
    <s v="rock"/>
    <x v="1278"/>
    <d v="2014-06-24T20:00:00"/>
    <n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x v="1"/>
    <n v="189"/>
    <x v="0"/>
    <s v="music/rock"/>
    <n v="110.77157238734421"/>
    <n v="73.355396825396824"/>
    <x v="4"/>
    <s v="rock"/>
    <x v="1279"/>
    <d v="2014-03-23T19:22:50"/>
    <n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x v="1"/>
    <n v="130"/>
    <x v="0"/>
    <s v="music/rock"/>
    <n v="110.91186666666665"/>
    <n v="127.97523076923076"/>
    <x v="4"/>
    <s v="rock"/>
    <x v="1280"/>
    <d v="2011-03-01T12:10:54"/>
    <n v="12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x v="1"/>
    <n v="74"/>
    <x v="0"/>
    <s v="music/rock"/>
    <n v="110.71428571428572"/>
    <n v="104.72972972972973"/>
    <x v="4"/>
    <s v="rock"/>
    <x v="1281"/>
    <d v="2013-07-28T11:50:36"/>
    <n v="7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x v="1"/>
    <n v="274"/>
    <x v="0"/>
    <s v="music/rock"/>
    <n v="123.61333333333333"/>
    <n v="67.671532846715323"/>
    <x v="4"/>
    <s v="rock"/>
    <x v="1282"/>
    <d v="2013-12-08T22:59:00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x v="1"/>
    <n v="22"/>
    <x v="0"/>
    <s v="music/rock"/>
    <n v="211.05"/>
    <n v="95.931818181818187"/>
    <x v="4"/>
    <s v="rock"/>
    <x v="1283"/>
    <d v="2013-03-10T22:00:00"/>
    <n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x v="0"/>
    <n v="31"/>
    <x v="0"/>
    <s v="theater/plays"/>
    <n v="101"/>
    <n v="65.161290322580641"/>
    <x v="1"/>
    <s v="plays"/>
    <x v="1284"/>
    <d v="2016-12-31T10:59:00"/>
    <n v="1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x v="0"/>
    <n v="63"/>
    <x v="0"/>
    <s v="theater/plays"/>
    <n v="101.64999999999999"/>
    <n v="32.269841269841272"/>
    <x v="1"/>
    <s v="plays"/>
    <x v="1285"/>
    <d v="2015-06-20T07:59:35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x v="0"/>
    <n v="20"/>
    <x v="0"/>
    <s v="theater/plays"/>
    <n v="108.33333333333333"/>
    <n v="81.25"/>
    <x v="1"/>
    <s v="plays"/>
    <x v="1286"/>
    <d v="2015-02-17T08:00:00"/>
    <n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x v="0"/>
    <n v="25"/>
    <x v="0"/>
    <s v="theater/plays"/>
    <n v="242"/>
    <n v="24.2"/>
    <x v="1"/>
    <s v="plays"/>
    <x v="1287"/>
    <d v="2015-06-12T08:54:16"/>
    <n v="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x v="0"/>
    <n v="61"/>
    <x v="0"/>
    <s v="theater/plays"/>
    <n v="100.44999999999999"/>
    <n v="65.868852459016395"/>
    <x v="1"/>
    <s v="plays"/>
    <x v="1288"/>
    <d v="2016-08-09T22:00:00"/>
    <n v="7"/>
    <x v="2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x v="0"/>
    <n v="52"/>
    <x v="0"/>
    <s v="theater/plays"/>
    <n v="125.06666666666666"/>
    <n v="36.07692307692308"/>
    <x v="1"/>
    <s v="plays"/>
    <x v="1289"/>
    <d v="2017-01-03T21:14:05"/>
    <n v="12"/>
    <x v="2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x v="0"/>
    <n v="86"/>
    <x v="0"/>
    <s v="theater/plays"/>
    <n v="108.57142857142857"/>
    <n v="44.186046511627907"/>
    <x v="1"/>
    <s v="plays"/>
    <x v="1290"/>
    <d v="2015-04-23T00:59:00"/>
    <n v="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x v="0"/>
    <n v="42"/>
    <x v="0"/>
    <s v="theater/plays"/>
    <n v="145.70000000000002"/>
    <n v="104.07142857142857"/>
    <x v="1"/>
    <s v="plays"/>
    <x v="1291"/>
    <d v="2015-04-07T01:00:00"/>
    <n v="3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x v="0"/>
    <n v="52"/>
    <x v="0"/>
    <s v="theater/plays"/>
    <n v="110.00000000000001"/>
    <n v="35.96153846153846"/>
    <x v="1"/>
    <s v="plays"/>
    <x v="1292"/>
    <d v="2015-10-06T16:59:00"/>
    <n v="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x v="0"/>
    <n v="120"/>
    <x v="0"/>
    <s v="theater/plays"/>
    <n v="102.23333333333333"/>
    <n v="127.79166666666667"/>
    <x v="1"/>
    <s v="plays"/>
    <x v="1293"/>
    <d v="2015-11-14T11:49:31"/>
    <n v="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x v="0"/>
    <n v="22"/>
    <x v="0"/>
    <s v="theater/plays"/>
    <n v="122"/>
    <n v="27.727272727272727"/>
    <x v="1"/>
    <s v="plays"/>
    <x v="1294"/>
    <d v="2015-10-19T05:00:00"/>
    <n v="1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x v="0"/>
    <n v="64"/>
    <x v="0"/>
    <s v="theater/plays"/>
    <n v="101.96000000000001"/>
    <n v="39.828125"/>
    <x v="1"/>
    <s v="plays"/>
    <x v="1295"/>
    <d v="2015-07-29T11:00:0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x v="0"/>
    <n v="23"/>
    <x v="0"/>
    <s v="theater/plays"/>
    <n v="141.1764705882353"/>
    <n v="52.173913043478258"/>
    <x v="1"/>
    <s v="plays"/>
    <x v="1296"/>
    <d v="2016-03-13T18:12:53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x v="0"/>
    <n v="238"/>
    <x v="0"/>
    <s v="theater/plays"/>
    <n v="109.52500000000001"/>
    <n v="92.037815126050418"/>
    <x v="1"/>
    <s v="plays"/>
    <x v="1297"/>
    <d v="2016-05-01T11:55:58"/>
    <n v="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x v="0"/>
    <n v="33"/>
    <x v="0"/>
    <s v="theater/plays"/>
    <n v="104.65"/>
    <n v="63.424242424242422"/>
    <x v="1"/>
    <s v="plays"/>
    <x v="1298"/>
    <d v="2016-04-28T10:20:32"/>
    <n v="3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x v="0"/>
    <n v="32"/>
    <x v="0"/>
    <s v="theater/plays"/>
    <n v="124"/>
    <n v="135.625"/>
    <x v="1"/>
    <s v="plays"/>
    <x v="1299"/>
    <d v="2015-07-14T13:32:39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x v="0"/>
    <n v="24"/>
    <x v="0"/>
    <s v="theater/plays"/>
    <n v="135"/>
    <n v="168.75"/>
    <x v="1"/>
    <s v="plays"/>
    <x v="1300"/>
    <d v="2016-06-01T12:57:00"/>
    <n v="4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x v="0"/>
    <n v="29"/>
    <x v="0"/>
    <s v="theater/plays"/>
    <n v="102.75000000000001"/>
    <n v="70.862068965517238"/>
    <x v="1"/>
    <s v="plays"/>
    <x v="1301"/>
    <d v="2015-07-20T21:00:00"/>
    <n v="7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x v="0"/>
    <n v="50"/>
    <x v="0"/>
    <s v="theater/plays"/>
    <n v="100"/>
    <n v="50"/>
    <x v="1"/>
    <s v="plays"/>
    <x v="1302"/>
    <d v="2016-11-30T20:23:31"/>
    <n v="10"/>
    <x v="2"/>
  </r>
  <r>
    <n v="1303"/>
    <s v="Forward Arena Theatre Company: Summer Season"/>
    <s v="Groundbreaking queer theatre."/>
    <n v="3500"/>
    <n v="4559.13"/>
    <x v="0"/>
    <s v="GB"/>
    <x v="1"/>
    <n v="1469962800"/>
    <n v="1468578920"/>
    <x v="0"/>
    <n v="108"/>
    <x v="0"/>
    <s v="theater/plays"/>
    <n v="130.26085714285716"/>
    <n v="42.214166666666671"/>
    <x v="1"/>
    <s v="plays"/>
    <x v="1303"/>
    <d v="2016-07-31T05:00:00"/>
    <n v="7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x v="0"/>
    <n v="104"/>
    <x v="1"/>
    <s v="technology/wearables"/>
    <n v="39.627499999999998"/>
    <n v="152.41346153846155"/>
    <x v="2"/>
    <s v="wearables"/>
    <x v="1304"/>
    <d v="2017-03-12T21:40:05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x v="0"/>
    <n v="86"/>
    <x v="1"/>
    <s v="technology/wearables"/>
    <n v="25.976666666666663"/>
    <n v="90.616279069767444"/>
    <x v="2"/>
    <s v="wearables"/>
    <x v="1305"/>
    <d v="2016-07-21T11:30:00"/>
    <n v="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x v="0"/>
    <n v="356"/>
    <x v="1"/>
    <s v="technology/wearables"/>
    <n v="65.24636363636364"/>
    <n v="201.60393258426967"/>
    <x v="2"/>
    <s v="wearables"/>
    <x v="1306"/>
    <d v="2014-12-04T04:58:54"/>
    <n v="11"/>
    <x v="3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x v="0"/>
    <n v="45"/>
    <x v="1"/>
    <s v="technology/wearables"/>
    <n v="11.514000000000001"/>
    <n v="127.93333333333334"/>
    <x v="2"/>
    <s v="wearables"/>
    <x v="1307"/>
    <d v="2016-02-17T06:04:39"/>
    <n v="1"/>
    <x v="2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x v="0"/>
    <n v="38"/>
    <x v="1"/>
    <s v="technology/wearables"/>
    <n v="11.360000000000001"/>
    <n v="29.894736842105264"/>
    <x v="2"/>
    <s v="wearables"/>
    <x v="1308"/>
    <d v="2016-10-08T08:43:32"/>
    <n v="8"/>
    <x v="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x v="0"/>
    <n v="35"/>
    <x v="1"/>
    <s v="technology/wearables"/>
    <n v="111.99130434782609"/>
    <n v="367.97142857142859"/>
    <x v="2"/>
    <s v="wearables"/>
    <x v="1309"/>
    <d v="2015-10-15T15:11:08"/>
    <n v="9"/>
    <x v="0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x v="0"/>
    <n v="24"/>
    <x v="1"/>
    <s v="technology/wearables"/>
    <n v="15.5"/>
    <n v="129.16666666666666"/>
    <x v="2"/>
    <s v="wearables"/>
    <x v="1310"/>
    <d v="2016-08-19T10:00:50"/>
    <n v="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x v="0"/>
    <n v="100"/>
    <x v="1"/>
    <s v="technology/wearables"/>
    <n v="32.027999999999999"/>
    <n v="800.7"/>
    <x v="2"/>
    <s v="wearables"/>
    <x v="1311"/>
    <d v="2016-11-30T14:15:19"/>
    <n v="1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x v="0"/>
    <n v="1"/>
    <x v="1"/>
    <s v="technology/wearables"/>
    <n v="0.60869565217391308"/>
    <n v="28"/>
    <x v="2"/>
    <s v="wearables"/>
    <x v="1312"/>
    <d v="2015-04-18T10:52:02"/>
    <n v="3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x v="0"/>
    <n v="122"/>
    <x v="1"/>
    <s v="technology/wearables"/>
    <n v="31.114999999999998"/>
    <n v="102.01639344262296"/>
    <x v="2"/>
    <s v="wearables"/>
    <x v="1313"/>
    <d v="2016-03-03T11:01:54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x v="0"/>
    <n v="11"/>
    <x v="1"/>
    <s v="technology/wearables"/>
    <n v="1.1266666666666667"/>
    <n v="184.36363636363637"/>
    <x v="2"/>
    <s v="wearables"/>
    <x v="1314"/>
    <d v="2016-10-21T10:04:20"/>
    <n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x v="0"/>
    <n v="248"/>
    <x v="1"/>
    <s v="technology/wearables"/>
    <n v="40.404000000000003"/>
    <n v="162.91935483870967"/>
    <x v="2"/>
    <s v="wearables"/>
    <x v="1315"/>
    <d v="2015-11-05T19:00:00"/>
    <n v="1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x v="0"/>
    <n v="1"/>
    <x v="1"/>
    <s v="technology/wearables"/>
    <n v="1.3333333333333333E-3"/>
    <n v="1"/>
    <x v="2"/>
    <s v="wearables"/>
    <x v="1316"/>
    <d v="2016-02-28T17:05:09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x v="0"/>
    <n v="19"/>
    <x v="1"/>
    <s v="technology/wearables"/>
    <n v="5.7334999999999994"/>
    <n v="603.52631578947364"/>
    <x v="2"/>
    <s v="wearables"/>
    <x v="1317"/>
    <d v="2016-07-21T08:00:00"/>
    <n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x v="0"/>
    <n v="135"/>
    <x v="1"/>
    <s v="technology/wearables"/>
    <n v="15.324999999999999"/>
    <n v="45.407407407407405"/>
    <x v="2"/>
    <s v="wearables"/>
    <x v="1318"/>
    <d v="2015-01-10T19:02:52"/>
    <n v="1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x v="0"/>
    <n v="9"/>
    <x v="1"/>
    <s v="technology/wearables"/>
    <n v="15.103448275862069"/>
    <n v="97.333333333333329"/>
    <x v="2"/>
    <s v="wearables"/>
    <x v="1319"/>
    <d v="2014-07-11T10:00:00"/>
    <n v="6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x v="0"/>
    <n v="3"/>
    <x v="1"/>
    <s v="technology/wearables"/>
    <n v="0.503"/>
    <n v="167.66666666666666"/>
    <x v="2"/>
    <s v="wearables"/>
    <x v="1320"/>
    <d v="2016-12-30T17:00:00"/>
    <n v="1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x v="0"/>
    <n v="7"/>
    <x v="1"/>
    <s v="technology/wearables"/>
    <n v="1.3028138528138529"/>
    <n v="859.85714285714289"/>
    <x v="2"/>
    <s v="wearables"/>
    <x v="1321"/>
    <d v="2016-12-23T11:58:57"/>
    <n v="1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x v="0"/>
    <n v="4"/>
    <x v="1"/>
    <s v="technology/wearables"/>
    <n v="0.30285714285714288"/>
    <n v="26.5"/>
    <x v="2"/>
    <s v="wearables"/>
    <x v="1322"/>
    <d v="2015-05-21T09:45:25"/>
    <n v="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x v="0"/>
    <n v="44"/>
    <x v="1"/>
    <s v="technology/wearables"/>
    <n v="8.8800000000000008"/>
    <n v="30.272727272727273"/>
    <x v="2"/>
    <s v="wearables"/>
    <x v="1323"/>
    <d v="2016-04-26T00:55:00"/>
    <n v="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x v="0"/>
    <n v="90"/>
    <x v="1"/>
    <s v="technology/wearables"/>
    <n v="9.84"/>
    <n v="54.666666666666664"/>
    <x v="2"/>
    <s v="wearables"/>
    <x v="1324"/>
    <d v="2016-10-13T09:12:32"/>
    <n v="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x v="0"/>
    <n v="8"/>
    <x v="1"/>
    <s v="technology/wearables"/>
    <n v="2.4299999999999997"/>
    <n v="60.75"/>
    <x v="2"/>
    <s v="wearables"/>
    <x v="1325"/>
    <d v="2016-12-29T20:03:55"/>
    <n v="1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x v="0"/>
    <n v="11"/>
    <x v="1"/>
    <s v="technology/wearables"/>
    <n v="1.1299999999999999"/>
    <n v="102.72727272727273"/>
    <x v="2"/>
    <s v="wearables"/>
    <x v="1326"/>
    <d v="2015-01-15T13:00:28"/>
    <n v="1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x v="0"/>
    <n v="41"/>
    <x v="1"/>
    <s v="technology/wearables"/>
    <n v="3.5520833333333335"/>
    <n v="41.585365853658537"/>
    <x v="2"/>
    <s v="wearables"/>
    <x v="1327"/>
    <d v="2015-05-29T10:17:15"/>
    <n v="4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x v="0"/>
    <n v="15"/>
    <x v="1"/>
    <s v="technology/wearables"/>
    <n v="2.3306666666666667"/>
    <n v="116.53333333333333"/>
    <x v="2"/>
    <s v="wearables"/>
    <x v="1328"/>
    <d v="2016-10-14T09:25:34"/>
    <n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x v="0"/>
    <n v="9"/>
    <x v="1"/>
    <s v="technology/wearables"/>
    <n v="0.81600000000000006"/>
    <n v="45.333333333333336"/>
    <x v="2"/>
    <s v="wearables"/>
    <x v="1329"/>
    <d v="2014-12-02T00:19:05"/>
    <n v="1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x v="0"/>
    <n v="50"/>
    <x v="1"/>
    <s v="technology/wearables"/>
    <n v="22.494285714285713"/>
    <n v="157.46"/>
    <x v="2"/>
    <s v="wearables"/>
    <x v="1330"/>
    <d v="2016-07-01T22:00:00"/>
    <n v="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x v="0"/>
    <n v="34"/>
    <x v="1"/>
    <s v="technology/wearables"/>
    <n v="1.3668"/>
    <n v="100.5"/>
    <x v="2"/>
    <s v="wearables"/>
    <x v="1331"/>
    <d v="2016-08-17T06:05:54"/>
    <n v="7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x v="0"/>
    <n v="0"/>
    <x v="1"/>
    <s v="technology/wearables"/>
    <n v="0"/>
    <n v="0"/>
    <x v="2"/>
    <s v="wearables"/>
    <x v="1332"/>
    <d v="2017-01-26T19:26:48"/>
    <n v="1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x v="0"/>
    <n v="0"/>
    <x v="1"/>
    <s v="technology/wearables"/>
    <n v="0"/>
    <n v="0"/>
    <x v="2"/>
    <s v="wearables"/>
    <x v="1333"/>
    <d v="2014-07-15T20:33:45"/>
    <n v="6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x v="0"/>
    <n v="276"/>
    <x v="1"/>
    <s v="technology/wearables"/>
    <n v="10.754135338345865"/>
    <n v="51.822463768115945"/>
    <x v="2"/>
    <s v="wearables"/>
    <x v="1334"/>
    <d v="2016-03-11T12:34:47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x v="0"/>
    <n v="16"/>
    <x v="1"/>
    <s v="technology/wearables"/>
    <n v="19.759999999999998"/>
    <n v="308.75"/>
    <x v="2"/>
    <s v="wearables"/>
    <x v="1335"/>
    <d v="2015-12-05T16:28:22"/>
    <n v="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x v="0"/>
    <n v="224"/>
    <x v="1"/>
    <s v="technology/wearables"/>
    <n v="84.946999999999989"/>
    <n v="379.22767857142856"/>
    <x v="2"/>
    <s v="wearables"/>
    <x v="1336"/>
    <d v="2014-12-17T14:43:48"/>
    <n v="1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x v="0"/>
    <n v="140"/>
    <x v="1"/>
    <s v="technology/wearables"/>
    <n v="49.381999999999998"/>
    <n v="176.36428571428573"/>
    <x v="2"/>
    <s v="wearables"/>
    <x v="1337"/>
    <d v="2017-03-03T07:51:19"/>
    <n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x v="0"/>
    <n v="15"/>
    <x v="1"/>
    <s v="technology/wearables"/>
    <n v="3.3033333333333332"/>
    <n v="66.066666666666663"/>
    <x v="2"/>
    <s v="wearables"/>
    <x v="1338"/>
    <d v="2015-08-02T13:17:13"/>
    <n v="7"/>
    <x v="0"/>
  </r>
  <r>
    <n v="1339"/>
    <s v="Linkoo (Canceled)"/>
    <s v="World's Smallest customizable Phone &amp; GPS Watch for kids !"/>
    <n v="50000"/>
    <n v="3317"/>
    <x v="1"/>
    <s v="US"/>
    <x v="0"/>
    <n v="1418056315"/>
    <n v="1414164715"/>
    <x v="0"/>
    <n v="37"/>
    <x v="1"/>
    <s v="technology/wearables"/>
    <n v="6.6339999999999995"/>
    <n v="89.648648648648646"/>
    <x v="2"/>
    <s v="wearables"/>
    <x v="1339"/>
    <d v="2014-12-08T10:31:55"/>
    <n v="10"/>
    <x v="3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x v="0"/>
    <n v="0"/>
    <x v="1"/>
    <s v="technology/wearables"/>
    <n v="0"/>
    <n v="0"/>
    <x v="2"/>
    <s v="wearables"/>
    <x v="1340"/>
    <d v="2014-08-15T08:17:3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x v="0"/>
    <n v="46"/>
    <x v="1"/>
    <s v="technology/wearables"/>
    <n v="70.36"/>
    <n v="382.39130434782606"/>
    <x v="2"/>
    <s v="wearables"/>
    <x v="1341"/>
    <d v="2016-10-01T08:58:37"/>
    <n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x v="0"/>
    <n v="1"/>
    <x v="1"/>
    <s v="technology/wearables"/>
    <n v="0.2"/>
    <n v="100"/>
    <x v="2"/>
    <s v="wearables"/>
    <x v="1342"/>
    <d v="2015-07-17T13:35:39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x v="0"/>
    <n v="323"/>
    <x v="1"/>
    <s v="technology/wearables"/>
    <n v="102.298"/>
    <n v="158.35603715170279"/>
    <x v="2"/>
    <s v="wearables"/>
    <x v="1343"/>
    <d v="2016-08-18T21:59:00"/>
    <n v="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x v="0"/>
    <n v="139"/>
    <x v="0"/>
    <s v="publishing/nonfiction"/>
    <n v="377.73333333333335"/>
    <n v="40.762589928057551"/>
    <x v="3"/>
    <s v="nonfiction"/>
    <x v="1344"/>
    <d v="2016-06-30T12:57:19"/>
    <n v="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x v="0"/>
    <n v="7"/>
    <x v="0"/>
    <s v="publishing/nonfiction"/>
    <n v="125"/>
    <n v="53.571428571428569"/>
    <x v="3"/>
    <s v="nonfiction"/>
    <x v="1345"/>
    <d v="2014-07-14T13:32:39"/>
    <n v="6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x v="0"/>
    <n v="149"/>
    <x v="0"/>
    <s v="publishing/nonfiction"/>
    <n v="147.32653061224491"/>
    <n v="48.449664429530202"/>
    <x v="3"/>
    <s v="nonfiction"/>
    <x v="1346"/>
    <d v="2013-06-26T19:49:11"/>
    <n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x v="0"/>
    <n v="31"/>
    <x v="0"/>
    <s v="publishing/nonfiction"/>
    <n v="102.2"/>
    <n v="82.41935483870968"/>
    <x v="3"/>
    <s v="nonfiction"/>
    <x v="1347"/>
    <d v="2015-03-07T09:18:45"/>
    <n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x v="0"/>
    <n v="26"/>
    <x v="0"/>
    <s v="publishing/nonfiction"/>
    <n v="101.8723404255319"/>
    <n v="230.19230769230768"/>
    <x v="3"/>
    <s v="nonfiction"/>
    <x v="1348"/>
    <d v="2014-12-18T06:08:53"/>
    <n v="11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x v="0"/>
    <n v="172"/>
    <x v="0"/>
    <s v="publishing/nonfiction"/>
    <n v="204.2"/>
    <n v="59.360465116279073"/>
    <x v="3"/>
    <s v="nonfiction"/>
    <x v="1349"/>
    <d v="2015-12-16T00:59:00"/>
    <n v="1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x v="0"/>
    <n v="78"/>
    <x v="0"/>
    <s v="publishing/nonfiction"/>
    <n v="104.05"/>
    <n v="66.698717948717942"/>
    <x v="3"/>
    <s v="nonfiction"/>
    <x v="1350"/>
    <d v="2015-12-25T18:18:54"/>
    <n v="1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x v="0"/>
    <n v="120"/>
    <x v="0"/>
    <s v="publishing/nonfiction"/>
    <n v="101.265"/>
    <n v="168.77500000000001"/>
    <x v="3"/>
    <s v="nonfiction"/>
    <x v="1351"/>
    <d v="2016-02-12T11:45:44"/>
    <n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x v="0"/>
    <n v="227"/>
    <x v="0"/>
    <s v="publishing/nonfiction"/>
    <n v="136.13999999999999"/>
    <n v="59.973568281938327"/>
    <x v="3"/>
    <s v="nonfiction"/>
    <x v="1352"/>
    <d v="2015-09-04T21:59:00"/>
    <n v="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x v="0"/>
    <n v="42"/>
    <x v="0"/>
    <s v="publishing/nonfiction"/>
    <n v="133.6"/>
    <n v="31.80952380952381"/>
    <x v="3"/>
    <s v="nonfiction"/>
    <x v="1353"/>
    <d v="2013-03-10T18:00:00"/>
    <n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x v="0"/>
    <n v="64"/>
    <x v="0"/>
    <s v="publishing/nonfiction"/>
    <n v="130.25"/>
    <n v="24.421875"/>
    <x v="3"/>
    <s v="nonfiction"/>
    <x v="1354"/>
    <d v="2016-06-11T13:22:59"/>
    <n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x v="0"/>
    <n v="121"/>
    <x v="0"/>
    <s v="publishing/nonfiction"/>
    <n v="122.67999999999999"/>
    <n v="25.347107438016529"/>
    <x v="3"/>
    <s v="nonfiction"/>
    <x v="1355"/>
    <d v="2012-11-30T04:00:00"/>
    <n v="1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x v="0"/>
    <n v="87"/>
    <x v="0"/>
    <s v="publishing/nonfiction"/>
    <n v="182.81058823529412"/>
    <n v="71.443218390804603"/>
    <x v="3"/>
    <s v="nonfiction"/>
    <x v="1356"/>
    <d v="2013-07-04T18:56:00"/>
    <n v="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x v="0"/>
    <n v="65"/>
    <x v="0"/>
    <s v="publishing/nonfiction"/>
    <n v="125.29999999999998"/>
    <n v="38.553846153846152"/>
    <x v="3"/>
    <s v="nonfiction"/>
    <x v="1357"/>
    <d v="2013-02-28T23:59:00"/>
    <n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x v="0"/>
    <n v="49"/>
    <x v="0"/>
    <s v="publishing/nonfiction"/>
    <n v="111.66666666666667"/>
    <n v="68.367346938775512"/>
    <x v="3"/>
    <s v="nonfiction"/>
    <x v="1358"/>
    <d v="2011-06-25T07:42:03"/>
    <n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x v="0"/>
    <n v="19"/>
    <x v="0"/>
    <s v="publishing/nonfiction"/>
    <n v="115.75757575757575"/>
    <n v="40.210526315789473"/>
    <x v="3"/>
    <s v="nonfiction"/>
    <x v="1359"/>
    <d v="2011-07-06T13:33:10"/>
    <n v="5"/>
    <x v="6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x v="0"/>
    <n v="81"/>
    <x v="0"/>
    <s v="publishing/nonfiction"/>
    <n v="173.2"/>
    <n v="32.074074074074076"/>
    <x v="3"/>
    <s v="nonfiction"/>
    <x v="1360"/>
    <d v="2012-08-02T15:37:00"/>
    <n v="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x v="0"/>
    <n v="264"/>
    <x v="0"/>
    <s v="publishing/nonfiction"/>
    <n v="125.98333333333333"/>
    <n v="28.632575757575758"/>
    <x v="3"/>
    <s v="nonfiction"/>
    <x v="1361"/>
    <d v="2014-06-21T11:12:52"/>
    <n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x v="0"/>
    <n v="25"/>
    <x v="0"/>
    <s v="publishing/nonfiction"/>
    <n v="109.1"/>
    <n v="43.64"/>
    <x v="3"/>
    <s v="nonfiction"/>
    <x v="1362"/>
    <d v="2013-09-07T16:25:31"/>
    <n v="7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x v="0"/>
    <n v="5"/>
    <x v="0"/>
    <s v="publishing/nonfiction"/>
    <n v="100"/>
    <n v="40"/>
    <x v="3"/>
    <s v="nonfiction"/>
    <x v="1363"/>
    <d v="2016-02-15T01:59:00"/>
    <n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x v="0"/>
    <n v="144"/>
    <x v="0"/>
    <s v="music/rock"/>
    <n v="118.64285714285714"/>
    <n v="346.04166666666669"/>
    <x v="4"/>
    <s v="rock"/>
    <x v="1364"/>
    <d v="2015-01-07T10:41:46"/>
    <n v="1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x v="0"/>
    <n v="92"/>
    <x v="0"/>
    <s v="music/rock"/>
    <n v="100.26666666666667"/>
    <n v="81.739130434782609"/>
    <x v="4"/>
    <s v="rock"/>
    <x v="1365"/>
    <d v="2015-03-16T10:35:52"/>
    <n v="2"/>
    <x v="0"/>
  </r>
  <r>
    <n v="1366"/>
    <s v="Kick It! A Tribute to the A.K.s"/>
    <s v="A musical memorial for Alexi Petersen."/>
    <n v="7500"/>
    <n v="9486.69"/>
    <x v="0"/>
    <s v="US"/>
    <x v="0"/>
    <n v="1417049663"/>
    <n v="1413158063"/>
    <x v="0"/>
    <n v="147"/>
    <x v="0"/>
    <s v="music/rock"/>
    <n v="126.48920000000001"/>
    <n v="64.535306122448986"/>
    <x v="4"/>
    <s v="rock"/>
    <x v="1366"/>
    <d v="2014-11-26T18:54:23"/>
    <n v="1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x v="0"/>
    <n v="90"/>
    <x v="0"/>
    <s v="music/rock"/>
    <n v="114.26"/>
    <n v="63.477777777777774"/>
    <x v="4"/>
    <s v="rock"/>
    <x v="1367"/>
    <d v="2015-11-13T19:04:10"/>
    <n v="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x v="0"/>
    <n v="87"/>
    <x v="0"/>
    <s v="music/rock"/>
    <n v="110.7"/>
    <n v="63.620689655172413"/>
    <x v="4"/>
    <s v="rock"/>
    <x v="1368"/>
    <d v="2015-06-14T22:34:54"/>
    <n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x v="0"/>
    <n v="406"/>
    <x v="0"/>
    <s v="music/rock"/>
    <n v="105.34805315203954"/>
    <n v="83.967068965517228"/>
    <x v="4"/>
    <s v="rock"/>
    <x v="1369"/>
    <d v="2014-04-11T08:15:46"/>
    <n v="3"/>
    <x v="3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x v="0"/>
    <n v="20"/>
    <x v="0"/>
    <s v="music/rock"/>
    <n v="103.66666666666666"/>
    <n v="77.75"/>
    <x v="4"/>
    <s v="rock"/>
    <x v="1370"/>
    <d v="2013-10-15T18:04:50"/>
    <n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x v="0"/>
    <n v="70"/>
    <x v="0"/>
    <s v="music/rock"/>
    <n v="107.08672667523933"/>
    <n v="107.07142857142857"/>
    <x v="4"/>
    <s v="rock"/>
    <x v="1371"/>
    <d v="2015-05-07T12:12:22"/>
    <n v="4"/>
    <x v="0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x v="0"/>
    <n v="16"/>
    <x v="0"/>
    <s v="music/rock"/>
    <n v="124"/>
    <n v="38.75"/>
    <x v="4"/>
    <s v="rock"/>
    <x v="1372"/>
    <d v="2012-07-12T11:45:32"/>
    <n v="6"/>
    <x v="5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x v="0"/>
    <n v="52"/>
    <x v="0"/>
    <s v="music/rock"/>
    <n v="105.01"/>
    <n v="201.94230769230768"/>
    <x v="4"/>
    <s v="rock"/>
    <x v="1373"/>
    <d v="2016-12-30T16:50:33"/>
    <n v="1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x v="0"/>
    <n v="66"/>
    <x v="0"/>
    <s v="music/rock"/>
    <n v="189.46666666666667"/>
    <n v="43.060606060606062"/>
    <x v="4"/>
    <s v="rock"/>
    <x v="1374"/>
    <d v="2016-03-24T20:53:08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x v="0"/>
    <n v="109"/>
    <x v="0"/>
    <s v="music/rock"/>
    <n v="171.32499999999999"/>
    <n v="62.871559633027523"/>
    <x v="4"/>
    <s v="rock"/>
    <x v="1375"/>
    <d v="2017-01-14T19:35:19"/>
    <n v="12"/>
    <x v="2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x v="0"/>
    <n v="168"/>
    <x v="0"/>
    <s v="music/rock"/>
    <n v="252.48648648648651"/>
    <n v="55.607142857142854"/>
    <x v="4"/>
    <s v="rock"/>
    <x v="1376"/>
    <d v="2016-12-03T11:03:26"/>
    <n v="1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x v="0"/>
    <n v="31"/>
    <x v="0"/>
    <s v="music/rock"/>
    <n v="116.15384615384616"/>
    <n v="48.70967741935484"/>
    <x v="4"/>
    <s v="rock"/>
    <x v="1377"/>
    <d v="2017-02-02T22:11:00"/>
    <n v="1"/>
    <x v="1"/>
  </r>
  <r>
    <n v="1378"/>
    <s v="SIX BY SEVEN"/>
    <s v="A psychedelic post rock masterpiece!"/>
    <n v="2000"/>
    <n v="4067"/>
    <x v="0"/>
    <s v="GB"/>
    <x v="1"/>
    <n v="1470075210"/>
    <n v="1468779210"/>
    <x v="0"/>
    <n v="133"/>
    <x v="0"/>
    <s v="music/rock"/>
    <n v="203.35000000000002"/>
    <n v="30.578947368421051"/>
    <x v="4"/>
    <s v="rock"/>
    <x v="1378"/>
    <d v="2016-08-01T12:13:30"/>
    <n v="7"/>
    <x v="2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x v="0"/>
    <n v="151"/>
    <x v="0"/>
    <s v="music/rock"/>
    <n v="111.60000000000001"/>
    <n v="73.907284768211923"/>
    <x v="4"/>
    <s v="rock"/>
    <x v="1379"/>
    <d v="2015-06-05T05:47:56"/>
    <n v="5"/>
    <x v="0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x v="0"/>
    <n v="5"/>
    <x v="0"/>
    <s v="music/rock"/>
    <n v="424"/>
    <n v="21.2"/>
    <x v="4"/>
    <s v="rock"/>
    <x v="1380"/>
    <d v="2015-06-08T20:00:00"/>
    <n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x v="0"/>
    <n v="73"/>
    <x v="0"/>
    <s v="music/rock"/>
    <n v="107.1"/>
    <n v="73.356164383561648"/>
    <x v="4"/>
    <s v="rock"/>
    <x v="1381"/>
    <d v="2016-12-28T23:08:45"/>
    <n v="1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x v="0"/>
    <n v="148"/>
    <x v="0"/>
    <s v="music/rock"/>
    <n v="104.3625"/>
    <n v="56.412162162162161"/>
    <x v="4"/>
    <s v="rock"/>
    <x v="1382"/>
    <d v="2013-05-06T13:12:16"/>
    <n v="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x v="0"/>
    <n v="93"/>
    <x v="0"/>
    <s v="music/rock"/>
    <n v="212.40909090909091"/>
    <n v="50.247311827956992"/>
    <x v="4"/>
    <s v="rock"/>
    <x v="1383"/>
    <d v="2016-12-22T19:47:58"/>
    <n v="1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x v="0"/>
    <n v="63"/>
    <x v="0"/>
    <s v="music/rock"/>
    <n v="124.08571428571429"/>
    <n v="68.936507936507937"/>
    <x v="4"/>
    <s v="rock"/>
    <x v="1384"/>
    <d v="2015-07-05T11:38:42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x v="0"/>
    <n v="134"/>
    <x v="0"/>
    <s v="music/rock"/>
    <n v="110.406125"/>
    <n v="65.914104477611943"/>
    <x v="4"/>
    <s v="rock"/>
    <x v="1385"/>
    <d v="2016-04-29T06:11:00"/>
    <n v="3"/>
    <x v="2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x v="0"/>
    <n v="14"/>
    <x v="0"/>
    <s v="music/rock"/>
    <n v="218.75"/>
    <n v="62.5"/>
    <x v="4"/>
    <s v="rock"/>
    <x v="1386"/>
    <d v="2015-07-29T09:31:29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x v="0"/>
    <n v="78"/>
    <x v="0"/>
    <s v="music/rock"/>
    <n v="136.625"/>
    <n v="70.064102564102569"/>
    <x v="4"/>
    <s v="rock"/>
    <x v="1387"/>
    <d v="2015-06-02T22:30:00"/>
    <n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x v="0"/>
    <n v="112"/>
    <x v="0"/>
    <s v="music/rock"/>
    <n v="134.8074"/>
    <n v="60.181874999999998"/>
    <x v="4"/>
    <s v="rock"/>
    <x v="1388"/>
    <d v="2016-10-17T10:14:00"/>
    <n v="9"/>
    <x v="2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x v="0"/>
    <n v="34"/>
    <x v="0"/>
    <s v="music/rock"/>
    <n v="145.4"/>
    <n v="21.382352941176471"/>
    <x v="4"/>
    <s v="rock"/>
    <x v="1389"/>
    <d v="2016-08-13T05:32:37"/>
    <n v="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x v="0"/>
    <n v="19"/>
    <x v="0"/>
    <s v="music/rock"/>
    <n v="109.10714285714285"/>
    <n v="160.78947368421052"/>
    <x v="4"/>
    <s v="rock"/>
    <x v="1390"/>
    <d v="2015-04-27T11:12:00"/>
    <n v="3"/>
    <x v="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x v="0"/>
    <n v="13"/>
    <x v="0"/>
    <s v="music/rock"/>
    <n v="110.2"/>
    <n v="42.384615384615387"/>
    <x v="4"/>
    <s v="rock"/>
    <x v="1391"/>
    <d v="2015-08-21T22:59:00"/>
    <n v="7"/>
    <x v="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x v="0"/>
    <n v="104"/>
    <x v="0"/>
    <s v="music/rock"/>
    <n v="113.64000000000001"/>
    <n v="27.317307692307693"/>
    <x v="4"/>
    <s v="rock"/>
    <x v="1392"/>
    <d v="2016-03-02T21:43:06"/>
    <n v="1"/>
    <x v="2"/>
  </r>
  <r>
    <n v="1393"/>
    <s v="WolfHunt | Social Commentary Rock Project"/>
    <s v="Rock n' Roll tales of our times"/>
    <n v="10000"/>
    <n v="10235"/>
    <x v="0"/>
    <s v="US"/>
    <x v="0"/>
    <n v="1470068523"/>
    <n v="1467476523"/>
    <x v="0"/>
    <n v="52"/>
    <x v="0"/>
    <s v="music/rock"/>
    <n v="102.35000000000001"/>
    <n v="196.82692307692307"/>
    <x v="4"/>
    <s v="rock"/>
    <x v="1393"/>
    <d v="2016-08-01T10:22:03"/>
    <n v="7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x v="0"/>
    <n v="17"/>
    <x v="0"/>
    <s v="music/rock"/>
    <n v="122.13333333333334"/>
    <n v="53.882352941176471"/>
    <x v="4"/>
    <s v="rock"/>
    <x v="1394"/>
    <d v="2017-02-28T21:00:00"/>
    <n v="1"/>
    <x v="1"/>
  </r>
  <r>
    <n v="1395"/>
    <s v="Quiet Oaks Full Length Album"/>
    <s v="Help Quiet Oaks record their debut album!!!"/>
    <n v="3500"/>
    <n v="3916"/>
    <x v="0"/>
    <s v="US"/>
    <x v="0"/>
    <n v="1484430481"/>
    <n v="1481838481"/>
    <x v="0"/>
    <n v="82"/>
    <x v="0"/>
    <s v="music/rock"/>
    <n v="111.88571428571427"/>
    <n v="47.756097560975611"/>
    <x v="4"/>
    <s v="rock"/>
    <x v="1395"/>
    <d v="2017-01-14T15:48:01"/>
    <n v="1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x v="0"/>
    <n v="73"/>
    <x v="0"/>
    <s v="music/rock"/>
    <n v="107.3"/>
    <n v="88.191780821917803"/>
    <x v="4"/>
    <s v="rock"/>
    <x v="1396"/>
    <d v="2015-02-13T17:58:02"/>
    <n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x v="0"/>
    <n v="158"/>
    <x v="0"/>
    <s v="music/rock"/>
    <n v="113.85000000000001"/>
    <n v="72.056962025316452"/>
    <x v="4"/>
    <s v="rock"/>
    <x v="1397"/>
    <d v="2016-10-27T15:19:00"/>
    <n v="9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x v="0"/>
    <n v="65"/>
    <x v="0"/>
    <s v="music/rock"/>
    <n v="109.68181818181819"/>
    <n v="74.246153846153845"/>
    <x v="4"/>
    <s v="rock"/>
    <x v="1398"/>
    <d v="2016-07-05T14:58:54"/>
    <n v="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x v="0"/>
    <n v="184"/>
    <x v="0"/>
    <s v="music/rock"/>
    <n v="126.14444444444443"/>
    <n v="61.701086956521742"/>
    <x v="4"/>
    <s v="rock"/>
    <x v="1399"/>
    <d v="2014-10-06T18:06:13"/>
    <n v="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x v="0"/>
    <n v="34"/>
    <x v="0"/>
    <s v="music/rock"/>
    <n v="167.42857142857144"/>
    <n v="17.235294117647058"/>
    <x v="4"/>
    <s v="rock"/>
    <x v="1400"/>
    <d v="2016-06-11T23:30:00"/>
    <n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x v="0"/>
    <n v="240"/>
    <x v="0"/>
    <s v="music/rock"/>
    <n v="496.52000000000004"/>
    <n v="51.720833333333331"/>
    <x v="4"/>
    <s v="rock"/>
    <x v="1401"/>
    <d v="2013-05-26T17:54:34"/>
    <n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x v="0"/>
    <n v="113"/>
    <x v="0"/>
    <s v="music/rock"/>
    <n v="109.16"/>
    <n v="24.150442477876105"/>
    <x v="4"/>
    <s v="rock"/>
    <x v="1402"/>
    <d v="2015-04-30T18:16:51"/>
    <n v="3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x v="0"/>
    <n v="66"/>
    <x v="0"/>
    <s v="music/rock"/>
    <n v="102.57499999999999"/>
    <n v="62.166666666666664"/>
    <x v="4"/>
    <s v="rock"/>
    <x v="1403"/>
    <d v="2013-07-25T19:30:35"/>
    <n v="6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x v="1"/>
    <n v="5"/>
    <x v="1"/>
    <s v="publishing/translations"/>
    <n v="1.6620689655172414"/>
    <n v="48.2"/>
    <x v="3"/>
    <s v="translations"/>
    <x v="1404"/>
    <d v="2015-02-22T06:14:45"/>
    <n v="1"/>
    <x v="0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x v="1"/>
    <n v="17"/>
    <x v="1"/>
    <s v="publishing/translations"/>
    <n v="0.42"/>
    <n v="6.1764705882352944"/>
    <x v="3"/>
    <s v="translations"/>
    <x v="1405"/>
    <d v="2014-11-28T11:20:01"/>
    <n v="10"/>
    <x v="3"/>
  </r>
  <r>
    <n v="1406"/>
    <s v="Man Down! Translation project"/>
    <s v="The White coat and the battle dress uniform"/>
    <n v="12000"/>
    <n v="15"/>
    <x v="2"/>
    <s v="IT"/>
    <x v="3"/>
    <n v="1449914400"/>
    <n v="1445336607"/>
    <x v="0"/>
    <n v="3"/>
    <x v="1"/>
    <s v="publishing/translations"/>
    <n v="0.125"/>
    <n v="5"/>
    <x v="3"/>
    <s v="translations"/>
    <x v="1406"/>
    <d v="2015-12-12T04:00:00"/>
    <n v="1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x v="0"/>
    <n v="2"/>
    <x v="1"/>
    <s v="publishing/translations"/>
    <n v="0.5"/>
    <n v="7.5"/>
    <x v="3"/>
    <s v="translations"/>
    <x v="1407"/>
    <d v="2014-08-12T06:52:58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x v="0"/>
    <n v="6"/>
    <x v="1"/>
    <s v="publishing/translations"/>
    <n v="7.1999999999999993"/>
    <n v="12"/>
    <x v="3"/>
    <s v="translations"/>
    <x v="1408"/>
    <d v="2015-11-13T15:55:56"/>
    <n v="1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x v="0"/>
    <n v="0"/>
    <x v="1"/>
    <s v="publishing/translations"/>
    <n v="0"/>
    <n v="0"/>
    <x v="3"/>
    <s v="translations"/>
    <x v="1409"/>
    <d v="2014-12-31T22:12:15"/>
    <n v="1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x v="0"/>
    <n v="1"/>
    <x v="1"/>
    <s v="publishing/translations"/>
    <n v="1.6666666666666666E-2"/>
    <n v="1"/>
    <x v="3"/>
    <s v="translations"/>
    <x v="1410"/>
    <d v="2016-06-03T01:38:40"/>
    <n v="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x v="0"/>
    <n v="3"/>
    <x v="1"/>
    <s v="publishing/translations"/>
    <n v="0.23333333333333336"/>
    <n v="2.3333333333333335"/>
    <x v="3"/>
    <s v="translations"/>
    <x v="1411"/>
    <d v="2015-02-05T19:25:00"/>
    <n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x v="0"/>
    <n v="13"/>
    <x v="1"/>
    <s v="publishing/translations"/>
    <n v="4.5714285714285712"/>
    <n v="24.615384615384617"/>
    <x v="3"/>
    <s v="translations"/>
    <x v="1412"/>
    <d v="2014-12-03T19:31:39"/>
    <n v="1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x v="0"/>
    <n v="1"/>
    <x v="1"/>
    <s v="publishing/translations"/>
    <n v="5"/>
    <n v="100"/>
    <x v="3"/>
    <s v="translations"/>
    <x v="1413"/>
    <d v="2016-02-20T04:29:30"/>
    <n v="1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x v="0"/>
    <n v="1"/>
    <x v="1"/>
    <s v="publishing/translations"/>
    <n v="0.2"/>
    <n v="1"/>
    <x v="3"/>
    <s v="translations"/>
    <x v="1414"/>
    <d v="2017-01-03T00:04:27"/>
    <n v="1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x v="0"/>
    <n v="9"/>
    <x v="1"/>
    <s v="publishing/translations"/>
    <n v="18.181818181818183"/>
    <n v="88.888888888888886"/>
    <x v="3"/>
    <s v="translations"/>
    <x v="1415"/>
    <d v="2015-08-16T10:13:11"/>
    <n v="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x v="0"/>
    <n v="0"/>
    <x v="1"/>
    <s v="publishing/translations"/>
    <n v="0"/>
    <n v="0"/>
    <x v="3"/>
    <s v="translations"/>
    <x v="1416"/>
    <d v="2015-11-21T17:13:39"/>
    <n v="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x v="0"/>
    <n v="2"/>
    <x v="1"/>
    <s v="publishing/translations"/>
    <n v="1.2222222222222223"/>
    <n v="27.5"/>
    <x v="3"/>
    <s v="translations"/>
    <x v="1417"/>
    <d v="2015-09-15T05:11:00"/>
    <n v="8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x v="0"/>
    <n v="1"/>
    <x v="1"/>
    <s v="publishing/translations"/>
    <n v="0.2"/>
    <n v="6"/>
    <x v="3"/>
    <s v="translations"/>
    <x v="1418"/>
    <d v="2016-02-25T04:57:14"/>
    <n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x v="0"/>
    <n v="10"/>
    <x v="1"/>
    <s v="publishing/translations"/>
    <n v="7.0634920634920633"/>
    <n v="44.5"/>
    <x v="3"/>
    <s v="translations"/>
    <x v="1419"/>
    <d v="2016-10-09T04:56:59"/>
    <n v="9"/>
    <x v="2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x v="0"/>
    <n v="3"/>
    <x v="1"/>
    <s v="publishing/translations"/>
    <n v="2.7272727272727271"/>
    <n v="1"/>
    <x v="3"/>
    <s v="translations"/>
    <x v="1420"/>
    <d v="2016-06-28T10:01:26"/>
    <n v="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x v="0"/>
    <n v="2"/>
    <x v="1"/>
    <s v="publishing/translations"/>
    <n v="0.1"/>
    <n v="100"/>
    <x v="3"/>
    <s v="translations"/>
    <x v="1421"/>
    <d v="2015-02-08T15:58:29"/>
    <n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x v="0"/>
    <n v="2"/>
    <x v="1"/>
    <s v="publishing/translations"/>
    <n v="0.104"/>
    <n v="13"/>
    <x v="3"/>
    <s v="translations"/>
    <x v="1422"/>
    <d v="2016-09-20T23:45:04"/>
    <n v="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x v="0"/>
    <n v="1"/>
    <x v="1"/>
    <s v="publishing/translations"/>
    <n v="0.33333333333333337"/>
    <n v="100"/>
    <x v="3"/>
    <s v="translations"/>
    <x v="1423"/>
    <d v="2016-01-01T02:38:51"/>
    <n v="12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x v="0"/>
    <n v="14"/>
    <x v="1"/>
    <s v="publishing/translations"/>
    <n v="20.36"/>
    <n v="109.07142857142857"/>
    <x v="3"/>
    <s v="translations"/>
    <x v="1424"/>
    <d v="2016-11-15T12:13:22"/>
    <n v="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x v="0"/>
    <n v="0"/>
    <x v="1"/>
    <s v="publishing/translations"/>
    <n v="0"/>
    <n v="0"/>
    <x v="3"/>
    <s v="translations"/>
    <x v="1425"/>
    <d v="2015-04-28T21:09:19"/>
    <n v="3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x v="0"/>
    <n v="0"/>
    <x v="1"/>
    <s v="publishing/translations"/>
    <n v="0"/>
    <n v="0"/>
    <x v="3"/>
    <s v="translations"/>
    <x v="1426"/>
    <d v="2015-08-24T03:22:0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x v="0"/>
    <n v="4"/>
    <x v="1"/>
    <s v="publishing/translations"/>
    <n v="8.3800000000000008"/>
    <n v="104.75"/>
    <x v="3"/>
    <s v="translations"/>
    <x v="1427"/>
    <d v="2016-09-18T14:26:25"/>
    <n v="8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x v="0"/>
    <n v="3"/>
    <x v="1"/>
    <s v="publishing/translations"/>
    <n v="4.5"/>
    <n v="15"/>
    <x v="3"/>
    <s v="translations"/>
    <x v="1428"/>
    <d v="2016-04-02T02:06:57"/>
    <n v="3"/>
    <x v="2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x v="0"/>
    <n v="0"/>
    <x v="1"/>
    <s v="publishing/translations"/>
    <n v="0"/>
    <n v="0"/>
    <x v="3"/>
    <s v="translations"/>
    <x v="1429"/>
    <d v="2015-04-09T19:27:22"/>
    <n v="3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x v="0"/>
    <n v="5"/>
    <x v="1"/>
    <s v="publishing/translations"/>
    <n v="8.06"/>
    <n v="80.599999999999994"/>
    <x v="3"/>
    <s v="translations"/>
    <x v="1430"/>
    <d v="2014-12-19T13:31:28"/>
    <n v="1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x v="0"/>
    <n v="47"/>
    <x v="1"/>
    <s v="publishing/translations"/>
    <n v="31.94705882352941"/>
    <n v="115.55319148936171"/>
    <x v="3"/>
    <s v="translations"/>
    <x v="1431"/>
    <d v="2015-11-26T00:03:36"/>
    <n v="1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x v="0"/>
    <n v="0"/>
    <x v="1"/>
    <s v="publishing/translations"/>
    <n v="0"/>
    <n v="0"/>
    <x v="3"/>
    <s v="translations"/>
    <x v="1432"/>
    <d v="2015-07-20T12:43:48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x v="0"/>
    <n v="10"/>
    <x v="1"/>
    <s v="publishing/translations"/>
    <n v="6.708333333333333"/>
    <n v="80.5"/>
    <x v="3"/>
    <s v="translations"/>
    <x v="1433"/>
    <d v="2016-12-10T05:00:00"/>
    <n v="1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x v="0"/>
    <n v="11"/>
    <x v="1"/>
    <s v="publishing/translations"/>
    <n v="9.9878048780487809"/>
    <n v="744.5454545454545"/>
    <x v="3"/>
    <s v="translations"/>
    <x v="1434"/>
    <d v="2015-06-08T09:00:00"/>
    <n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x v="0"/>
    <n v="2"/>
    <x v="1"/>
    <s v="publishing/translations"/>
    <n v="0.1"/>
    <n v="7.5"/>
    <x v="3"/>
    <s v="translations"/>
    <x v="1435"/>
    <d v="2015-10-11T12:43:40"/>
    <n v="9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x v="0"/>
    <n v="2"/>
    <x v="1"/>
    <s v="publishing/translations"/>
    <n v="0.77"/>
    <n v="38.5"/>
    <x v="3"/>
    <s v="translations"/>
    <x v="1436"/>
    <d v="2016-02-21T02:24:17"/>
    <n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x v="0"/>
    <n v="22"/>
    <x v="1"/>
    <s v="publishing/translations"/>
    <n v="26.900000000000002"/>
    <n v="36.68181818181818"/>
    <x v="3"/>
    <s v="translations"/>
    <x v="1437"/>
    <d v="2014-07-12T22:59:00"/>
    <n v="6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x v="0"/>
    <n v="8"/>
    <x v="1"/>
    <s v="publishing/translations"/>
    <n v="3"/>
    <n v="75"/>
    <x v="3"/>
    <s v="translations"/>
    <x v="1438"/>
    <d v="2016-04-27T07:55:00"/>
    <n v="3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x v="0"/>
    <n v="6"/>
    <x v="1"/>
    <s v="publishing/translations"/>
    <n v="6.6055045871559637"/>
    <n v="30"/>
    <x v="3"/>
    <s v="translations"/>
    <x v="1439"/>
    <d v="2015-03-07T13:55:01"/>
    <n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x v="0"/>
    <n v="1"/>
    <x v="1"/>
    <s v="publishing/translations"/>
    <n v="7.6923076923076927E-3"/>
    <n v="1"/>
    <x v="3"/>
    <s v="translations"/>
    <x v="1440"/>
    <d v="2016-05-26T11:57:43"/>
    <n v="4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x v="0"/>
    <n v="3"/>
    <x v="1"/>
    <s v="publishing/translations"/>
    <n v="1.1222222222222222"/>
    <n v="673.33333333333337"/>
    <x v="3"/>
    <s v="translations"/>
    <x v="1441"/>
    <d v="2015-09-11T12:22:49"/>
    <n v="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x v="0"/>
    <n v="0"/>
    <x v="1"/>
    <s v="publishing/translations"/>
    <n v="0"/>
    <n v="0"/>
    <x v="3"/>
    <s v="translations"/>
    <x v="1442"/>
    <d v="2016-05-25T09:29:18"/>
    <n v="4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x v="0"/>
    <n v="0"/>
    <x v="1"/>
    <s v="publishing/translations"/>
    <n v="0"/>
    <n v="0"/>
    <x v="3"/>
    <s v="translations"/>
    <x v="1443"/>
    <d v="2017-01-02T16:13:29"/>
    <n v="1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x v="0"/>
    <n v="0"/>
    <x v="1"/>
    <s v="publishing/translations"/>
    <n v="0"/>
    <n v="0"/>
    <x v="3"/>
    <s v="translations"/>
    <x v="1444"/>
    <d v="2015-09-12T14:57:42"/>
    <n v="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x v="0"/>
    <n v="0"/>
    <x v="1"/>
    <s v="publishing/translations"/>
    <n v="0"/>
    <n v="0"/>
    <x v="3"/>
    <s v="translations"/>
    <x v="1445"/>
    <d v="2015-06-14T07:00:55"/>
    <n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x v="0"/>
    <n v="0"/>
    <x v="1"/>
    <s v="publishing/translations"/>
    <n v="0"/>
    <n v="0"/>
    <x v="3"/>
    <s v="translations"/>
    <x v="1446"/>
    <d v="2016-04-21T04:44:38"/>
    <n v="4"/>
    <x v="2"/>
  </r>
  <r>
    <n v="1447"/>
    <s v="Indian Language Dictionary"/>
    <s v="I'm creating a dictionary of multiple Indian languages."/>
    <n v="500000"/>
    <n v="75"/>
    <x v="2"/>
    <s v="US"/>
    <x v="0"/>
    <n v="1467999134"/>
    <n v="1465407134"/>
    <x v="0"/>
    <n v="3"/>
    <x v="1"/>
    <s v="publishing/translations"/>
    <n v="1.4999999999999999E-2"/>
    <n v="25"/>
    <x v="3"/>
    <s v="translations"/>
    <x v="1447"/>
    <d v="2016-07-08T11:32:14"/>
    <n v="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x v="0"/>
    <n v="0"/>
    <x v="1"/>
    <s v="publishing/translations"/>
    <n v="0"/>
    <n v="0"/>
    <x v="3"/>
    <s v="translations"/>
    <x v="1448"/>
    <d v="2015-05-21T23:25:00"/>
    <n v="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x v="0"/>
    <n v="0"/>
    <x v="1"/>
    <s v="publishing/translations"/>
    <n v="0"/>
    <n v="0"/>
    <x v="3"/>
    <s v="translations"/>
    <x v="1449"/>
    <d v="2015-05-10T13:28:25"/>
    <n v="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x v="0"/>
    <n v="1"/>
    <x v="1"/>
    <s v="publishing/translations"/>
    <n v="1E-3"/>
    <n v="1"/>
    <x v="3"/>
    <s v="translations"/>
    <x v="1450"/>
    <d v="2016-02-19T22:06:37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x v="0"/>
    <n v="2"/>
    <x v="1"/>
    <s v="publishing/translations"/>
    <n v="1.0554089709762533E-2"/>
    <n v="1"/>
    <x v="3"/>
    <s v="translations"/>
    <x v="1451"/>
    <d v="2014-11-18T18:00:59"/>
    <n v="10"/>
    <x v="3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x v="0"/>
    <n v="0"/>
    <x v="1"/>
    <s v="publishing/translations"/>
    <n v="0"/>
    <n v="0"/>
    <x v="3"/>
    <s v="translations"/>
    <x v="1452"/>
    <d v="2014-07-28T10:52:43"/>
    <n v="6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x v="0"/>
    <n v="0"/>
    <x v="1"/>
    <s v="publishing/translations"/>
    <n v="0"/>
    <n v="0"/>
    <x v="3"/>
    <s v="translations"/>
    <x v="1453"/>
    <d v="2017-04-15T09:42:27"/>
    <n v="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x v="0"/>
    <n v="1"/>
    <x v="1"/>
    <s v="publishing/translations"/>
    <n v="0.85714285714285721"/>
    <n v="15"/>
    <x v="3"/>
    <s v="translations"/>
    <x v="1454"/>
    <d v="2016-04-24T15:59:00"/>
    <n v="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x v="0"/>
    <n v="7"/>
    <x v="1"/>
    <s v="publishing/translations"/>
    <n v="10.5"/>
    <n v="225"/>
    <x v="3"/>
    <s v="translations"/>
    <x v="1455"/>
    <d v="2014-09-05T07:39:00"/>
    <n v="7"/>
    <x v="3"/>
  </r>
  <r>
    <n v="1456"/>
    <s v="Sometimes you don't need love (Canceled)"/>
    <s v="English Version of my auto-published novel"/>
    <n v="5000"/>
    <n v="145"/>
    <x v="1"/>
    <s v="IT"/>
    <x v="3"/>
    <n v="1483459365"/>
    <n v="1480867365"/>
    <x v="0"/>
    <n v="3"/>
    <x v="1"/>
    <s v="publishing/translations"/>
    <n v="2.9000000000000004"/>
    <n v="48.333333333333336"/>
    <x v="3"/>
    <s v="translations"/>
    <x v="1456"/>
    <d v="2017-01-03T10:02:45"/>
    <n v="12"/>
    <x v="2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x v="0"/>
    <n v="0"/>
    <x v="1"/>
    <s v="publishing/translations"/>
    <n v="0"/>
    <n v="0"/>
    <x v="3"/>
    <s v="translations"/>
    <x v="1457"/>
    <d v="2015-11-11T16:30:44"/>
    <n v="1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x v="0"/>
    <n v="0"/>
    <x v="1"/>
    <s v="publishing/translations"/>
    <n v="0"/>
    <n v="0"/>
    <x v="3"/>
    <s v="translations"/>
    <x v="1458"/>
    <d v="2014-08-10T22:00:00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x v="0"/>
    <n v="0"/>
    <x v="1"/>
    <s v="publishing/translations"/>
    <n v="0"/>
    <n v="0"/>
    <x v="3"/>
    <s v="translations"/>
    <x v="1459"/>
    <d v="2015-12-02T11:25:00"/>
    <n v="11"/>
    <x v="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x v="0"/>
    <n v="0"/>
    <x v="1"/>
    <s v="publishing/translations"/>
    <n v="0"/>
    <n v="0"/>
    <x v="3"/>
    <s v="translations"/>
    <x v="1460"/>
    <d v="2014-11-30T17:45:00"/>
    <n v="10"/>
    <x v="3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x v="1"/>
    <n v="340"/>
    <x v="0"/>
    <s v="publishing/radio &amp; podcasts"/>
    <n v="101.24459999999999"/>
    <n v="44.66673529411765"/>
    <x v="3"/>
    <s v="radio &amp; podcasts"/>
    <x v="1461"/>
    <d v="2014-10-20T18:00:00"/>
    <n v="9"/>
    <x v="3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x v="1"/>
    <n v="150"/>
    <x v="0"/>
    <s v="publishing/radio &amp; podcasts"/>
    <n v="108.5175"/>
    <n v="28.937999999999999"/>
    <x v="3"/>
    <s v="radio &amp; podcasts"/>
    <x v="1462"/>
    <d v="2013-04-10T09:54:31"/>
    <n v="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x v="1"/>
    <n v="25"/>
    <x v="0"/>
    <s v="publishing/radio &amp; podcasts"/>
    <n v="147.66666666666666"/>
    <n v="35.44"/>
    <x v="3"/>
    <s v="radio &amp; podcasts"/>
    <x v="1463"/>
    <d v="2013-04-07T14:52:18"/>
    <n v="2"/>
    <x v="4"/>
  </r>
  <r>
    <n v="1464"/>
    <s v="Science Studio"/>
    <s v="The Best Science Media on the Web"/>
    <n v="5000"/>
    <n v="8160"/>
    <x v="0"/>
    <s v="US"/>
    <x v="0"/>
    <n v="1361029958"/>
    <n v="1358437958"/>
    <x v="1"/>
    <n v="234"/>
    <x v="0"/>
    <s v="publishing/radio &amp; podcasts"/>
    <n v="163.19999999999999"/>
    <n v="34.871794871794869"/>
    <x v="3"/>
    <s v="radio &amp; podcasts"/>
    <x v="1464"/>
    <d v="2013-02-16T09:52:38"/>
    <n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x v="1"/>
    <n v="2602"/>
    <x v="0"/>
    <s v="publishing/radio &amp; podcasts"/>
    <n v="456.41449999999998"/>
    <n v="52.622732513451197"/>
    <x v="3"/>
    <s v="radio &amp; podcasts"/>
    <x v="1465"/>
    <d v="2012-03-21T21:00:00"/>
    <n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x v="1"/>
    <n v="248"/>
    <x v="0"/>
    <s v="publishing/radio &amp; podcasts"/>
    <n v="107.87731249999999"/>
    <n v="69.598266129032254"/>
    <x v="3"/>
    <s v="radio &amp; podcasts"/>
    <x v="1466"/>
    <d v="2016-01-11T23:00:00"/>
    <n v="12"/>
    <x v="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x v="1"/>
    <n v="600"/>
    <x v="0"/>
    <s v="publishing/radio &amp; podcasts"/>
    <n v="115.08"/>
    <n v="76.72"/>
    <x v="3"/>
    <s v="radio &amp; podcasts"/>
    <x v="1467"/>
    <d v="2012-03-25T12:14:45"/>
    <n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x v="1"/>
    <n v="293"/>
    <x v="0"/>
    <s v="publishing/radio &amp; podcasts"/>
    <n v="102.36842105263158"/>
    <n v="33.191126279863482"/>
    <x v="3"/>
    <s v="radio &amp; podcasts"/>
    <x v="1468"/>
    <d v="2011-06-11T18:20:49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x v="1"/>
    <n v="321"/>
    <x v="0"/>
    <s v="publishing/radio &amp; podcasts"/>
    <n v="108.42485875706214"/>
    <n v="149.46417445482865"/>
    <x v="3"/>
    <s v="radio &amp; podcasts"/>
    <x v="1469"/>
    <d v="2013-02-15T08:21:49"/>
    <n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x v="1"/>
    <n v="81"/>
    <x v="0"/>
    <s v="publishing/radio &amp; podcasts"/>
    <n v="125.13333333333334"/>
    <n v="23.172839506172838"/>
    <x v="3"/>
    <s v="radio &amp; podcasts"/>
    <x v="1470"/>
    <d v="2012-12-28T13:51:03"/>
    <n v="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x v="1"/>
    <n v="343"/>
    <x v="0"/>
    <s v="publishing/radio &amp; podcasts"/>
    <n v="103.840625"/>
    <n v="96.877551020408163"/>
    <x v="3"/>
    <s v="radio &amp; podcasts"/>
    <x v="1471"/>
    <d v="2015-04-09T16:58:54"/>
    <n v="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x v="1"/>
    <n v="336"/>
    <x v="0"/>
    <s v="publishing/radio &amp; podcasts"/>
    <n v="138.70400000000001"/>
    <n v="103.20238095238095"/>
    <x v="3"/>
    <s v="radio &amp; podcasts"/>
    <x v="1472"/>
    <d v="2013-10-16T07:01:43"/>
    <n v="9"/>
    <x v="4"/>
  </r>
  <r>
    <n v="1473"/>
    <s v="ONE LOVES ONLY FORM"/>
    <s v="Public Radio Project"/>
    <n v="1500"/>
    <n v="1807.74"/>
    <x v="0"/>
    <s v="US"/>
    <x v="0"/>
    <n v="1330644639"/>
    <n v="1328052639"/>
    <x v="1"/>
    <n v="47"/>
    <x v="0"/>
    <s v="publishing/radio &amp; podcasts"/>
    <n v="120.51600000000001"/>
    <n v="38.462553191489363"/>
    <x v="3"/>
    <s v="radio &amp; podcasts"/>
    <x v="1473"/>
    <d v="2012-03-01T17:30:39"/>
    <n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x v="1"/>
    <n v="76"/>
    <x v="0"/>
    <s v="publishing/radio &amp; podcasts"/>
    <n v="112.26666666666667"/>
    <n v="44.315789473684212"/>
    <x v="3"/>
    <s v="radio &amp; podcasts"/>
    <x v="1474"/>
    <d v="2013-09-13T11:28:12"/>
    <n v="8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x v="1"/>
    <n v="441"/>
    <x v="0"/>
    <s v="publishing/radio &amp; podcasts"/>
    <n v="188.66966666666667"/>
    <n v="64.173356009070289"/>
    <x v="3"/>
    <s v="radio &amp; podcasts"/>
    <x v="1475"/>
    <d v="2014-12-19T22:59:00"/>
    <n v="11"/>
    <x v="3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x v="1"/>
    <n v="916"/>
    <x v="0"/>
    <s v="publishing/radio &amp; podcasts"/>
    <n v="661.55466666666666"/>
    <n v="43.333275109170302"/>
    <x v="3"/>
    <s v="radio &amp; podcasts"/>
    <x v="1476"/>
    <d v="2011-09-09T19:00:22"/>
    <n v="8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x v="1"/>
    <n v="369"/>
    <x v="0"/>
    <s v="publishing/radio &amp; podcasts"/>
    <n v="111.31"/>
    <n v="90.495934959349597"/>
    <x v="3"/>
    <s v="radio &amp; podcasts"/>
    <x v="1477"/>
    <d v="2011-12-22T21:00:00"/>
    <n v="1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x v="1"/>
    <n v="20242"/>
    <x v="0"/>
    <s v="publishing/radio &amp; podcasts"/>
    <n v="1181.6142199999999"/>
    <n v="29.187190495010373"/>
    <x v="3"/>
    <s v="radio &amp; podcasts"/>
    <x v="1478"/>
    <d v="2013-05-14T14:55:13"/>
    <n v="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x v="1"/>
    <n v="71"/>
    <x v="0"/>
    <s v="publishing/radio &amp; podcasts"/>
    <n v="137.375"/>
    <n v="30.95774647887324"/>
    <x v="3"/>
    <s v="radio &amp; podcasts"/>
    <x v="1479"/>
    <d v="2014-05-09T21:59:00"/>
    <n v="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x v="1"/>
    <n v="635"/>
    <x v="0"/>
    <s v="publishing/radio &amp; podcasts"/>
    <n v="117.04040000000001"/>
    <n v="92.157795275590544"/>
    <x v="3"/>
    <s v="radio &amp; podcasts"/>
    <x v="1480"/>
    <d v="2013-07-26T11:00:00"/>
    <n v="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x v="0"/>
    <n v="6"/>
    <x v="1"/>
    <s v="publishing/fiction"/>
    <n v="2.1"/>
    <n v="17.5"/>
    <x v="3"/>
    <s v="fiction"/>
    <x v="1481"/>
    <d v="2013-11-02T16:09:05"/>
    <n v="1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x v="0"/>
    <n v="1"/>
    <x v="1"/>
    <s v="publishing/fiction"/>
    <n v="0.1"/>
    <n v="5"/>
    <x v="3"/>
    <s v="fiction"/>
    <x v="1482"/>
    <d v="2012-09-07T01:51:00"/>
    <n v="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x v="0"/>
    <n v="2"/>
    <x v="1"/>
    <s v="publishing/fiction"/>
    <n v="0.7142857142857143"/>
    <n v="25"/>
    <x v="3"/>
    <s v="fiction"/>
    <x v="1483"/>
    <d v="2016-07-21T22:37:55"/>
    <n v="6"/>
    <x v="2"/>
  </r>
  <r>
    <n v="1484"/>
    <s v="a book called filtered down thru the stars"/>
    <s v="The mussings of an old wizard"/>
    <n v="2000"/>
    <n v="0"/>
    <x v="2"/>
    <s v="US"/>
    <x v="0"/>
    <n v="1342882260"/>
    <n v="1337834963"/>
    <x v="0"/>
    <n v="0"/>
    <x v="1"/>
    <s v="publishing/fiction"/>
    <n v="0"/>
    <n v="0"/>
    <x v="3"/>
    <s v="fiction"/>
    <x v="1484"/>
    <d v="2012-07-21T08:51:00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x v="0"/>
    <n v="3"/>
    <x v="1"/>
    <s v="publishing/fiction"/>
    <n v="2.2388059701492535"/>
    <n v="50"/>
    <x v="3"/>
    <s v="fiction"/>
    <x v="1485"/>
    <d v="2015-06-20T13:06:13"/>
    <n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x v="0"/>
    <n v="3"/>
    <x v="1"/>
    <s v="publishing/fiction"/>
    <n v="0.24"/>
    <n v="16"/>
    <x v="3"/>
    <s v="fiction"/>
    <x v="1486"/>
    <d v="2015-02-26T22:02:41"/>
    <n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x v="0"/>
    <n v="0"/>
    <x v="1"/>
    <s v="publishing/fiction"/>
    <n v="0"/>
    <n v="0"/>
    <x v="3"/>
    <s v="fiction"/>
    <x v="1487"/>
    <d v="2016-08-02T16:01:11"/>
    <n v="7"/>
    <x v="2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x v="0"/>
    <n v="6"/>
    <x v="1"/>
    <s v="publishing/fiction"/>
    <n v="2.4"/>
    <n v="60"/>
    <x v="3"/>
    <s v="fiction"/>
    <x v="1488"/>
    <d v="2014-01-05T07:31:00"/>
    <n v="12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x v="0"/>
    <n v="0"/>
    <x v="1"/>
    <s v="publishing/fiction"/>
    <n v="0"/>
    <n v="0"/>
    <x v="3"/>
    <s v="fiction"/>
    <x v="1489"/>
    <d v="2012-11-15T09:40:52"/>
    <n v="1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x v="0"/>
    <n v="19"/>
    <x v="1"/>
    <s v="publishing/fiction"/>
    <n v="30.862068965517242"/>
    <n v="47.10526315789474"/>
    <x v="3"/>
    <s v="fiction"/>
    <x v="1490"/>
    <d v="2013-10-02T07:27:54"/>
    <n v="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x v="0"/>
    <n v="1"/>
    <x v="1"/>
    <s v="publishing/fiction"/>
    <n v="8.3333333333333321"/>
    <n v="100"/>
    <x v="3"/>
    <s v="fiction"/>
    <x v="1491"/>
    <d v="2015-02-15T09:38:00"/>
    <n v="12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x v="0"/>
    <n v="2"/>
    <x v="1"/>
    <s v="publishing/fiction"/>
    <n v="0.75"/>
    <n v="15"/>
    <x v="3"/>
    <s v="fiction"/>
    <x v="1492"/>
    <d v="2011-06-18T15:14:06"/>
    <n v="5"/>
    <x v="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x v="0"/>
    <n v="0"/>
    <x v="1"/>
    <s v="publishing/fiction"/>
    <n v="0"/>
    <n v="0"/>
    <x v="3"/>
    <s v="fiction"/>
    <x v="1493"/>
    <d v="2013-06-16T14:47:55"/>
    <n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x v="0"/>
    <n v="11"/>
    <x v="1"/>
    <s v="publishing/fiction"/>
    <n v="8.9"/>
    <n v="40.454545454545453"/>
    <x v="3"/>
    <s v="fiction"/>
    <x v="1494"/>
    <d v="2015-04-03T09:38:00"/>
    <n v="3"/>
    <x v="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x v="0"/>
    <n v="0"/>
    <x v="1"/>
    <s v="publishing/fiction"/>
    <n v="0"/>
    <n v="0"/>
    <x v="3"/>
    <s v="fiction"/>
    <x v="1495"/>
    <d v="2011-08-27T12:57:11"/>
    <n v="7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x v="0"/>
    <n v="0"/>
    <x v="1"/>
    <s v="publishing/fiction"/>
    <n v="0"/>
    <n v="0"/>
    <x v="3"/>
    <s v="fiction"/>
    <x v="1496"/>
    <d v="2014-09-16T05:24:19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x v="0"/>
    <n v="1"/>
    <x v="1"/>
    <s v="publishing/fiction"/>
    <n v="6.6666666666666671E-3"/>
    <n v="1"/>
    <x v="3"/>
    <s v="fiction"/>
    <x v="1497"/>
    <d v="2013-07-31T13:43:00"/>
    <n v="6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x v="0"/>
    <n v="3"/>
    <x v="1"/>
    <s v="publishing/fiction"/>
    <n v="1.9"/>
    <n v="19"/>
    <x v="3"/>
    <s v="fiction"/>
    <x v="1498"/>
    <d v="2014-09-03T17:36:18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x v="0"/>
    <n v="1"/>
    <x v="1"/>
    <s v="publishing/fiction"/>
    <n v="0.25"/>
    <n v="5"/>
    <x v="3"/>
    <s v="fiction"/>
    <x v="1499"/>
    <d v="2016-08-04T18:10:33"/>
    <n v="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x v="0"/>
    <n v="15"/>
    <x v="1"/>
    <s v="publishing/fiction"/>
    <n v="25.035714285714285"/>
    <n v="46.733333333333334"/>
    <x v="3"/>
    <s v="fiction"/>
    <x v="1500"/>
    <d v="2013-05-01T15:42:37"/>
    <n v="4"/>
    <x v="4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x v="1"/>
    <n v="885"/>
    <x v="0"/>
    <s v="photography/photobooks"/>
    <n v="166.33076923076925"/>
    <n v="97.731073446327684"/>
    <x v="8"/>
    <s v="photobooks"/>
    <x v="1501"/>
    <d v="2015-07-08T08:00:23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x v="1"/>
    <n v="329"/>
    <x v="0"/>
    <s v="photography/photobooks"/>
    <n v="101.44545454545455"/>
    <n v="67.835866261398181"/>
    <x v="8"/>
    <s v="photobooks"/>
    <x v="1502"/>
    <d v="2016-03-25T16:00:00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x v="1"/>
    <n v="71"/>
    <x v="0"/>
    <s v="photography/photobooks"/>
    <n v="107.89146666666667"/>
    <n v="56.98492957746479"/>
    <x v="8"/>
    <s v="photobooks"/>
    <x v="1503"/>
    <d v="2016-10-23T02:20:01"/>
    <n v="8"/>
    <x v="2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x v="1"/>
    <n v="269"/>
    <x v="0"/>
    <s v="photography/photobooks"/>
    <n v="277.93846153846158"/>
    <n v="67.159851301115239"/>
    <x v="8"/>
    <s v="photobooks"/>
    <x v="1504"/>
    <d v="2014-06-10T02:33:00"/>
    <n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x v="1"/>
    <n v="345"/>
    <x v="0"/>
    <s v="photography/photobooks"/>
    <n v="103.58125"/>
    <n v="48.037681159420288"/>
    <x v="8"/>
    <s v="photobooks"/>
    <x v="1505"/>
    <d v="2016-03-22T14:01:00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x v="1"/>
    <n v="43"/>
    <x v="0"/>
    <s v="photography/photobooks"/>
    <n v="111.4"/>
    <n v="38.860465116279073"/>
    <x v="8"/>
    <s v="photobooks"/>
    <x v="1506"/>
    <d v="2014-07-24T12:51:44"/>
    <n v="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x v="1"/>
    <n v="33"/>
    <x v="0"/>
    <s v="photography/photobooks"/>
    <n v="215"/>
    <n v="78.181818181818187"/>
    <x v="8"/>
    <s v="photobooks"/>
    <x v="1507"/>
    <d v="2010-05-15T02:10:00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x v="1"/>
    <n v="211"/>
    <x v="0"/>
    <s v="photography/photobooks"/>
    <n v="110.76216216216217"/>
    <n v="97.113744075829388"/>
    <x v="8"/>
    <s v="photobooks"/>
    <x v="1508"/>
    <d v="2014-06-27T08:44:41"/>
    <n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x v="1"/>
    <n v="196"/>
    <x v="0"/>
    <s v="photography/photobooks"/>
    <n v="123.64125714285714"/>
    <n v="110.39397959183674"/>
    <x v="8"/>
    <s v="photobooks"/>
    <x v="1509"/>
    <d v="2017-02-14T16:59:00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x v="1"/>
    <n v="405"/>
    <x v="0"/>
    <s v="photography/photobooks"/>
    <n v="101.03500000000001"/>
    <n v="39.91506172839506"/>
    <x v="8"/>
    <s v="photobooks"/>
    <x v="1510"/>
    <d v="2014-07-19T03:14:38"/>
    <n v="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x v="1"/>
    <n v="206"/>
    <x v="0"/>
    <s v="photography/photobooks"/>
    <n v="111.79285714285714"/>
    <n v="75.975728155339809"/>
    <x v="8"/>
    <s v="photobooks"/>
    <x v="1511"/>
    <d v="2015-11-18T09:00:04"/>
    <n v="1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x v="1"/>
    <n v="335"/>
    <x v="0"/>
    <s v="photography/photobooks"/>
    <n v="558.7714285714286"/>
    <n v="58.379104477611939"/>
    <x v="8"/>
    <s v="photobooks"/>
    <x v="1512"/>
    <d v="2017-02-05T10:25:39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x v="1"/>
    <n v="215"/>
    <x v="0"/>
    <s v="photography/photobooks"/>
    <n v="150.01875000000001"/>
    <n v="55.82093023255814"/>
    <x v="8"/>
    <s v="photobooks"/>
    <x v="1513"/>
    <d v="2014-07-16T09:17:46"/>
    <n v="6"/>
    <x v="3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x v="1"/>
    <n v="176"/>
    <x v="0"/>
    <s v="photography/photobooks"/>
    <n v="106.476"/>
    <n v="151.24431818181819"/>
    <x v="8"/>
    <s v="photobooks"/>
    <x v="1514"/>
    <d v="2015-09-27T08:20:40"/>
    <n v="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x v="1"/>
    <n v="555"/>
    <x v="0"/>
    <s v="photography/photobooks"/>
    <n v="157.18899999999999"/>
    <n v="849.67027027027029"/>
    <x v="8"/>
    <s v="photobooks"/>
    <x v="1515"/>
    <d v="2016-03-15T23:04:57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x v="1"/>
    <n v="116"/>
    <x v="0"/>
    <s v="photography/photobooks"/>
    <n v="108.65882352941176"/>
    <n v="159.24137931034483"/>
    <x v="8"/>
    <s v="photobooks"/>
    <x v="1516"/>
    <d v="2016-10-06T08:00:00"/>
    <n v="9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x v="1"/>
    <n v="615"/>
    <x v="0"/>
    <s v="photography/photobooks"/>
    <n v="161.97999999999999"/>
    <n v="39.507317073170732"/>
    <x v="8"/>
    <s v="photobooks"/>
    <x v="1517"/>
    <d v="2014-12-06T00:00:00"/>
    <n v="11"/>
    <x v="3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x v="1"/>
    <n v="236"/>
    <x v="0"/>
    <s v="photography/photobooks"/>
    <n v="205.36666666666665"/>
    <n v="130.52966101694915"/>
    <x v="8"/>
    <s v="photobooks"/>
    <x v="1518"/>
    <d v="2014-05-31T13:40:52"/>
    <n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x v="1"/>
    <n v="145"/>
    <x v="0"/>
    <s v="photography/photobooks"/>
    <n v="103.36388888888889"/>
    <n v="64.156896551724131"/>
    <x v="8"/>
    <s v="photobooks"/>
    <x v="1519"/>
    <d v="2014-06-20T15:59:00"/>
    <n v="5"/>
    <x v="3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x v="1"/>
    <n v="167"/>
    <x v="0"/>
    <s v="photography/photobooks"/>
    <n v="103.47222222222223"/>
    <n v="111.52694610778443"/>
    <x v="8"/>
    <s v="photobooks"/>
    <x v="1520"/>
    <d v="2014-12-18T22:00:00"/>
    <n v="1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x v="1"/>
    <n v="235"/>
    <x v="0"/>
    <s v="photography/photobooks"/>
    <n v="106.81333333333333"/>
    <n v="170.44680851063831"/>
    <x v="8"/>
    <s v="photobooks"/>
    <x v="1521"/>
    <d v="2016-06-06T22:01:31"/>
    <n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x v="1"/>
    <n v="452"/>
    <x v="0"/>
    <s v="photography/photobooks"/>
    <n v="138.96574712643678"/>
    <n v="133.7391592920354"/>
    <x v="8"/>
    <s v="photobooks"/>
    <x v="1522"/>
    <d v="2014-10-17T13:55:39"/>
    <n v="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x v="1"/>
    <n v="241"/>
    <x v="0"/>
    <s v="photography/photobooks"/>
    <n v="124.84324324324325"/>
    <n v="95.834024896265561"/>
    <x v="8"/>
    <s v="photobooks"/>
    <x v="1523"/>
    <d v="2014-12-22T18:00:00"/>
    <n v="11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x v="1"/>
    <n v="28"/>
    <x v="0"/>
    <s v="photography/photobooks"/>
    <n v="206.99999999999997"/>
    <n v="221.78571428571428"/>
    <x v="8"/>
    <s v="photobooks"/>
    <x v="1524"/>
    <d v="2017-02-20T06:01:30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x v="1"/>
    <n v="140"/>
    <x v="0"/>
    <s v="photography/photobooks"/>
    <n v="174.00576923076923"/>
    <n v="32.315357142857138"/>
    <x v="8"/>
    <s v="photobooks"/>
    <x v="1525"/>
    <d v="2016-08-18T10:52:18"/>
    <n v="7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x v="1"/>
    <n v="280"/>
    <x v="0"/>
    <s v="photography/photobooks"/>
    <n v="120.32608695652173"/>
    <n v="98.839285714285708"/>
    <x v="8"/>
    <s v="photobooks"/>
    <x v="1526"/>
    <d v="2016-01-19T00:37:27"/>
    <n v="12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x v="1"/>
    <n v="70"/>
    <x v="0"/>
    <s v="photography/photobooks"/>
    <n v="110.44428571428573"/>
    <n v="55.222142857142863"/>
    <x v="8"/>
    <s v="photobooks"/>
    <x v="1527"/>
    <d v="2017-03-14T07:24:46"/>
    <n v="2"/>
    <x v="1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x v="1"/>
    <n v="160"/>
    <x v="0"/>
    <s v="photography/photobooks"/>
    <n v="281.56666666666666"/>
    <n v="52.793750000000003"/>
    <x v="8"/>
    <s v="photobooks"/>
    <x v="1528"/>
    <d v="2017-01-31T18:00:00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x v="1"/>
    <n v="141"/>
    <x v="0"/>
    <s v="photography/photobooks"/>
    <n v="100.67894736842105"/>
    <n v="135.66666666666666"/>
    <x v="8"/>
    <s v="photobooks"/>
    <x v="1529"/>
    <d v="2015-03-19T08:05:20"/>
    <n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x v="1"/>
    <n v="874"/>
    <x v="0"/>
    <s v="photography/photobooks"/>
    <n v="134.82571428571427"/>
    <n v="53.991990846681922"/>
    <x v="8"/>
    <s v="photobooks"/>
    <x v="1530"/>
    <d v="2015-10-23T12:24:55"/>
    <n v="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x v="1"/>
    <n v="73"/>
    <x v="0"/>
    <s v="photography/photobooks"/>
    <n v="175.95744680851064"/>
    <n v="56.643835616438359"/>
    <x v="8"/>
    <s v="photobooks"/>
    <x v="1531"/>
    <d v="2014-11-30T21:00:00"/>
    <n v="1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x v="1"/>
    <n v="294"/>
    <x v="0"/>
    <s v="photography/photobooks"/>
    <n v="484.02000000000004"/>
    <n v="82.316326530612244"/>
    <x v="8"/>
    <s v="photobooks"/>
    <x v="1532"/>
    <d v="2016-02-15T09:00:00"/>
    <n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x v="1"/>
    <n v="740"/>
    <x v="0"/>
    <s v="photography/photobooks"/>
    <n v="145.14000000000001"/>
    <n v="88.26081081081081"/>
    <x v="8"/>
    <s v="photobooks"/>
    <x v="1533"/>
    <d v="2016-05-01T21:59:00"/>
    <n v="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x v="1"/>
    <n v="369"/>
    <x v="0"/>
    <s v="photography/photobooks"/>
    <n v="417.73333333333335"/>
    <n v="84.905149051490511"/>
    <x v="8"/>
    <s v="photobooks"/>
    <x v="1534"/>
    <d v="2015-09-04T10:11:02"/>
    <n v="8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x v="1"/>
    <n v="110"/>
    <x v="0"/>
    <s v="photography/photobooks"/>
    <n v="132.42499999999998"/>
    <n v="48.154545454545456"/>
    <x v="8"/>
    <s v="photobooks"/>
    <x v="1535"/>
    <d v="2016-05-23T16:00:00"/>
    <n v="4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x v="1"/>
    <n v="455"/>
    <x v="0"/>
    <s v="photography/photobooks"/>
    <n v="250.30841666666666"/>
    <n v="66.015406593406595"/>
    <x v="8"/>
    <s v="photobooks"/>
    <x v="1536"/>
    <d v="2015-08-27T13:15:10"/>
    <n v="7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x v="1"/>
    <n v="224"/>
    <x v="0"/>
    <s v="photography/photobooks"/>
    <n v="179.9"/>
    <n v="96.375"/>
    <x v="8"/>
    <s v="photobooks"/>
    <x v="1537"/>
    <d v="2016-08-06T12:00:00"/>
    <n v="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x v="1"/>
    <n v="46"/>
    <x v="0"/>
    <s v="photography/photobooks"/>
    <n v="102.62857142857142"/>
    <n v="156.17391304347825"/>
    <x v="8"/>
    <s v="photobooks"/>
    <x v="1538"/>
    <d v="2015-01-22T12:46:10"/>
    <n v="12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x v="0"/>
    <n v="284"/>
    <x v="0"/>
    <s v="photography/photobooks"/>
    <n v="135.98609999999999"/>
    <n v="95.764859154929582"/>
    <x v="8"/>
    <s v="photobooks"/>
    <x v="1539"/>
    <d v="2017-01-03T16:03:39"/>
    <n v="1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x v="1"/>
    <n v="98"/>
    <x v="0"/>
    <s v="photography/photobooks"/>
    <n v="117.86666666666667"/>
    <n v="180.40816326530611"/>
    <x v="8"/>
    <s v="photobooks"/>
    <x v="1540"/>
    <d v="2014-11-25T19:15:00"/>
    <n v="1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x v="0"/>
    <n v="2"/>
    <x v="1"/>
    <s v="photography/nature"/>
    <n v="3.3333333333333333E-2"/>
    <n v="3"/>
    <x v="8"/>
    <s v="nature"/>
    <x v="1541"/>
    <d v="2014-12-31T11:05:38"/>
    <n v="12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x v="0"/>
    <n v="1"/>
    <x v="1"/>
    <s v="photography/nature"/>
    <n v="4"/>
    <n v="20"/>
    <x v="8"/>
    <s v="nature"/>
    <x v="1542"/>
    <d v="2015-06-30T17:55:0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x v="0"/>
    <n v="1"/>
    <x v="1"/>
    <s v="photography/nature"/>
    <n v="0.44444444444444442"/>
    <n v="10"/>
    <x v="8"/>
    <s v="nature"/>
    <x v="1543"/>
    <d v="2014-11-22T07:13:54"/>
    <n v="1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x v="0"/>
    <n v="0"/>
    <x v="1"/>
    <s v="photography/nature"/>
    <n v="0"/>
    <n v="0"/>
    <x v="8"/>
    <s v="nature"/>
    <x v="1544"/>
    <d v="2015-03-31T18:18:00"/>
    <n v="2"/>
    <x v="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x v="0"/>
    <n v="1"/>
    <x v="1"/>
    <s v="photography/nature"/>
    <n v="3.3333333333333333E-2"/>
    <n v="1"/>
    <x v="8"/>
    <s v="nature"/>
    <x v="1545"/>
    <d v="2015-03-02T15:16:00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x v="0"/>
    <n v="11"/>
    <x v="1"/>
    <s v="photography/nature"/>
    <n v="28.9"/>
    <n v="26.272727272727273"/>
    <x v="8"/>
    <s v="nature"/>
    <x v="1546"/>
    <d v="2014-09-16T23:06:39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x v="0"/>
    <n v="0"/>
    <x v="1"/>
    <s v="photography/nature"/>
    <n v="0"/>
    <n v="0"/>
    <x v="8"/>
    <s v="nature"/>
    <x v="1547"/>
    <d v="2017-02-23T04:14:42"/>
    <n v="2"/>
    <x v="1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x v="0"/>
    <n v="1"/>
    <x v="1"/>
    <s v="photography/nature"/>
    <n v="8.5714285714285712"/>
    <n v="60"/>
    <x v="8"/>
    <s v="nature"/>
    <x v="1548"/>
    <d v="2015-11-08T16:10:20"/>
    <n v="1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x v="0"/>
    <n v="6"/>
    <x v="1"/>
    <s v="photography/nature"/>
    <n v="34"/>
    <n v="28.333333333333332"/>
    <x v="8"/>
    <s v="nature"/>
    <x v="1549"/>
    <d v="2015-11-02T22:15:59"/>
    <n v="1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x v="0"/>
    <n v="7"/>
    <x v="1"/>
    <s v="photography/nature"/>
    <n v="13.466666666666665"/>
    <n v="14.428571428571429"/>
    <x v="8"/>
    <s v="nature"/>
    <x v="1550"/>
    <d v="2016-05-12T04:47:14"/>
    <n v="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x v="0"/>
    <n v="0"/>
    <x v="1"/>
    <s v="photography/nature"/>
    <n v="0"/>
    <n v="0"/>
    <x v="8"/>
    <s v="nature"/>
    <x v="1551"/>
    <d v="2015-05-27T13:47:19"/>
    <n v="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x v="0"/>
    <n v="16"/>
    <x v="1"/>
    <s v="photography/nature"/>
    <n v="49.186046511627907"/>
    <n v="132.1875"/>
    <x v="8"/>
    <s v="nature"/>
    <x v="1552"/>
    <d v="2014-09-30T21:59:00"/>
    <n v="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x v="0"/>
    <n v="0"/>
    <x v="1"/>
    <s v="photography/nature"/>
    <n v="0"/>
    <n v="0"/>
    <x v="8"/>
    <s v="nature"/>
    <x v="1553"/>
    <d v="2015-09-02T00:47:27"/>
    <n v="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x v="0"/>
    <n v="0"/>
    <x v="1"/>
    <s v="photography/nature"/>
    <n v="0"/>
    <n v="0"/>
    <x v="8"/>
    <s v="nature"/>
    <x v="1554"/>
    <d v="2015-08-02T00:03:10"/>
    <n v="7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x v="0"/>
    <n v="0"/>
    <x v="1"/>
    <s v="photography/nature"/>
    <n v="0"/>
    <n v="0"/>
    <x v="8"/>
    <s v="nature"/>
    <x v="1555"/>
    <d v="2015-09-17T11:00:00"/>
    <n v="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x v="0"/>
    <n v="12"/>
    <x v="1"/>
    <s v="photography/nature"/>
    <n v="45.133333333333333"/>
    <n v="56.416666666666664"/>
    <x v="8"/>
    <s v="nature"/>
    <x v="1556"/>
    <d v="2016-07-03T21:40:24"/>
    <n v="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x v="0"/>
    <n v="1"/>
    <x v="1"/>
    <s v="photography/nature"/>
    <n v="4"/>
    <n v="100"/>
    <x v="8"/>
    <s v="nature"/>
    <x v="1557"/>
    <d v="2014-09-20T09:40:33"/>
    <n v="8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x v="0"/>
    <n v="3"/>
    <x v="1"/>
    <s v="photography/nature"/>
    <n v="4.666666666666667"/>
    <n v="11.666666666666666"/>
    <x v="8"/>
    <s v="nature"/>
    <x v="1558"/>
    <d v="2015-08-28T06:12:0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x v="0"/>
    <n v="1"/>
    <x v="1"/>
    <s v="photography/nature"/>
    <n v="0.33333333333333337"/>
    <n v="50"/>
    <x v="8"/>
    <s v="nature"/>
    <x v="1559"/>
    <d v="2015-04-28T19:16:39"/>
    <n v="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x v="0"/>
    <n v="4"/>
    <x v="1"/>
    <s v="photography/nature"/>
    <n v="3.7600000000000002"/>
    <n v="23.5"/>
    <x v="8"/>
    <s v="nature"/>
    <x v="1560"/>
    <d v="2014-11-12T19:29:53"/>
    <n v="1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x v="0"/>
    <n v="1"/>
    <x v="1"/>
    <s v="publishing/art books"/>
    <n v="0.67"/>
    <n v="67"/>
    <x v="3"/>
    <s v="art books"/>
    <x v="1561"/>
    <d v="2013-11-06T20:00:03"/>
    <n v="1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x v="0"/>
    <n v="0"/>
    <x v="1"/>
    <s v="publishing/art books"/>
    <n v="0"/>
    <n v="0"/>
    <x v="3"/>
    <s v="art books"/>
    <x v="1562"/>
    <d v="2009-12-01T18:50:00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x v="0"/>
    <n v="2"/>
    <x v="1"/>
    <s v="publishing/art books"/>
    <n v="1.4166666666666665"/>
    <n v="42.5"/>
    <x v="3"/>
    <s v="art books"/>
    <x v="1563"/>
    <d v="2014-03-14T10:49:11"/>
    <n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x v="0"/>
    <n v="1"/>
    <x v="1"/>
    <s v="publishing/art books"/>
    <n v="0.1"/>
    <n v="10"/>
    <x v="3"/>
    <s v="art books"/>
    <x v="1564"/>
    <d v="2015-05-28T14:05:00"/>
    <n v="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x v="0"/>
    <n v="1"/>
    <x v="1"/>
    <s v="publishing/art books"/>
    <n v="2.5"/>
    <n v="100"/>
    <x v="3"/>
    <s v="art books"/>
    <x v="1565"/>
    <d v="2011-06-08T11:31:01"/>
    <n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x v="0"/>
    <n v="59"/>
    <x v="1"/>
    <s v="publishing/art books"/>
    <n v="21.25"/>
    <n v="108.05084745762711"/>
    <x v="3"/>
    <s v="art books"/>
    <x v="1566"/>
    <d v="2016-07-27T16:00:00"/>
    <n v="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x v="0"/>
    <n v="13"/>
    <x v="1"/>
    <s v="publishing/art books"/>
    <n v="4.117647058823529"/>
    <n v="26.923076923076923"/>
    <x v="3"/>
    <s v="art books"/>
    <x v="1567"/>
    <d v="2014-02-16T18:00:00"/>
    <n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x v="0"/>
    <n v="22"/>
    <x v="1"/>
    <s v="publishing/art books"/>
    <n v="13.639999999999999"/>
    <n v="155"/>
    <x v="3"/>
    <s v="art books"/>
    <x v="1568"/>
    <d v="2014-12-23T19:29:45"/>
    <n v="11"/>
    <x v="3"/>
  </r>
  <r>
    <n v="1569"/>
    <s v="to be removed (Canceled)"/>
    <s v="to be removed"/>
    <n v="30000"/>
    <n v="0"/>
    <x v="1"/>
    <s v="US"/>
    <x v="0"/>
    <n v="1369498714"/>
    <n v="1366906714"/>
    <x v="0"/>
    <n v="0"/>
    <x v="1"/>
    <s v="publishing/art books"/>
    <n v="0"/>
    <n v="0"/>
    <x v="3"/>
    <s v="art books"/>
    <x v="1569"/>
    <d v="2013-05-25T10:18:34"/>
    <n v="4"/>
    <x v="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x v="0"/>
    <n v="52"/>
    <x v="1"/>
    <s v="publishing/art books"/>
    <n v="41.4"/>
    <n v="47.769230769230766"/>
    <x v="3"/>
    <s v="art books"/>
    <x v="1570"/>
    <d v="2016-04-08T12:31:22"/>
    <n v="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x v="0"/>
    <n v="4"/>
    <x v="1"/>
    <s v="publishing/art books"/>
    <n v="0.66115702479338845"/>
    <n v="20"/>
    <x v="3"/>
    <s v="art books"/>
    <x v="1571"/>
    <d v="2015-06-19T12:28:03"/>
    <n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x v="0"/>
    <n v="3"/>
    <x v="1"/>
    <s v="publishing/art books"/>
    <n v="5"/>
    <n v="41.666666666666664"/>
    <x v="3"/>
    <s v="art books"/>
    <x v="1572"/>
    <d v="2016-02-28T17:59:00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x v="0"/>
    <n v="3"/>
    <x v="1"/>
    <s v="publishing/art books"/>
    <n v="2.4777777777777779"/>
    <n v="74.333333333333329"/>
    <x v="3"/>
    <s v="art books"/>
    <x v="1573"/>
    <d v="2017-03-31T21:59:00"/>
    <n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x v="0"/>
    <n v="6"/>
    <x v="1"/>
    <s v="publishing/art books"/>
    <n v="5.0599999999999996"/>
    <n v="84.333333333333329"/>
    <x v="3"/>
    <s v="art books"/>
    <x v="1574"/>
    <d v="2015-02-17T16:15:29"/>
    <n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x v="0"/>
    <n v="35"/>
    <x v="1"/>
    <s v="publishing/art books"/>
    <n v="22.91"/>
    <n v="65.457142857142856"/>
    <x v="3"/>
    <s v="art books"/>
    <x v="1575"/>
    <d v="2014-07-09T06:34:56"/>
    <n v="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x v="0"/>
    <n v="10"/>
    <x v="1"/>
    <s v="publishing/art books"/>
    <n v="13"/>
    <n v="65"/>
    <x v="3"/>
    <s v="art books"/>
    <x v="1576"/>
    <d v="2015-06-30T15:06:08"/>
    <n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x v="0"/>
    <n v="2"/>
    <x v="1"/>
    <s v="publishing/art books"/>
    <n v="0.54999999999999993"/>
    <n v="27.5"/>
    <x v="3"/>
    <s v="art books"/>
    <x v="1577"/>
    <d v="2012-07-24T14:20:48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x v="0"/>
    <n v="4"/>
    <x v="1"/>
    <s v="publishing/art books"/>
    <n v="10.806536636794938"/>
    <n v="51.25"/>
    <x v="3"/>
    <s v="art books"/>
    <x v="1578"/>
    <d v="2010-09-01T20:00:00"/>
    <n v="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x v="0"/>
    <n v="2"/>
    <x v="1"/>
    <s v="publishing/art books"/>
    <n v="0.84008400840084008"/>
    <n v="14"/>
    <x v="3"/>
    <s v="art books"/>
    <x v="1579"/>
    <d v="2013-08-28T17:54:51"/>
    <n v="7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x v="0"/>
    <n v="0"/>
    <x v="1"/>
    <s v="publishing/art books"/>
    <n v="0"/>
    <n v="0"/>
    <x v="3"/>
    <s v="art books"/>
    <x v="1580"/>
    <d v="2012-05-20T19:12:06"/>
    <n v="3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x v="0"/>
    <n v="1"/>
    <x v="1"/>
    <s v="photography/places"/>
    <n v="0.5"/>
    <n v="5"/>
    <x v="8"/>
    <s v="places"/>
    <x v="1581"/>
    <d v="2015-12-19T04:46:30"/>
    <n v="11"/>
    <x v="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x v="0"/>
    <n v="3"/>
    <x v="1"/>
    <s v="photography/places"/>
    <n v="9.3000000000000007"/>
    <n v="31"/>
    <x v="8"/>
    <s v="places"/>
    <x v="1582"/>
    <d v="2015-10-26T15:20:00"/>
    <n v="8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x v="0"/>
    <n v="1"/>
    <x v="1"/>
    <s v="photography/places"/>
    <n v="7.4999999999999997E-2"/>
    <n v="15"/>
    <x v="8"/>
    <s v="places"/>
    <x v="1583"/>
    <d v="2014-09-25T15:43:11"/>
    <n v="8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x v="0"/>
    <n v="0"/>
    <x v="1"/>
    <s v="photography/places"/>
    <n v="0"/>
    <n v="0"/>
    <x v="8"/>
    <s v="places"/>
    <x v="1584"/>
    <d v="2014-05-30T09:35:01"/>
    <n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x v="0"/>
    <n v="12"/>
    <x v="1"/>
    <s v="photography/places"/>
    <n v="79"/>
    <n v="131.66666666666666"/>
    <x v="8"/>
    <s v="places"/>
    <x v="1585"/>
    <d v="2016-12-25T05:00:00"/>
    <n v="12"/>
    <x v="2"/>
  </r>
  <r>
    <n v="1586"/>
    <s v="Missouri In Pictures"/>
    <s v="Show the world the beauty that is in all of our back yards!"/>
    <n v="1500"/>
    <n v="0"/>
    <x v="2"/>
    <s v="US"/>
    <x v="0"/>
    <n v="1428197422"/>
    <n v="1425609022"/>
    <x v="0"/>
    <n v="0"/>
    <x v="1"/>
    <s v="photography/places"/>
    <n v="0"/>
    <n v="0"/>
    <x v="8"/>
    <s v="places"/>
    <x v="1586"/>
    <d v="2015-04-04T19:30:22"/>
    <n v="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x v="0"/>
    <n v="1"/>
    <x v="1"/>
    <s v="photography/places"/>
    <n v="1.3333333333333334E-2"/>
    <n v="1"/>
    <x v="8"/>
    <s v="places"/>
    <x v="1587"/>
    <d v="2014-12-13T16:49:25"/>
    <n v="11"/>
    <x v="3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x v="0"/>
    <n v="0"/>
    <x v="1"/>
    <s v="photography/places"/>
    <n v="0"/>
    <n v="0"/>
    <x v="8"/>
    <s v="places"/>
    <x v="1588"/>
    <d v="2015-01-31T14:12:00"/>
    <n v="12"/>
    <x v="3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x v="0"/>
    <n v="0"/>
    <x v="1"/>
    <s v="photography/places"/>
    <n v="0"/>
    <n v="0"/>
    <x v="8"/>
    <s v="places"/>
    <x v="1589"/>
    <d v="2015-10-09T17:38:06"/>
    <n v="9"/>
    <x v="0"/>
  </r>
  <r>
    <n v="1590"/>
    <s v="An Italian Adventure"/>
    <s v="Discover Italy through photography."/>
    <n v="60000"/>
    <n v="1020"/>
    <x v="2"/>
    <s v="IT"/>
    <x v="3"/>
    <n v="1443040464"/>
    <n v="1440448464"/>
    <x v="0"/>
    <n v="2"/>
    <x v="1"/>
    <s v="photography/places"/>
    <n v="1.7000000000000002"/>
    <n v="510"/>
    <x v="8"/>
    <s v="places"/>
    <x v="1590"/>
    <d v="2015-09-23T14:34:24"/>
    <n v="8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x v="0"/>
    <n v="92"/>
    <x v="1"/>
    <s v="photography/places"/>
    <n v="29.228571428571428"/>
    <n v="44.478260869565219"/>
    <x v="8"/>
    <s v="places"/>
    <x v="1591"/>
    <d v="2016-04-03T10:25:41"/>
    <n v="3"/>
    <x v="2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x v="0"/>
    <n v="0"/>
    <x v="1"/>
    <s v="photography/places"/>
    <n v="0"/>
    <n v="0"/>
    <x v="8"/>
    <s v="places"/>
    <x v="1592"/>
    <d v="2015-03-27T18:44:45"/>
    <n v="2"/>
    <x v="0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x v="0"/>
    <n v="3"/>
    <x v="1"/>
    <s v="photography/places"/>
    <n v="1.3636363636363637E-2"/>
    <n v="1"/>
    <x v="8"/>
    <s v="places"/>
    <x v="1593"/>
    <d v="2015-02-28T14:17:35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x v="0"/>
    <n v="10"/>
    <x v="1"/>
    <s v="photography/places"/>
    <n v="20.5"/>
    <n v="20.5"/>
    <x v="8"/>
    <s v="places"/>
    <x v="1594"/>
    <d v="2016-05-15T10:21:00"/>
    <n v="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x v="0"/>
    <n v="7"/>
    <x v="1"/>
    <s v="photography/places"/>
    <n v="0.27999999999999997"/>
    <n v="40"/>
    <x v="8"/>
    <s v="places"/>
    <x v="1595"/>
    <d v="2014-06-18T14:13:00"/>
    <n v="5"/>
    <x v="3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x v="0"/>
    <n v="3"/>
    <x v="1"/>
    <s v="photography/places"/>
    <n v="2.3076923076923079"/>
    <n v="25"/>
    <x v="8"/>
    <s v="places"/>
    <x v="1596"/>
    <d v="2014-12-13T05:19:29"/>
    <n v="1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x v="0"/>
    <n v="0"/>
    <x v="1"/>
    <s v="photography/places"/>
    <n v="0"/>
    <n v="0"/>
    <x v="8"/>
    <s v="places"/>
    <x v="1597"/>
    <d v="2016-09-20T02:29:57"/>
    <n v="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x v="0"/>
    <n v="1"/>
    <x v="1"/>
    <s v="photography/places"/>
    <n v="0.125"/>
    <n v="1"/>
    <x v="8"/>
    <s v="places"/>
    <x v="1598"/>
    <d v="2015-07-26T10:00:58"/>
    <n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x v="0"/>
    <n v="0"/>
    <x v="1"/>
    <s v="photography/places"/>
    <n v="0"/>
    <n v="0"/>
    <x v="8"/>
    <s v="places"/>
    <x v="1599"/>
    <d v="2016-04-08T05:56:16"/>
    <n v="3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x v="0"/>
    <n v="9"/>
    <x v="1"/>
    <s v="photography/places"/>
    <n v="7.3400000000000007"/>
    <n v="40.777777777777779"/>
    <x v="8"/>
    <s v="places"/>
    <x v="1600"/>
    <d v="2014-07-14T23:11:00"/>
    <n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x v="0"/>
    <n v="56"/>
    <x v="0"/>
    <s v="music/rock"/>
    <n v="108.2492"/>
    <n v="48.325535714285714"/>
    <x v="4"/>
    <s v="rock"/>
    <x v="1601"/>
    <d v="2011-05-04T20:13:53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x v="0"/>
    <n v="32"/>
    <x v="0"/>
    <s v="music/rock"/>
    <n v="100.16666666666667"/>
    <n v="46.953125"/>
    <x v="4"/>
    <s v="rock"/>
    <x v="1602"/>
    <d v="2011-10-14T17:00:00"/>
    <n v="9"/>
    <x v="6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x v="0"/>
    <n v="30"/>
    <x v="0"/>
    <s v="music/rock"/>
    <n v="100.03299999999999"/>
    <n v="66.688666666666663"/>
    <x v="4"/>
    <s v="rock"/>
    <x v="1603"/>
    <d v="2012-01-27T22:04:19"/>
    <n v="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x v="0"/>
    <n v="70"/>
    <x v="0"/>
    <s v="music/rock"/>
    <n v="122.10714285714286"/>
    <n v="48.842857142857142"/>
    <x v="4"/>
    <s v="rock"/>
    <x v="1604"/>
    <d v="2012-03-17T13:17:15"/>
    <n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x v="0"/>
    <n v="44"/>
    <x v="0"/>
    <s v="music/rock"/>
    <n v="100.69333333333334"/>
    <n v="137.30909090909091"/>
    <x v="4"/>
    <s v="rock"/>
    <x v="1605"/>
    <d v="2011-08-01T01:00:00"/>
    <n v="7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x v="0"/>
    <n v="92"/>
    <x v="0"/>
    <s v="music/rock"/>
    <n v="101.004125"/>
    <n v="87.829673913043479"/>
    <x v="4"/>
    <s v="rock"/>
    <x v="1606"/>
    <d v="2011-03-23T19:40:38"/>
    <n v="12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x v="0"/>
    <n v="205"/>
    <x v="0"/>
    <s v="music/rock"/>
    <n v="145.11000000000001"/>
    <n v="70.785365853658533"/>
    <x v="4"/>
    <s v="rock"/>
    <x v="1607"/>
    <d v="2012-06-14T13:24:11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x v="0"/>
    <n v="23"/>
    <x v="0"/>
    <s v="music/rock"/>
    <n v="101.25"/>
    <n v="52.826086956521742"/>
    <x v="4"/>
    <s v="rock"/>
    <x v="1608"/>
    <d v="2013-12-31T23:26:00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x v="0"/>
    <n v="4"/>
    <x v="0"/>
    <s v="music/rock"/>
    <n v="118.33333333333333"/>
    <n v="443.75"/>
    <x v="4"/>
    <s v="rock"/>
    <x v="1609"/>
    <d v="2011-11-02T02:00:00"/>
    <n v="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x v="0"/>
    <n v="112"/>
    <x v="0"/>
    <s v="music/rock"/>
    <n v="271.85000000000002"/>
    <n v="48.544642857142854"/>
    <x v="4"/>
    <s v="rock"/>
    <x v="1610"/>
    <d v="2012-12-15T16:11:50"/>
    <n v="11"/>
    <x v="5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x v="0"/>
    <n v="27"/>
    <x v="0"/>
    <s v="music/rock"/>
    <n v="125.125"/>
    <n v="37.074074074074076"/>
    <x v="4"/>
    <s v="rock"/>
    <x v="1611"/>
    <d v="2013-06-04T18:00:32"/>
    <n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x v="0"/>
    <n v="11"/>
    <x v="0"/>
    <s v="music/rock"/>
    <n v="110.00000000000001"/>
    <n v="50"/>
    <x v="4"/>
    <s v="rock"/>
    <x v="1612"/>
    <d v="2013-01-02T14:59:44"/>
    <n v="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x v="0"/>
    <n v="26"/>
    <x v="0"/>
    <s v="music/rock"/>
    <n v="101.49999999999999"/>
    <n v="39.03846153846154"/>
    <x v="4"/>
    <s v="rock"/>
    <x v="1613"/>
    <d v="2012-07-21T19:40:02"/>
    <n v="6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x v="0"/>
    <n v="77"/>
    <x v="0"/>
    <s v="music/rock"/>
    <n v="102.69999999999999"/>
    <n v="66.688311688311686"/>
    <x v="4"/>
    <s v="rock"/>
    <x v="1614"/>
    <d v="2014-08-03T11:00:00"/>
    <n v="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x v="0"/>
    <n v="136"/>
    <x v="0"/>
    <s v="music/rock"/>
    <n v="114.12500000000001"/>
    <n v="67.132352941176464"/>
    <x v="4"/>
    <s v="rock"/>
    <x v="1615"/>
    <d v="2011-12-12T20:13:16"/>
    <n v="1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x v="0"/>
    <n v="157"/>
    <x v="0"/>
    <s v="music/rock"/>
    <n v="104.2"/>
    <n v="66.369426751592357"/>
    <x v="4"/>
    <s v="rock"/>
    <x v="1616"/>
    <d v="2012-11-22T16:00:00"/>
    <n v="10"/>
    <x v="5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x v="0"/>
    <n v="158"/>
    <x v="0"/>
    <s v="music/rock"/>
    <n v="145.85714285714286"/>
    <n v="64.620253164556956"/>
    <x v="4"/>
    <s v="rock"/>
    <x v="1617"/>
    <d v="2013-11-01T13:00:00"/>
    <n v="9"/>
    <x v="4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x v="0"/>
    <n v="27"/>
    <x v="0"/>
    <s v="music/rock"/>
    <n v="105.06666666666666"/>
    <n v="58.370370370370374"/>
    <x v="4"/>
    <s v="rock"/>
    <x v="1618"/>
    <d v="2013-03-08T09:42:15"/>
    <n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x v="0"/>
    <n v="23"/>
    <x v="0"/>
    <s v="music/rock"/>
    <n v="133.33333333333331"/>
    <n v="86.956521739130437"/>
    <x v="4"/>
    <s v="rock"/>
    <x v="1619"/>
    <d v="2014-09-14T22:28:06"/>
    <n v="8"/>
    <x v="3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x v="0"/>
    <n v="17"/>
    <x v="0"/>
    <s v="music/rock"/>
    <n v="112.99999999999999"/>
    <n v="66.470588235294116"/>
    <x v="4"/>
    <s v="rock"/>
    <x v="1620"/>
    <d v="2013-02-23T02:09:00"/>
    <n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x v="0"/>
    <n v="37"/>
    <x v="0"/>
    <s v="music/rock"/>
    <n v="121.2"/>
    <n v="163.78378378378378"/>
    <x v="4"/>
    <s v="rock"/>
    <x v="1621"/>
    <d v="2012-05-27T21:59:00"/>
    <n v="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x v="0"/>
    <n v="65"/>
    <x v="0"/>
    <s v="music/rock"/>
    <n v="101.72463768115942"/>
    <n v="107.98461538461538"/>
    <x v="4"/>
    <s v="rock"/>
    <x v="1622"/>
    <d v="2014-12-17T01:59:00"/>
    <n v="1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x v="0"/>
    <n v="18"/>
    <x v="0"/>
    <s v="music/rock"/>
    <n v="101.06666666666666"/>
    <n v="42.111111111111114"/>
    <x v="4"/>
    <s v="rock"/>
    <x v="1623"/>
    <d v="2013-08-27T10:31:29"/>
    <n v="6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x v="0"/>
    <n v="25"/>
    <x v="0"/>
    <s v="music/rock"/>
    <n v="118"/>
    <n v="47.2"/>
    <x v="4"/>
    <s v="rock"/>
    <x v="1624"/>
    <d v="2013-01-09T02:48:55"/>
    <n v="11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x v="0"/>
    <n v="104"/>
    <x v="0"/>
    <s v="music/rock"/>
    <n v="155.33333333333331"/>
    <n v="112.01923076923077"/>
    <x v="4"/>
    <s v="rock"/>
    <x v="1625"/>
    <d v="2012-09-11T10:47:33"/>
    <n v="8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x v="0"/>
    <n v="108"/>
    <x v="0"/>
    <s v="music/rock"/>
    <n v="101.18750000000001"/>
    <n v="74.953703703703709"/>
    <x v="4"/>
    <s v="rock"/>
    <x v="1626"/>
    <d v="2013-12-01T15:21:07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x v="0"/>
    <n v="38"/>
    <x v="0"/>
    <s v="music/rock"/>
    <n v="117"/>
    <n v="61.578947368421055"/>
    <x v="4"/>
    <s v="rock"/>
    <x v="1627"/>
    <d v="2012-11-25T22:59:00"/>
    <n v="10"/>
    <x v="5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x v="0"/>
    <n v="88"/>
    <x v="0"/>
    <s v="music/rock"/>
    <n v="100.925"/>
    <n v="45.875"/>
    <x v="4"/>
    <s v="rock"/>
    <x v="1628"/>
    <d v="2014-06-17T11:41:22"/>
    <n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x v="0"/>
    <n v="82"/>
    <x v="0"/>
    <s v="music/rock"/>
    <n v="103.66666666666666"/>
    <n v="75.853658536585371"/>
    <x v="4"/>
    <s v="rock"/>
    <x v="1629"/>
    <d v="2014-02-20T14:48:53"/>
    <n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x v="0"/>
    <n v="126"/>
    <x v="0"/>
    <s v="music/rock"/>
    <n v="265.25"/>
    <n v="84.206349206349202"/>
    <x v="4"/>
    <s v="rock"/>
    <x v="1630"/>
    <d v="2012-03-02T00:59:00"/>
    <n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x v="0"/>
    <n v="133"/>
    <x v="0"/>
    <s v="music/rock"/>
    <n v="155.91"/>
    <n v="117.22556390977444"/>
    <x v="4"/>
    <s v="rock"/>
    <x v="1631"/>
    <d v="2012-10-12T14:37:41"/>
    <n v="9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x v="0"/>
    <n v="47"/>
    <x v="0"/>
    <s v="music/rock"/>
    <n v="101.62500000000001"/>
    <n v="86.489361702127653"/>
    <x v="4"/>
    <s v="rock"/>
    <x v="1632"/>
    <d v="2011-09-24T02:10:54"/>
    <n v="7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x v="0"/>
    <n v="58"/>
    <x v="0"/>
    <s v="music/rock"/>
    <n v="100"/>
    <n v="172.41379310344828"/>
    <x v="4"/>
    <s v="rock"/>
    <x v="1633"/>
    <d v="2012-01-15T23:00:00"/>
    <n v="12"/>
    <x v="6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x v="0"/>
    <n v="32"/>
    <x v="0"/>
    <s v="music/rock"/>
    <n v="100.49999999999999"/>
    <n v="62.8125"/>
    <x v="4"/>
    <s v="rock"/>
    <x v="1634"/>
    <d v="2011-06-01T23:59:00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x v="0"/>
    <n v="37"/>
    <x v="0"/>
    <s v="music/rock"/>
    <n v="125.29999999999998"/>
    <n v="67.729729729729726"/>
    <x v="4"/>
    <s v="rock"/>
    <x v="1635"/>
    <d v="2016-07-11T14:51:01"/>
    <n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x v="0"/>
    <n v="87"/>
    <x v="0"/>
    <s v="music/rock"/>
    <n v="103.55555555555556"/>
    <n v="53.5632183908046"/>
    <x v="4"/>
    <s v="rock"/>
    <x v="1636"/>
    <d v="2011-06-11T22:00:00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x v="0"/>
    <n v="15"/>
    <x v="0"/>
    <s v="music/rock"/>
    <n v="103.8"/>
    <n v="34.6"/>
    <x v="4"/>
    <s v="rock"/>
    <x v="1637"/>
    <d v="2009-12-31T17:39:00"/>
    <n v="11"/>
    <x v="8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x v="0"/>
    <n v="27"/>
    <x v="0"/>
    <s v="music/rock"/>
    <n v="105"/>
    <n v="38.888888888888886"/>
    <x v="4"/>
    <s v="rock"/>
    <x v="1638"/>
    <d v="2013-02-28T15:25:00"/>
    <n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x v="0"/>
    <n v="19"/>
    <x v="0"/>
    <s v="music/rock"/>
    <n v="100"/>
    <n v="94.736842105263165"/>
    <x v="4"/>
    <s v="rock"/>
    <x v="1639"/>
    <d v="2012-03-03T09:39:25"/>
    <n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x v="0"/>
    <n v="17"/>
    <x v="0"/>
    <s v="music/rock"/>
    <n v="169.86"/>
    <n v="39.967058823529413"/>
    <x v="4"/>
    <s v="rock"/>
    <x v="1640"/>
    <d v="2010-08-02T19:59:00"/>
    <n v="7"/>
    <x v="7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x v="0"/>
    <n v="26"/>
    <x v="0"/>
    <s v="music/pop"/>
    <n v="101.4"/>
    <n v="97.5"/>
    <x v="4"/>
    <s v="pop"/>
    <x v="1641"/>
    <d v="2014-12-19T08:19:04"/>
    <n v="1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x v="0"/>
    <n v="28"/>
    <x v="0"/>
    <s v="music/pop"/>
    <n v="100"/>
    <n v="42.857142857142854"/>
    <x v="4"/>
    <s v="pop"/>
    <x v="1642"/>
    <d v="2011-06-13T18:35:27"/>
    <n v="5"/>
    <x v="6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x v="0"/>
    <n v="37"/>
    <x v="0"/>
    <s v="music/pop"/>
    <n v="124.70000000000002"/>
    <n v="168.51351351351352"/>
    <x v="4"/>
    <s v="pop"/>
    <x v="1643"/>
    <d v="2012-09-24T13:46:52"/>
    <n v="8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x v="0"/>
    <n v="128"/>
    <x v="0"/>
    <s v="music/pop"/>
    <n v="109.5"/>
    <n v="85.546875"/>
    <x v="4"/>
    <s v="pop"/>
    <x v="1644"/>
    <d v="2012-11-21T20:26:00"/>
    <n v="9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x v="0"/>
    <n v="10"/>
    <x v="0"/>
    <s v="music/pop"/>
    <n v="110.80000000000001"/>
    <n v="554"/>
    <x v="4"/>
    <s v="pop"/>
    <x v="1645"/>
    <d v="2013-09-18T08:49:00"/>
    <n v="9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x v="0"/>
    <n v="83"/>
    <x v="0"/>
    <s v="music/pop"/>
    <n v="110.2"/>
    <n v="26.554216867469879"/>
    <x v="4"/>
    <s v="pop"/>
    <x v="1646"/>
    <d v="2014-08-14T12:11:00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x v="0"/>
    <n v="46"/>
    <x v="0"/>
    <s v="music/pop"/>
    <n v="104.71999999999998"/>
    <n v="113.82608695652173"/>
    <x v="4"/>
    <s v="pop"/>
    <x v="1647"/>
    <d v="2012-06-09T03:49:37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x v="0"/>
    <n v="90"/>
    <x v="0"/>
    <s v="music/pop"/>
    <n v="125.26086956521738"/>
    <n v="32.011111111111113"/>
    <x v="4"/>
    <s v="pop"/>
    <x v="1648"/>
    <d v="2011-03-20T09:54:42"/>
    <n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x v="0"/>
    <n v="81"/>
    <x v="0"/>
    <s v="music/pop"/>
    <n v="100.58763157894737"/>
    <n v="47.189259259259259"/>
    <x v="4"/>
    <s v="pop"/>
    <x v="1649"/>
    <d v="2014-05-23T10:25:55"/>
    <n v="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x v="0"/>
    <n v="32"/>
    <x v="0"/>
    <s v="music/pop"/>
    <n v="141.55000000000001"/>
    <n v="88.46875"/>
    <x v="4"/>
    <s v="pop"/>
    <x v="1650"/>
    <d v="2013-10-09T04:27:17"/>
    <n v="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x v="0"/>
    <n v="20"/>
    <x v="0"/>
    <s v="music/pop"/>
    <n v="100.75"/>
    <n v="100.75"/>
    <x v="4"/>
    <s v="pop"/>
    <x v="1651"/>
    <d v="2011-04-26T00:59:00"/>
    <n v="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x v="0"/>
    <n v="70"/>
    <x v="0"/>
    <s v="music/pop"/>
    <n v="100.66666666666666"/>
    <n v="64.714285714285708"/>
    <x v="4"/>
    <s v="pop"/>
    <x v="1652"/>
    <d v="2013-11-24T06:49:53"/>
    <n v="1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x v="0"/>
    <n v="168"/>
    <x v="0"/>
    <s v="music/pop"/>
    <n v="174.2304"/>
    <n v="51.854285714285716"/>
    <x v="4"/>
    <s v="pop"/>
    <x v="1653"/>
    <d v="2011-04-24T14:01:36"/>
    <n v="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x v="0"/>
    <n v="34"/>
    <x v="0"/>
    <s v="music/pop"/>
    <n v="119.90909090909089"/>
    <n v="38.794117647058826"/>
    <x v="4"/>
    <s v="pop"/>
    <x v="1654"/>
    <d v="2012-04-18T15:22:40"/>
    <n v="3"/>
    <x v="5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x v="0"/>
    <n v="48"/>
    <x v="0"/>
    <s v="music/pop"/>
    <n v="142.86666666666667"/>
    <n v="44.645833333333336"/>
    <x v="4"/>
    <s v="pop"/>
    <x v="1655"/>
    <d v="2012-04-05T12:00:20"/>
    <n v="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x v="0"/>
    <n v="48"/>
    <x v="0"/>
    <s v="music/pop"/>
    <n v="100.33493333333334"/>
    <n v="156.77333333333334"/>
    <x v="4"/>
    <s v="pop"/>
    <x v="1656"/>
    <d v="2012-12-13T16:17:32"/>
    <n v="1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x v="0"/>
    <n v="221"/>
    <x v="0"/>
    <s v="music/pop"/>
    <n v="104.93380000000001"/>
    <n v="118.70339366515837"/>
    <x v="4"/>
    <s v="pop"/>
    <x v="1657"/>
    <d v="2012-05-24T12:46:08"/>
    <n v="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x v="0"/>
    <n v="107"/>
    <x v="0"/>
    <s v="music/pop"/>
    <n v="132.23333333333335"/>
    <n v="74.149532710280369"/>
    <x v="4"/>
    <s v="pop"/>
    <x v="1658"/>
    <d v="2012-12-18T08:20:00"/>
    <n v="1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x v="0"/>
    <n v="45"/>
    <x v="0"/>
    <s v="music/pop"/>
    <n v="112.79999999999998"/>
    <n v="12.533333333333333"/>
    <x v="4"/>
    <s v="pop"/>
    <x v="1659"/>
    <d v="2013-12-17T06:00:00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x v="0"/>
    <n v="36"/>
    <x v="0"/>
    <s v="music/pop"/>
    <n v="1253.75"/>
    <n v="27.861111111111111"/>
    <x v="4"/>
    <s v="pop"/>
    <x v="1660"/>
    <d v="2016-04-30T15:59:00"/>
    <n v="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x v="0"/>
    <n v="101"/>
    <x v="0"/>
    <s v="music/pop"/>
    <n v="102.50632911392405"/>
    <n v="80.178217821782184"/>
    <x v="4"/>
    <s v="pop"/>
    <x v="1661"/>
    <d v="2016-01-17T15:00:00"/>
    <n v="12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x v="0"/>
    <n v="62"/>
    <x v="0"/>
    <s v="music/pop"/>
    <n v="102.6375"/>
    <n v="132.43548387096774"/>
    <x v="4"/>
    <s v="pop"/>
    <x v="1662"/>
    <d v="2011-12-30T23:45:36"/>
    <n v="10"/>
    <x v="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x v="0"/>
    <n v="32"/>
    <x v="0"/>
    <s v="music/pop"/>
    <n v="108"/>
    <n v="33.75"/>
    <x v="4"/>
    <s v="pop"/>
    <x v="1663"/>
    <d v="2015-01-31T18:31:47"/>
    <n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x v="0"/>
    <n v="89"/>
    <x v="0"/>
    <s v="music/pop"/>
    <n v="122.40879999999999"/>
    <n v="34.384494382022467"/>
    <x v="4"/>
    <s v="pop"/>
    <x v="1664"/>
    <d v="2012-03-15T21:59:00"/>
    <n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x v="0"/>
    <n v="93"/>
    <x v="0"/>
    <s v="music/pop"/>
    <n v="119.45714285714286"/>
    <n v="44.956989247311824"/>
    <x v="4"/>
    <s v="pop"/>
    <x v="1665"/>
    <d v="2011-02-21T21:00:00"/>
    <n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x v="0"/>
    <n v="98"/>
    <x v="0"/>
    <s v="music/pop"/>
    <n v="160.88"/>
    <n v="41.04081632653061"/>
    <x v="4"/>
    <s v="pop"/>
    <x v="1666"/>
    <d v="2013-03-27T23:04:33"/>
    <n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x v="0"/>
    <n v="82"/>
    <x v="0"/>
    <s v="music/pop"/>
    <n v="126.85294117647059"/>
    <n v="52.597560975609753"/>
    <x v="4"/>
    <s v="pop"/>
    <x v="1667"/>
    <d v="2014-03-11T00:59:00"/>
    <n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x v="0"/>
    <n v="116"/>
    <x v="0"/>
    <s v="music/pop"/>
    <n v="102.6375"/>
    <n v="70.784482758620683"/>
    <x v="4"/>
    <s v="pop"/>
    <x v="1668"/>
    <d v="2011-11-27T22:35:39"/>
    <n v="1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x v="0"/>
    <n v="52"/>
    <x v="0"/>
    <s v="music/pop"/>
    <n v="139.75"/>
    <n v="53.75"/>
    <x v="4"/>
    <s v="pop"/>
    <x v="1669"/>
    <d v="2016-05-31T15:14:36"/>
    <n v="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x v="0"/>
    <n v="23"/>
    <x v="0"/>
    <s v="music/pop"/>
    <n v="102.60000000000001"/>
    <n v="44.608695652173914"/>
    <x v="4"/>
    <s v="pop"/>
    <x v="1670"/>
    <d v="2010-07-04T22:00:00"/>
    <n v="5"/>
    <x v="7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x v="0"/>
    <n v="77"/>
    <x v="0"/>
    <s v="music/pop"/>
    <n v="100.67349999999999"/>
    <n v="26.148961038961041"/>
    <x v="4"/>
    <s v="pop"/>
    <x v="1671"/>
    <d v="2016-08-01T07:03:34"/>
    <n v="7"/>
    <x v="2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x v="0"/>
    <n v="49"/>
    <x v="0"/>
    <s v="music/pop"/>
    <n v="112.94117647058823"/>
    <n v="39.183673469387756"/>
    <x v="4"/>
    <s v="pop"/>
    <x v="1672"/>
    <d v="2012-06-04T09:45:30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x v="0"/>
    <n v="59"/>
    <x v="0"/>
    <s v="music/pop"/>
    <n v="128.09523809523807"/>
    <n v="45.593220338983052"/>
    <x v="4"/>
    <s v="pop"/>
    <x v="1673"/>
    <d v="2015-03-06T15:04:52"/>
    <n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x v="0"/>
    <n v="113"/>
    <x v="0"/>
    <s v="music/pop"/>
    <n v="201.7"/>
    <n v="89.247787610619469"/>
    <x v="4"/>
    <s v="pop"/>
    <x v="1674"/>
    <d v="2016-08-18T00:59:00"/>
    <n v="7"/>
    <x v="2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x v="0"/>
    <n v="34"/>
    <x v="0"/>
    <s v="music/pop"/>
    <n v="137.416"/>
    <n v="40.416470588235299"/>
    <x v="4"/>
    <s v="pop"/>
    <x v="1675"/>
    <d v="2011-10-16T16:03:00"/>
    <n v="9"/>
    <x v="6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x v="0"/>
    <n v="42"/>
    <x v="0"/>
    <s v="music/pop"/>
    <n v="115.33333333333333"/>
    <n v="82.38095238095238"/>
    <x v="4"/>
    <s v="pop"/>
    <x v="1676"/>
    <d v="2012-04-20T21:59:00"/>
    <n v="3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x v="0"/>
    <n v="42"/>
    <x v="0"/>
    <s v="music/pop"/>
    <n v="111.66666666666667"/>
    <n v="159.52380952380952"/>
    <x v="4"/>
    <s v="pop"/>
    <x v="1677"/>
    <d v="2016-04-15T23:59:00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x v="0"/>
    <n v="49"/>
    <x v="0"/>
    <s v="music/pop"/>
    <n v="118.39999999999999"/>
    <n v="36.244897959183675"/>
    <x v="4"/>
    <s v="pop"/>
    <x v="1678"/>
    <d v="2014-02-06T14:31:11"/>
    <n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x v="0"/>
    <n v="56"/>
    <x v="0"/>
    <s v="music/pop"/>
    <n v="175"/>
    <n v="62.5"/>
    <x v="4"/>
    <s v="pop"/>
    <x v="1679"/>
    <d v="2011-07-21T19:39:05"/>
    <n v="6"/>
    <x v="6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x v="0"/>
    <n v="25"/>
    <x v="0"/>
    <s v="music/pop"/>
    <n v="117.5"/>
    <n v="47"/>
    <x v="4"/>
    <s v="pop"/>
    <x v="1680"/>
    <d v="2014-07-12T12:11:07"/>
    <n v="6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x v="0"/>
    <n v="884"/>
    <x v="1"/>
    <s v="music/faith"/>
    <n v="101.42212307692309"/>
    <n v="74.575090497737563"/>
    <x v="4"/>
    <s v="faith"/>
    <x v="1681"/>
    <d v="2017-03-28T20:00:00"/>
    <n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x v="0"/>
    <n v="0"/>
    <x v="1"/>
    <s v="music/faith"/>
    <n v="0"/>
    <n v="0"/>
    <x v="4"/>
    <s v="faith"/>
    <x v="1682"/>
    <d v="2017-04-13T22:07:40"/>
    <n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x v="0"/>
    <n v="10"/>
    <x v="1"/>
    <s v="music/faith"/>
    <n v="21.714285714285715"/>
    <n v="76"/>
    <x v="4"/>
    <s v="faith"/>
    <x v="1683"/>
    <d v="2017-04-07T12:45:38"/>
    <n v="3"/>
    <x v="1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x v="0"/>
    <n v="101"/>
    <x v="1"/>
    <s v="music/faith"/>
    <n v="109.125"/>
    <n v="86.43564356435644"/>
    <x v="4"/>
    <s v="faith"/>
    <x v="1684"/>
    <d v="2017-03-17T12:34:01"/>
    <n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x v="0"/>
    <n v="15"/>
    <x v="1"/>
    <s v="music/faith"/>
    <n v="102.85714285714285"/>
    <n v="24"/>
    <x v="4"/>
    <s v="faith"/>
    <x v="1685"/>
    <d v="2017-03-23T23:00:23"/>
    <n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x v="0"/>
    <n v="1"/>
    <x v="1"/>
    <s v="music/faith"/>
    <n v="0.36"/>
    <n v="18"/>
    <x v="4"/>
    <s v="faith"/>
    <x v="1686"/>
    <d v="2017-04-27T13:15:19"/>
    <n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x v="0"/>
    <n v="39"/>
    <x v="1"/>
    <s v="music/faith"/>
    <n v="31.25"/>
    <n v="80.128205128205124"/>
    <x v="4"/>
    <s v="faith"/>
    <x v="1687"/>
    <d v="2017-04-10T14:15:00"/>
    <n v="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x v="0"/>
    <n v="7"/>
    <x v="1"/>
    <s v="music/faith"/>
    <n v="44.3"/>
    <n v="253.14285714285714"/>
    <x v="4"/>
    <s v="faith"/>
    <x v="1688"/>
    <d v="2017-04-09T05:49:54"/>
    <n v="3"/>
    <x v="1"/>
  </r>
  <r>
    <n v="1689"/>
    <s v="Fly Away"/>
    <s v="Praising the Living God in the second half of life."/>
    <n v="2400"/>
    <n v="2400"/>
    <x v="3"/>
    <s v="US"/>
    <x v="0"/>
    <n v="1489700230"/>
    <n v="1487111830"/>
    <x v="0"/>
    <n v="14"/>
    <x v="1"/>
    <s v="music/faith"/>
    <n v="100"/>
    <n v="171.42857142857142"/>
    <x v="4"/>
    <s v="faith"/>
    <x v="1689"/>
    <d v="2017-03-16T15:37:10"/>
    <n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x v="0"/>
    <n v="11"/>
    <x v="1"/>
    <s v="music/faith"/>
    <n v="25.4"/>
    <n v="57.727272727272727"/>
    <x v="4"/>
    <s v="faith"/>
    <x v="1690"/>
    <d v="2017-04-06T03:20:42"/>
    <n v="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x v="0"/>
    <n v="38"/>
    <x v="1"/>
    <s v="music/faith"/>
    <n v="33.473333333333329"/>
    <n v="264.26315789473682"/>
    <x v="4"/>
    <s v="faith"/>
    <x v="1691"/>
    <d v="2017-04-02T19:00:00"/>
    <n v="3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x v="0"/>
    <n v="15"/>
    <x v="1"/>
    <s v="music/faith"/>
    <n v="47.8"/>
    <n v="159.33333333333334"/>
    <x v="4"/>
    <s v="faith"/>
    <x v="1692"/>
    <d v="2017-03-26T17:59:00"/>
    <n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x v="0"/>
    <n v="8"/>
    <x v="1"/>
    <s v="music/faith"/>
    <n v="9.3333333333333339"/>
    <n v="35"/>
    <x v="4"/>
    <s v="faith"/>
    <x v="1693"/>
    <d v="2017-04-09T14:00:00"/>
    <n v="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x v="0"/>
    <n v="1"/>
    <x v="1"/>
    <s v="music/faith"/>
    <n v="0.05"/>
    <n v="5"/>
    <x v="4"/>
    <s v="faith"/>
    <x v="1694"/>
    <d v="2017-03-26T22:36:00"/>
    <n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x v="0"/>
    <n v="23"/>
    <x v="1"/>
    <s v="music/faith"/>
    <n v="11.708333333333334"/>
    <n v="61.086956521739133"/>
    <x v="4"/>
    <s v="faith"/>
    <x v="1695"/>
    <d v="2017-04-09T19:00:00"/>
    <n v="3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x v="0"/>
    <n v="0"/>
    <x v="1"/>
    <s v="music/faith"/>
    <n v="0"/>
    <n v="0"/>
    <x v="4"/>
    <s v="faith"/>
    <x v="1696"/>
    <d v="2017-03-31T18:40:11"/>
    <n v="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x v="0"/>
    <n v="22"/>
    <x v="1"/>
    <s v="music/faith"/>
    <n v="20.208000000000002"/>
    <n v="114.81818181818181"/>
    <x v="4"/>
    <s v="faith"/>
    <x v="1697"/>
    <d v="2017-04-09T17:47:28"/>
    <n v="3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x v="0"/>
    <n v="0"/>
    <x v="1"/>
    <s v="music/faith"/>
    <n v="0"/>
    <n v="0"/>
    <x v="4"/>
    <s v="faith"/>
    <x v="1698"/>
    <d v="2017-03-25T21:33:00"/>
    <n v="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x v="0"/>
    <n v="4"/>
    <x v="1"/>
    <s v="music/faith"/>
    <n v="4.2311459353574925"/>
    <n v="54"/>
    <x v="4"/>
    <s v="faith"/>
    <x v="1699"/>
    <d v="2017-04-11T14:44:05"/>
    <n v="3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x v="0"/>
    <n v="79"/>
    <x v="1"/>
    <s v="music/faith"/>
    <n v="26.06"/>
    <n v="65.974683544303801"/>
    <x v="4"/>
    <s v="faith"/>
    <x v="1700"/>
    <d v="2017-03-31T22:00:00"/>
    <n v="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x v="0"/>
    <n v="2"/>
    <x v="1"/>
    <s v="music/faith"/>
    <n v="0.19801980198019803"/>
    <n v="5"/>
    <x v="4"/>
    <s v="faith"/>
    <x v="1701"/>
    <d v="2015-01-15T09:56:45"/>
    <n v="12"/>
    <x v="3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x v="0"/>
    <n v="1"/>
    <x v="1"/>
    <s v="music/faith"/>
    <n v="6.0606060606060606E-3"/>
    <n v="1"/>
    <x v="4"/>
    <s v="faith"/>
    <x v="1702"/>
    <d v="2015-03-30T13:52:30"/>
    <n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x v="0"/>
    <n v="2"/>
    <x v="1"/>
    <s v="music/faith"/>
    <n v="1.02"/>
    <n v="25.5"/>
    <x v="4"/>
    <s v="faith"/>
    <x v="1703"/>
    <d v="2015-08-31T00:45:37"/>
    <n v="7"/>
    <x v="0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x v="0"/>
    <n v="11"/>
    <x v="1"/>
    <s v="music/faith"/>
    <n v="65.100000000000009"/>
    <n v="118.36363636363636"/>
    <x v="4"/>
    <s v="faith"/>
    <x v="1704"/>
    <d v="2015-02-15T21:21:13"/>
    <n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x v="0"/>
    <n v="0"/>
    <x v="1"/>
    <s v="music/faith"/>
    <n v="0"/>
    <n v="0"/>
    <x v="4"/>
    <s v="faith"/>
    <x v="1705"/>
    <d v="2015-09-09T10:00:00"/>
    <n v="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x v="0"/>
    <n v="0"/>
    <x v="1"/>
    <s v="music/faith"/>
    <n v="0"/>
    <n v="0"/>
    <x v="4"/>
    <s v="faith"/>
    <x v="1706"/>
    <d v="2015-08-23T01:21:12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x v="0"/>
    <n v="9"/>
    <x v="1"/>
    <s v="music/faith"/>
    <n v="9.74"/>
    <n v="54.111111111111114"/>
    <x v="4"/>
    <s v="faith"/>
    <x v="1707"/>
    <d v="2016-03-28T10:18:15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x v="0"/>
    <n v="0"/>
    <x v="1"/>
    <s v="music/faith"/>
    <n v="0"/>
    <n v="0"/>
    <x v="4"/>
    <s v="faith"/>
    <x v="1708"/>
    <d v="2016-05-01T14:48:26"/>
    <n v="3"/>
    <x v="2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x v="0"/>
    <n v="4"/>
    <x v="1"/>
    <s v="music/faith"/>
    <n v="4.8571428571428568"/>
    <n v="21.25"/>
    <x v="4"/>
    <s v="faith"/>
    <x v="1709"/>
    <d v="2014-08-31T13:39:00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x v="0"/>
    <n v="1"/>
    <x v="1"/>
    <s v="music/faith"/>
    <n v="0.67999999999999994"/>
    <n v="34"/>
    <x v="4"/>
    <s v="faith"/>
    <x v="1710"/>
    <d v="2016-01-18T07:00:00"/>
    <n v="1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x v="0"/>
    <n v="2"/>
    <x v="1"/>
    <s v="music/faith"/>
    <n v="10.5"/>
    <n v="525"/>
    <x v="4"/>
    <s v="faith"/>
    <x v="1711"/>
    <d v="2014-09-01T09:30:34"/>
    <n v="8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x v="0"/>
    <n v="0"/>
    <x v="1"/>
    <s v="music/faith"/>
    <n v="0"/>
    <n v="0"/>
    <x v="4"/>
    <s v="faith"/>
    <x v="1712"/>
    <d v="2015-06-30T15:55:53"/>
    <n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x v="0"/>
    <n v="1"/>
    <x v="1"/>
    <s v="music/faith"/>
    <n v="1.6666666666666667"/>
    <n v="50"/>
    <x v="4"/>
    <s v="faith"/>
    <x v="1713"/>
    <d v="2014-10-05T13:13:32"/>
    <n v="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x v="0"/>
    <n v="17"/>
    <x v="1"/>
    <s v="music/faith"/>
    <n v="7.8680000000000003"/>
    <n v="115.70588235294117"/>
    <x v="4"/>
    <s v="faith"/>
    <x v="1714"/>
    <d v="2015-05-01T16:02:41"/>
    <n v="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x v="0"/>
    <n v="2"/>
    <x v="1"/>
    <s v="music/faith"/>
    <n v="0.22"/>
    <n v="5.5"/>
    <x v="4"/>
    <s v="faith"/>
    <x v="1715"/>
    <d v="2015-03-30T21:22:00"/>
    <n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x v="0"/>
    <n v="3"/>
    <x v="1"/>
    <s v="music/faith"/>
    <n v="7.5"/>
    <n v="50"/>
    <x v="4"/>
    <s v="faith"/>
    <x v="1716"/>
    <d v="2016-12-09T08:51:39"/>
    <n v="10"/>
    <x v="2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x v="0"/>
    <n v="41"/>
    <x v="1"/>
    <s v="music/faith"/>
    <n v="42.725880551301685"/>
    <n v="34.024390243902438"/>
    <x v="4"/>
    <s v="faith"/>
    <x v="1717"/>
    <d v="2016-04-20T22:00:00"/>
    <n v="3"/>
    <x v="2"/>
  </r>
  <r>
    <n v="1718"/>
    <s v="The Prodigal Son"/>
    <s v="A melody for the galaxy."/>
    <n v="35000"/>
    <n v="75"/>
    <x v="2"/>
    <s v="US"/>
    <x v="0"/>
    <n v="1463201940"/>
    <n v="1459435149"/>
    <x v="0"/>
    <n v="2"/>
    <x v="1"/>
    <s v="music/faith"/>
    <n v="0.2142857142857143"/>
    <n v="37.5"/>
    <x v="4"/>
    <s v="faith"/>
    <x v="1718"/>
    <d v="2016-05-13T22:59:00"/>
    <n v="3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x v="0"/>
    <n v="3"/>
    <x v="1"/>
    <s v="music/faith"/>
    <n v="0.87500000000000011"/>
    <n v="11.666666666666666"/>
    <x v="4"/>
    <s v="faith"/>
    <x v="1719"/>
    <d v="2014-09-17T06:49:51"/>
    <n v="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x v="0"/>
    <n v="8"/>
    <x v="1"/>
    <s v="music/faith"/>
    <n v="5.625"/>
    <n v="28.125"/>
    <x v="4"/>
    <s v="faith"/>
    <x v="1720"/>
    <d v="2014-11-09T13:47:51"/>
    <n v="1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x v="0"/>
    <n v="0"/>
    <x v="1"/>
    <s v="music/faith"/>
    <n v="0"/>
    <n v="0"/>
    <x v="4"/>
    <s v="faith"/>
    <x v="1721"/>
    <d v="2015-12-11T05:04:23"/>
    <n v="1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x v="0"/>
    <n v="1"/>
    <x v="1"/>
    <s v="music/faith"/>
    <n v="3.4722222222222224E-2"/>
    <n v="1"/>
    <x v="4"/>
    <s v="faith"/>
    <x v="1722"/>
    <d v="2016-04-02T18:10:00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x v="0"/>
    <n v="3"/>
    <x v="1"/>
    <s v="music/faith"/>
    <n v="6.5"/>
    <n v="216.66666666666666"/>
    <x v="4"/>
    <s v="faith"/>
    <x v="1723"/>
    <d v="2015-07-01T00:00:00"/>
    <n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x v="0"/>
    <n v="4"/>
    <x v="1"/>
    <s v="music/faith"/>
    <n v="0.58333333333333337"/>
    <n v="8.75"/>
    <x v="4"/>
    <s v="faith"/>
    <x v="1724"/>
    <d v="2014-10-30T16:22:42"/>
    <n v="9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x v="0"/>
    <n v="9"/>
    <x v="1"/>
    <s v="music/faith"/>
    <n v="10.181818181818182"/>
    <n v="62.222222222222221"/>
    <x v="4"/>
    <s v="faith"/>
    <x v="1725"/>
    <d v="2014-08-24T17:14:09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x v="0"/>
    <n v="16"/>
    <x v="1"/>
    <s v="music/faith"/>
    <n v="33.784615384615385"/>
    <n v="137.25"/>
    <x v="4"/>
    <s v="faith"/>
    <x v="1726"/>
    <d v="2014-06-27T16:04:24"/>
    <n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x v="0"/>
    <n v="1"/>
    <x v="1"/>
    <s v="music/faith"/>
    <n v="3.3333333333333333E-2"/>
    <n v="1"/>
    <x v="4"/>
    <s v="faith"/>
    <x v="1727"/>
    <d v="2015-04-05T05:00:00"/>
    <n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x v="0"/>
    <n v="7"/>
    <x v="1"/>
    <s v="music/faith"/>
    <n v="68.400000000000006"/>
    <n v="122.14285714285714"/>
    <x v="4"/>
    <s v="faith"/>
    <x v="1728"/>
    <d v="2015-10-21T09:01:14"/>
    <n v="9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x v="0"/>
    <n v="0"/>
    <x v="1"/>
    <s v="music/faith"/>
    <n v="0"/>
    <n v="0"/>
    <x v="4"/>
    <s v="faith"/>
    <x v="1729"/>
    <d v="2016-06-09T19:15:06"/>
    <n v="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x v="0"/>
    <n v="0"/>
    <x v="1"/>
    <s v="music/faith"/>
    <n v="0"/>
    <n v="0"/>
    <x v="4"/>
    <s v="faith"/>
    <x v="1730"/>
    <d v="2015-10-24T20:06:23"/>
    <n v="9"/>
    <x v="0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x v="0"/>
    <n v="0"/>
    <x v="1"/>
    <s v="music/faith"/>
    <n v="0"/>
    <n v="0"/>
    <x v="4"/>
    <s v="faith"/>
    <x v="1731"/>
    <d v="2015-06-11T09:00:00"/>
    <n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x v="0"/>
    <n v="0"/>
    <x v="1"/>
    <s v="music/faith"/>
    <n v="0"/>
    <n v="0"/>
    <x v="4"/>
    <s v="faith"/>
    <x v="1732"/>
    <d v="2016-01-15T23:00:00"/>
    <n v="1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x v="0"/>
    <n v="0"/>
    <x v="1"/>
    <s v="music/faith"/>
    <n v="0"/>
    <n v="0"/>
    <x v="4"/>
    <s v="faith"/>
    <x v="1733"/>
    <d v="2016-09-13T15:30:00"/>
    <n v="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x v="0"/>
    <n v="1"/>
    <x v="1"/>
    <s v="music/faith"/>
    <n v="2.2222222222222223E-2"/>
    <n v="1"/>
    <x v="4"/>
    <s v="faith"/>
    <x v="1734"/>
    <d v="2015-05-07T18:52:36"/>
    <n v="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x v="0"/>
    <n v="2"/>
    <x v="1"/>
    <s v="music/faith"/>
    <n v="11"/>
    <n v="55"/>
    <x v="4"/>
    <s v="faith"/>
    <x v="1735"/>
    <d v="2016-08-07T13:32:25"/>
    <n v="7"/>
    <x v="2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x v="0"/>
    <n v="1"/>
    <x v="1"/>
    <s v="music/faith"/>
    <n v="0.73333333333333328"/>
    <n v="22"/>
    <x v="4"/>
    <s v="faith"/>
    <x v="1736"/>
    <d v="2015-11-08T15:40:33"/>
    <n v="1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x v="0"/>
    <n v="15"/>
    <x v="1"/>
    <s v="music/faith"/>
    <n v="21.25"/>
    <n v="56.666666666666664"/>
    <x v="4"/>
    <s v="faith"/>
    <x v="1737"/>
    <d v="2015-07-20T16:46:32"/>
    <n v="6"/>
    <x v="0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x v="0"/>
    <n v="1"/>
    <x v="1"/>
    <s v="music/faith"/>
    <n v="0.4"/>
    <n v="20"/>
    <x v="4"/>
    <s v="faith"/>
    <x v="1738"/>
    <d v="2014-10-02T14:59:02"/>
    <n v="9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x v="0"/>
    <n v="1"/>
    <x v="1"/>
    <s v="music/faith"/>
    <n v="0.1"/>
    <n v="1"/>
    <x v="4"/>
    <s v="faith"/>
    <x v="1739"/>
    <d v="2016-05-04T13:58:52"/>
    <n v="3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x v="0"/>
    <n v="0"/>
    <x v="1"/>
    <s v="music/faith"/>
    <n v="0"/>
    <n v="0"/>
    <x v="4"/>
    <s v="faith"/>
    <x v="1740"/>
    <d v="2015-07-16T13:37:02"/>
    <n v="6"/>
    <x v="0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x v="0"/>
    <n v="52"/>
    <x v="0"/>
    <s v="photography/photobooks"/>
    <n v="110.83333333333334"/>
    <n v="25.576923076923077"/>
    <x v="8"/>
    <s v="photobooks"/>
    <x v="1741"/>
    <d v="2015-06-10T09:04:31"/>
    <n v="4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x v="0"/>
    <n v="34"/>
    <x v="0"/>
    <s v="photography/photobooks"/>
    <n v="108.74999999999999"/>
    <n v="63.970588235294116"/>
    <x v="8"/>
    <s v="photobooks"/>
    <x v="1742"/>
    <d v="2017-01-07T15:00:00"/>
    <n v="1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x v="0"/>
    <n v="67"/>
    <x v="0"/>
    <s v="photography/photobooks"/>
    <n v="100.41666666666667"/>
    <n v="89.925373134328353"/>
    <x v="8"/>
    <s v="photobooks"/>
    <x v="1743"/>
    <d v="2016-08-26T21:59:00"/>
    <n v="8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x v="0"/>
    <n v="70"/>
    <x v="0"/>
    <s v="photography/photobooks"/>
    <n v="118.45454545454545"/>
    <n v="93.071428571428569"/>
    <x v="8"/>
    <s v="photobooks"/>
    <x v="1744"/>
    <d v="2015-03-08T07:31:17"/>
    <n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x v="0"/>
    <n v="89"/>
    <x v="0"/>
    <s v="photography/photobooks"/>
    <n v="114.01428571428571"/>
    <n v="89.674157303370791"/>
    <x v="8"/>
    <s v="photobooks"/>
    <x v="1745"/>
    <d v="2016-12-21T20:00:00"/>
    <n v="1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x v="0"/>
    <n v="107"/>
    <x v="0"/>
    <s v="photography/photobooks"/>
    <n v="148.10000000000002"/>
    <n v="207.61682242990653"/>
    <x v="8"/>
    <s v="photobooks"/>
    <x v="1746"/>
    <d v="2016-11-23T20:00:00"/>
    <n v="1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x v="0"/>
    <n v="159"/>
    <x v="0"/>
    <s v="photography/photobooks"/>
    <n v="104.95555555555556"/>
    <n v="59.408805031446541"/>
    <x v="8"/>
    <s v="photobooks"/>
    <x v="1747"/>
    <d v="2015-11-13T09:00:00"/>
    <n v="10"/>
    <x v="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x v="0"/>
    <n v="181"/>
    <x v="0"/>
    <s v="photography/photobooks"/>
    <n v="129.94800000000001"/>
    <n v="358.97237569060775"/>
    <x v="8"/>
    <s v="photobooks"/>
    <x v="1748"/>
    <d v="2015-09-02T16:49:03"/>
    <n v="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x v="0"/>
    <n v="131"/>
    <x v="0"/>
    <s v="photography/photobooks"/>
    <n v="123.48756218905473"/>
    <n v="94.736641221374043"/>
    <x v="8"/>
    <s v="photobooks"/>
    <x v="1749"/>
    <d v="2017-03-01T13:00:00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x v="0"/>
    <n v="125"/>
    <x v="0"/>
    <s v="photography/photobooks"/>
    <n v="201.62"/>
    <n v="80.647999999999996"/>
    <x v="8"/>
    <s v="photobooks"/>
    <x v="1750"/>
    <d v="2016-04-19T14:05:04"/>
    <n v="3"/>
    <x v="2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x v="0"/>
    <n v="61"/>
    <x v="0"/>
    <s v="photography/photobooks"/>
    <n v="102.89999999999999"/>
    <n v="168.68852459016392"/>
    <x v="8"/>
    <s v="photobooks"/>
    <x v="1751"/>
    <d v="2015-03-19T11:45:23"/>
    <n v="2"/>
    <x v="0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x v="0"/>
    <n v="90"/>
    <x v="0"/>
    <s v="photography/photobooks"/>
    <n v="260.16666666666663"/>
    <n v="34.68888888888889"/>
    <x v="8"/>
    <s v="photobooks"/>
    <x v="1752"/>
    <d v="2016-10-14T00:04:42"/>
    <n v="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x v="0"/>
    <n v="35"/>
    <x v="0"/>
    <s v="photography/photobooks"/>
    <n v="108"/>
    <n v="462.85714285714283"/>
    <x v="8"/>
    <s v="photobooks"/>
    <x v="1753"/>
    <d v="2016-03-21T10:59:28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x v="0"/>
    <n v="90"/>
    <x v="0"/>
    <s v="photography/photobooks"/>
    <n v="110.52941176470587"/>
    <n v="104.38888888888889"/>
    <x v="8"/>
    <s v="photobooks"/>
    <x v="1754"/>
    <d v="2015-04-03T14:02:33"/>
    <n v="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x v="0"/>
    <n v="4"/>
    <x v="0"/>
    <s v="photography/photobooks"/>
    <n v="120"/>
    <n v="7.5"/>
    <x v="8"/>
    <s v="photobooks"/>
    <x v="1755"/>
    <d v="2015-10-05T12:56:01"/>
    <n v="9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x v="0"/>
    <n v="120"/>
    <x v="0"/>
    <s v="photography/photobooks"/>
    <n v="102.82909090909091"/>
    <n v="47.13"/>
    <x v="8"/>
    <s v="photobooks"/>
    <x v="1756"/>
    <d v="2016-08-28T22:01:09"/>
    <n v="7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x v="0"/>
    <n v="14"/>
    <x v="0"/>
    <s v="photography/photobooks"/>
    <n v="115.99999999999999"/>
    <n v="414.28571428571428"/>
    <x v="8"/>
    <s v="photobooks"/>
    <x v="1757"/>
    <d v="2017-01-28T13:29:00"/>
    <n v="1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x v="0"/>
    <n v="27"/>
    <x v="0"/>
    <s v="photography/photobooks"/>
    <n v="114.7"/>
    <n v="42.481481481481481"/>
    <x v="8"/>
    <s v="photobooks"/>
    <x v="1758"/>
    <d v="2016-07-14T16:56:32"/>
    <n v="5"/>
    <x v="2"/>
  </r>
  <r>
    <n v="1759"/>
    <s v="Death Valley"/>
    <s v="Death Valley will be the first photo book of Andi State"/>
    <n v="5000"/>
    <n v="5330"/>
    <x v="0"/>
    <s v="US"/>
    <x v="0"/>
    <n v="1427309629"/>
    <n v="1425585229"/>
    <x v="0"/>
    <n v="49"/>
    <x v="0"/>
    <s v="photography/photobooks"/>
    <n v="106.60000000000001"/>
    <n v="108.77551020408163"/>
    <x v="8"/>
    <s v="photobooks"/>
    <x v="1759"/>
    <d v="2015-03-25T12:53:49"/>
    <n v="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x v="0"/>
    <n v="102"/>
    <x v="0"/>
    <s v="photography/photobooks"/>
    <n v="165.44"/>
    <n v="81.098039215686271"/>
    <x v="8"/>
    <s v="photobooks"/>
    <x v="1760"/>
    <d v="2016-02-25T10:08:33"/>
    <n v="2"/>
    <x v="2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x v="0"/>
    <n v="3"/>
    <x v="0"/>
    <s v="photography/photobooks"/>
    <n v="155"/>
    <n v="51.666666666666664"/>
    <x v="8"/>
    <s v="photobooks"/>
    <x v="1761"/>
    <d v="2015-09-12T07:37:40"/>
    <n v="7"/>
    <x v="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x v="0"/>
    <n v="25"/>
    <x v="0"/>
    <s v="photography/photobooks"/>
    <n v="885"/>
    <n v="35.4"/>
    <x v="8"/>
    <s v="photobooks"/>
    <x v="1762"/>
    <d v="2016-03-11T17:34:05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x v="0"/>
    <n v="118"/>
    <x v="0"/>
    <s v="photography/photobooks"/>
    <n v="101.90833333333333"/>
    <n v="103.63559322033899"/>
    <x v="8"/>
    <s v="photobooks"/>
    <x v="1763"/>
    <d v="2016-10-23T14:50:40"/>
    <n v="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x v="1"/>
    <n v="39"/>
    <x v="1"/>
    <s v="photography/photobooks"/>
    <n v="19.600000000000001"/>
    <n v="55.282051282051285"/>
    <x v="8"/>
    <s v="photobooks"/>
    <x v="1764"/>
    <d v="2014-08-03T05:39:39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x v="1"/>
    <n v="103"/>
    <x v="1"/>
    <s v="photography/photobooks"/>
    <n v="59.467839999999995"/>
    <n v="72.16970873786407"/>
    <x v="8"/>
    <s v="photobooks"/>
    <x v="1765"/>
    <d v="2014-08-13T17:31:52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x v="1"/>
    <n v="0"/>
    <x v="1"/>
    <s v="photography/photobooks"/>
    <n v="0"/>
    <n v="0"/>
    <x v="8"/>
    <s v="photobooks"/>
    <x v="1766"/>
    <d v="2014-08-25T14:38:08"/>
    <n v="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x v="1"/>
    <n v="39"/>
    <x v="1"/>
    <s v="photography/photobooks"/>
    <n v="45.72"/>
    <n v="58.615384615384613"/>
    <x v="8"/>
    <s v="photobooks"/>
    <x v="1767"/>
    <d v="2014-08-03T09:48:04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x v="1"/>
    <n v="15"/>
    <x v="1"/>
    <s v="photography/photobooks"/>
    <n v="3.74"/>
    <n v="12.466666666666667"/>
    <x v="8"/>
    <s v="photobooks"/>
    <x v="1768"/>
    <d v="2014-09-27T07:27:24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x v="1"/>
    <n v="22"/>
    <x v="1"/>
    <s v="photography/photobooks"/>
    <n v="2.7025000000000001"/>
    <n v="49.136363636363633"/>
    <x v="8"/>
    <s v="photobooks"/>
    <x v="1769"/>
    <d v="2015-01-13T13:39:19"/>
    <n v="12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x v="1"/>
    <n v="92"/>
    <x v="1"/>
    <s v="photography/photobooks"/>
    <n v="56.51428571428572"/>
    <n v="150.5"/>
    <x v="8"/>
    <s v="photobooks"/>
    <x v="1770"/>
    <d v="2014-10-14T12:43:14"/>
    <n v="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x v="1"/>
    <n v="25"/>
    <x v="1"/>
    <s v="photography/photobooks"/>
    <n v="21.30952380952381"/>
    <n v="35.799999999999997"/>
    <x v="8"/>
    <s v="photobooks"/>
    <x v="1771"/>
    <d v="2014-10-23T17:30:40"/>
    <n v="9"/>
    <x v="3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x v="1"/>
    <n v="19"/>
    <x v="1"/>
    <s v="photography/photobooks"/>
    <n v="15.6"/>
    <n v="45.157894736842103"/>
    <x v="8"/>
    <s v="photobooks"/>
    <x v="1772"/>
    <d v="2014-07-06T11:13:56"/>
    <n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x v="1"/>
    <n v="19"/>
    <x v="1"/>
    <s v="photography/photobooks"/>
    <n v="6.2566666666666677"/>
    <n v="98.78947368421052"/>
    <x v="8"/>
    <s v="photobooks"/>
    <x v="1773"/>
    <d v="2015-01-19T12:14:58"/>
    <n v="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x v="1"/>
    <n v="13"/>
    <x v="1"/>
    <s v="photography/photobooks"/>
    <n v="45.92"/>
    <n v="88.307692307692307"/>
    <x v="8"/>
    <s v="photobooks"/>
    <x v="1774"/>
    <d v="2014-11-29T08:59:00"/>
    <n v="1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x v="1"/>
    <n v="124"/>
    <x v="1"/>
    <s v="photography/photobooks"/>
    <n v="65.101538461538468"/>
    <n v="170.62903225806451"/>
    <x v="8"/>
    <s v="photobooks"/>
    <x v="1775"/>
    <d v="2014-10-24T17:26:00"/>
    <n v="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x v="1"/>
    <n v="4"/>
    <x v="1"/>
    <s v="photography/photobooks"/>
    <n v="6.7"/>
    <n v="83.75"/>
    <x v="8"/>
    <s v="photobooks"/>
    <x v="1776"/>
    <d v="2014-10-29T16:57:51"/>
    <n v="9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x v="1"/>
    <n v="10"/>
    <x v="1"/>
    <s v="photography/photobooks"/>
    <n v="13.5625"/>
    <n v="65.099999999999994"/>
    <x v="8"/>
    <s v="photobooks"/>
    <x v="1777"/>
    <d v="2015-02-20T02:34:13"/>
    <n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x v="1"/>
    <n v="15"/>
    <x v="1"/>
    <s v="photography/photobooks"/>
    <n v="1.9900000000000002"/>
    <n v="66.333333333333329"/>
    <x v="8"/>
    <s v="photobooks"/>
    <x v="1778"/>
    <d v="2015-03-27T13:43:15"/>
    <n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x v="1"/>
    <n v="38"/>
    <x v="1"/>
    <s v="photography/photobooks"/>
    <n v="36.236363636363642"/>
    <n v="104.89473684210526"/>
    <x v="8"/>
    <s v="photobooks"/>
    <x v="1779"/>
    <d v="2016-09-02T10:36:20"/>
    <n v="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x v="1"/>
    <n v="152"/>
    <x v="1"/>
    <s v="photography/photobooks"/>
    <n v="39.743333333333339"/>
    <n v="78.440789473684205"/>
    <x v="8"/>
    <s v="photobooks"/>
    <x v="1780"/>
    <d v="2016-07-02T08:25:10"/>
    <n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x v="1"/>
    <n v="24"/>
    <x v="1"/>
    <s v="photography/photobooks"/>
    <n v="25.763636363636365"/>
    <n v="59.041666666666664"/>
    <x v="8"/>
    <s v="photobooks"/>
    <x v="1781"/>
    <d v="2016-09-15T08:49:05"/>
    <n v="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x v="1"/>
    <n v="76"/>
    <x v="1"/>
    <s v="photography/photobooks"/>
    <n v="15.491428571428573"/>
    <n v="71.34210526315789"/>
    <x v="8"/>
    <s v="photobooks"/>
    <x v="1782"/>
    <d v="2016-02-21T07:48:09"/>
    <n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x v="1"/>
    <n v="185"/>
    <x v="1"/>
    <s v="photography/photobooks"/>
    <n v="23.692499999999999"/>
    <n v="51.227027027027027"/>
    <x v="8"/>
    <s v="photobooks"/>
    <x v="1783"/>
    <d v="2015-05-21T16:47:58"/>
    <n v="4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x v="1"/>
    <n v="33"/>
    <x v="1"/>
    <s v="photography/photobooks"/>
    <n v="39.76"/>
    <n v="60.242424242424242"/>
    <x v="8"/>
    <s v="photobooks"/>
    <x v="1784"/>
    <d v="2015-01-30T21:25:00"/>
    <n v="1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x v="1"/>
    <n v="108"/>
    <x v="1"/>
    <s v="photography/photobooks"/>
    <n v="20.220833333333331"/>
    <n v="44.935185185185183"/>
    <x v="8"/>
    <s v="photobooks"/>
    <x v="1785"/>
    <d v="2014-10-15T18:00:00"/>
    <n v="9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x v="1"/>
    <n v="29"/>
    <x v="1"/>
    <s v="photography/photobooks"/>
    <n v="47.631578947368418"/>
    <n v="31.206896551724139"/>
    <x v="8"/>
    <s v="photobooks"/>
    <x v="1786"/>
    <d v="2014-12-15T07:12:57"/>
    <n v="11"/>
    <x v="3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x v="1"/>
    <n v="24"/>
    <x v="1"/>
    <s v="photography/photobooks"/>
    <n v="15.329999999999998"/>
    <n v="63.875"/>
    <x v="8"/>
    <s v="photobooks"/>
    <x v="1787"/>
    <d v="2015-04-04T08:43:57"/>
    <n v="3"/>
    <x v="0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x v="1"/>
    <n v="4"/>
    <x v="1"/>
    <s v="photography/photobooks"/>
    <n v="1.3818181818181818"/>
    <n v="19"/>
    <x v="8"/>
    <s v="photobooks"/>
    <x v="1788"/>
    <d v="2014-10-31T16:45:42"/>
    <n v="1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x v="1"/>
    <n v="4"/>
    <x v="1"/>
    <s v="photography/photobooks"/>
    <n v="0.5"/>
    <n v="10"/>
    <x v="8"/>
    <s v="photobooks"/>
    <x v="1789"/>
    <d v="2015-01-12T00:00:03"/>
    <n v="1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x v="1"/>
    <n v="15"/>
    <x v="1"/>
    <s v="photography/photobooks"/>
    <n v="4.957575757575758"/>
    <n v="109.06666666666666"/>
    <x v="8"/>
    <s v="photobooks"/>
    <x v="1790"/>
    <d v="2015-02-05T10:11:18"/>
    <n v="1"/>
    <x v="0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x v="1"/>
    <n v="4"/>
    <x v="1"/>
    <s v="photography/photobooks"/>
    <n v="3.5666666666666664"/>
    <n v="26.75"/>
    <x v="8"/>
    <s v="photobooks"/>
    <x v="1791"/>
    <d v="2015-01-29T11:46:05"/>
    <n v="1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x v="1"/>
    <n v="139"/>
    <x v="1"/>
    <s v="photography/photobooks"/>
    <n v="61.124000000000002"/>
    <n v="109.93525179856115"/>
    <x v="8"/>
    <s v="photobooks"/>
    <x v="1792"/>
    <d v="2015-08-10T00:59:00"/>
    <n v="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x v="1"/>
    <n v="2"/>
    <x v="1"/>
    <s v="photography/photobooks"/>
    <n v="1.3333333333333335"/>
    <n v="20"/>
    <x v="8"/>
    <s v="photobooks"/>
    <x v="1793"/>
    <d v="2014-11-27T16:24:00"/>
    <n v="1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x v="1"/>
    <n v="18"/>
    <x v="1"/>
    <s v="photography/photobooks"/>
    <n v="11.077777777777778"/>
    <n v="55.388888888888886"/>
    <x v="8"/>
    <s v="photobooks"/>
    <x v="1794"/>
    <d v="2015-02-11T07:13:42"/>
    <n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x v="1"/>
    <n v="81"/>
    <x v="1"/>
    <s v="photography/photobooks"/>
    <n v="38.735714285714288"/>
    <n v="133.90123456790124"/>
    <x v="8"/>
    <s v="photobooks"/>
    <x v="1795"/>
    <d v="2016-10-14T10:00:00"/>
    <n v="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x v="1"/>
    <n v="86"/>
    <x v="1"/>
    <s v="photography/photobooks"/>
    <n v="22.05263157894737"/>
    <n v="48.720930232558139"/>
    <x v="8"/>
    <s v="photobooks"/>
    <x v="1796"/>
    <d v="2016-07-24T04:32:46"/>
    <n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x v="1"/>
    <n v="140"/>
    <x v="1"/>
    <s v="photography/photobooks"/>
    <n v="67.55"/>
    <n v="48.25"/>
    <x v="8"/>
    <s v="photobooks"/>
    <x v="1797"/>
    <d v="2016-12-15T07:39:49"/>
    <n v="11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x v="1"/>
    <n v="37"/>
    <x v="1"/>
    <s v="photography/photobooks"/>
    <n v="13.637499999999999"/>
    <n v="58.972972972972975"/>
    <x v="8"/>
    <s v="photobooks"/>
    <x v="1798"/>
    <d v="2016-02-04T01:50:33"/>
    <n v="12"/>
    <x v="0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x v="1"/>
    <n v="6"/>
    <x v="1"/>
    <s v="photography/photobooks"/>
    <n v="1.7457500000000001"/>
    <n v="11.638333333333334"/>
    <x v="8"/>
    <s v="photobooks"/>
    <x v="1799"/>
    <d v="2014-11-11T15:13:28"/>
    <n v="1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x v="1"/>
    <n v="113"/>
    <x v="1"/>
    <s v="photography/photobooks"/>
    <n v="20.44963251188932"/>
    <n v="83.716814159292042"/>
    <x v="8"/>
    <s v="photobooks"/>
    <x v="1800"/>
    <d v="2016-10-10T08:32:50"/>
    <n v="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x v="1"/>
    <n v="37"/>
    <x v="1"/>
    <s v="photography/photobooks"/>
    <n v="13.852941176470587"/>
    <n v="63.648648648648646"/>
    <x v="8"/>
    <s v="photobooks"/>
    <x v="1801"/>
    <d v="2015-12-15T06:10:00"/>
    <n v="11"/>
    <x v="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x v="1"/>
    <n v="18"/>
    <x v="1"/>
    <s v="photography/photobooks"/>
    <n v="48.485714285714288"/>
    <n v="94.277777777777771"/>
    <x v="8"/>
    <s v="photobooks"/>
    <x v="1802"/>
    <d v="2015-06-27T15:59:0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x v="1"/>
    <n v="75"/>
    <x v="1"/>
    <s v="photography/photobooks"/>
    <n v="30.8"/>
    <n v="71.86666666666666"/>
    <x v="8"/>
    <s v="photobooks"/>
    <x v="1803"/>
    <d v="2015-02-13T19:43:02"/>
    <n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x v="1"/>
    <n v="52"/>
    <x v="1"/>
    <s v="photography/photobooks"/>
    <n v="35.174193548387095"/>
    <n v="104.84615384615384"/>
    <x v="8"/>
    <s v="photobooks"/>
    <x v="1804"/>
    <d v="2015-11-14T11:16:44"/>
    <n v="1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x v="1"/>
    <n v="122"/>
    <x v="1"/>
    <s v="photography/photobooks"/>
    <n v="36.404444444444444"/>
    <n v="67.139344262295083"/>
    <x v="8"/>
    <s v="photobooks"/>
    <x v="1805"/>
    <d v="2015-10-02T12:00:00"/>
    <n v="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x v="1"/>
    <n v="8"/>
    <x v="1"/>
    <s v="photography/photobooks"/>
    <n v="2.9550000000000001"/>
    <n v="73.875"/>
    <x v="8"/>
    <s v="photobooks"/>
    <x v="1806"/>
    <d v="2014-09-30T09:19:09"/>
    <n v="8"/>
    <x v="3"/>
  </r>
  <r>
    <n v="1807"/>
    <s v="Anywhere but Here"/>
    <s v="I want to explore alternative cultures and lifestyles in America."/>
    <n v="5000"/>
    <n v="553"/>
    <x v="2"/>
    <s v="US"/>
    <x v="0"/>
    <n v="1411868313"/>
    <n v="1409276313"/>
    <x v="1"/>
    <n v="8"/>
    <x v="1"/>
    <s v="photography/photobooks"/>
    <n v="11.06"/>
    <n v="69.125"/>
    <x v="8"/>
    <s v="photobooks"/>
    <x v="1807"/>
    <d v="2014-09-27T19:38:33"/>
    <n v="8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x v="1"/>
    <n v="96"/>
    <x v="1"/>
    <s v="photography/photobooks"/>
    <n v="41.407142857142858"/>
    <n v="120.77083333333333"/>
    <x v="8"/>
    <s v="photobooks"/>
    <x v="1808"/>
    <d v="2017-02-11T10:20:30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x v="1"/>
    <n v="9"/>
    <x v="1"/>
    <s v="photography/photobooks"/>
    <n v="10.857142857142858"/>
    <n v="42.222222222222221"/>
    <x v="8"/>
    <s v="photobooks"/>
    <x v="1809"/>
    <d v="2015-03-01T15:47:19"/>
    <n v="1"/>
    <x v="0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x v="0"/>
    <n v="2"/>
    <x v="1"/>
    <s v="photography/photobooks"/>
    <n v="3.3333333333333335"/>
    <n v="7.5"/>
    <x v="8"/>
    <s v="photobooks"/>
    <x v="1810"/>
    <d v="2014-08-21T15:50:26"/>
    <n v="8"/>
    <x v="3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x v="0"/>
    <n v="26"/>
    <x v="1"/>
    <s v="photography/photobooks"/>
    <n v="7.407407407407407E-2"/>
    <n v="1.5384615384615385"/>
    <x v="8"/>
    <s v="photobooks"/>
    <x v="1811"/>
    <d v="2014-10-23T22:00:00"/>
    <n v="8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x v="0"/>
    <n v="23"/>
    <x v="1"/>
    <s v="photography/photobooks"/>
    <n v="13.307692307692307"/>
    <n v="37.608695652173914"/>
    <x v="8"/>
    <s v="photobooks"/>
    <x v="1812"/>
    <d v="2016-07-03T01:38:56"/>
    <n v="6"/>
    <x v="2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x v="0"/>
    <n v="0"/>
    <x v="1"/>
    <s v="photography/photobooks"/>
    <n v="0"/>
    <n v="0"/>
    <x v="8"/>
    <s v="photobooks"/>
    <x v="1813"/>
    <d v="2014-08-08T15:20:12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x v="0"/>
    <n v="140"/>
    <x v="1"/>
    <s v="photography/photobooks"/>
    <n v="49.183333333333337"/>
    <n v="42.157142857142858"/>
    <x v="8"/>
    <s v="photobooks"/>
    <x v="1814"/>
    <d v="2015-02-28T01:32:16"/>
    <n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x v="0"/>
    <n v="0"/>
    <x v="1"/>
    <s v="photography/photobooks"/>
    <n v="0"/>
    <n v="0"/>
    <x v="8"/>
    <s v="photobooks"/>
    <x v="1815"/>
    <d v="2015-07-01T15:45:37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x v="0"/>
    <n v="6"/>
    <x v="1"/>
    <s v="photography/photobooks"/>
    <n v="2.036"/>
    <n v="84.833333333333329"/>
    <x v="8"/>
    <s v="photobooks"/>
    <x v="1816"/>
    <d v="2016-07-25T13:00:00"/>
    <n v="6"/>
    <x v="2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x v="0"/>
    <n v="100"/>
    <x v="1"/>
    <s v="photography/photobooks"/>
    <n v="52.327777777777776"/>
    <n v="94.19"/>
    <x v="8"/>
    <s v="photobooks"/>
    <x v="1817"/>
    <d v="2017-01-30T00:59:00"/>
    <n v="12"/>
    <x v="2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x v="0"/>
    <n v="0"/>
    <x v="1"/>
    <s v="photography/photobooks"/>
    <n v="0"/>
    <n v="0"/>
    <x v="8"/>
    <s v="photobooks"/>
    <x v="1818"/>
    <d v="2015-04-02T22:37:30"/>
    <n v="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x v="0"/>
    <n v="4"/>
    <x v="1"/>
    <s v="photography/photobooks"/>
    <n v="2.083333333333333"/>
    <n v="6.25"/>
    <x v="8"/>
    <s v="photobooks"/>
    <x v="1819"/>
    <d v="2014-07-30T12:03:16"/>
    <n v="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x v="0"/>
    <n v="8"/>
    <x v="1"/>
    <s v="photography/photobooks"/>
    <n v="6.565384615384616"/>
    <n v="213.375"/>
    <x v="8"/>
    <s v="photobooks"/>
    <x v="1820"/>
    <d v="2015-03-31T19:01:30"/>
    <n v="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x v="0"/>
    <n v="57"/>
    <x v="0"/>
    <s v="music/rock"/>
    <n v="134.88999999999999"/>
    <n v="59.162280701754383"/>
    <x v="4"/>
    <s v="rock"/>
    <x v="1821"/>
    <d v="2012-03-03T01:39:27"/>
    <n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x v="0"/>
    <n v="11"/>
    <x v="0"/>
    <s v="music/rock"/>
    <n v="100"/>
    <n v="27.272727272727273"/>
    <x v="4"/>
    <s v="rock"/>
    <x v="1822"/>
    <d v="2014-01-31T13:01:00"/>
    <n v="1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x v="0"/>
    <n v="33"/>
    <x v="0"/>
    <s v="music/rock"/>
    <n v="115.85714285714286"/>
    <n v="24.575757575757574"/>
    <x v="4"/>
    <s v="rock"/>
    <x v="1823"/>
    <d v="2012-10-24T10:26:16"/>
    <n v="9"/>
    <x v="5"/>
  </r>
  <r>
    <n v="1824"/>
    <s v="Tin Man's Broken Wisdom Fund"/>
    <s v="cd fund raiser"/>
    <n v="3000"/>
    <n v="3002"/>
    <x v="0"/>
    <s v="US"/>
    <x v="0"/>
    <n v="1389146880"/>
    <n v="1387403967"/>
    <x v="0"/>
    <n v="40"/>
    <x v="0"/>
    <s v="music/rock"/>
    <n v="100.06666666666666"/>
    <n v="75.05"/>
    <x v="4"/>
    <s v="rock"/>
    <x v="1824"/>
    <d v="2014-01-07T20:08:00"/>
    <n v="1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x v="0"/>
    <n v="50"/>
    <x v="0"/>
    <s v="music/rock"/>
    <n v="105.05"/>
    <n v="42.02"/>
    <x v="4"/>
    <s v="rock"/>
    <x v="1825"/>
    <d v="2013-07-11T14:01:43"/>
    <n v="6"/>
    <x v="4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x v="0"/>
    <n v="38"/>
    <x v="0"/>
    <s v="music/rock"/>
    <n v="101"/>
    <n v="53.157894736842103"/>
    <x v="4"/>
    <s v="rock"/>
    <x v="1826"/>
    <d v="2014-02-17T16:10:17"/>
    <n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x v="0"/>
    <n v="96"/>
    <x v="0"/>
    <s v="music/rock"/>
    <n v="100.66250000000001"/>
    <n v="83.885416666666671"/>
    <x v="4"/>
    <s v="rock"/>
    <x v="1827"/>
    <d v="2011-03-03T01:49:21"/>
    <n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x v="0"/>
    <n v="48"/>
    <x v="0"/>
    <s v="music/rock"/>
    <n v="100.16000000000001"/>
    <n v="417.33333333333331"/>
    <x v="4"/>
    <s v="rock"/>
    <x v="1828"/>
    <d v="2014-05-09T16:00:00"/>
    <n v="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x v="0"/>
    <n v="33"/>
    <x v="0"/>
    <s v="music/rock"/>
    <n v="166.68333333333334"/>
    <n v="75.765151515151516"/>
    <x v="4"/>
    <s v="rock"/>
    <x v="1829"/>
    <d v="2011-01-21T16:00:00"/>
    <n v="12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x v="0"/>
    <n v="226"/>
    <x v="0"/>
    <s v="music/rock"/>
    <n v="101.53333333333335"/>
    <n v="67.389380530973455"/>
    <x v="4"/>
    <s v="rock"/>
    <x v="1830"/>
    <d v="2014-02-24T10:25:07"/>
    <n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x v="0"/>
    <n v="14"/>
    <x v="0"/>
    <s v="music/rock"/>
    <n v="103"/>
    <n v="73.571428571428569"/>
    <x v="4"/>
    <s v="rock"/>
    <x v="1831"/>
    <d v="2012-05-12T17:54:23"/>
    <n v="4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x v="0"/>
    <n v="20"/>
    <x v="0"/>
    <s v="music/rock"/>
    <n v="142.85714285714286"/>
    <n v="25"/>
    <x v="4"/>
    <s v="rock"/>
    <x v="1832"/>
    <d v="2011-03-04T06:57:07"/>
    <n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x v="0"/>
    <n v="25"/>
    <x v="0"/>
    <s v="music/rock"/>
    <n v="262.5"/>
    <n v="42"/>
    <x v="4"/>
    <s v="rock"/>
    <x v="1833"/>
    <d v="2013-03-02T01:59:00"/>
    <n v="1"/>
    <x v="4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x v="0"/>
    <n v="90"/>
    <x v="0"/>
    <s v="music/rock"/>
    <n v="118.05000000000001"/>
    <n v="131.16666666666666"/>
    <x v="4"/>
    <s v="rock"/>
    <x v="1834"/>
    <d v="2015-01-24T17:08:15"/>
    <n v="12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x v="0"/>
    <n v="11"/>
    <x v="0"/>
    <s v="music/rock"/>
    <n v="104"/>
    <n v="47.272727272727273"/>
    <x v="4"/>
    <s v="rock"/>
    <x v="1835"/>
    <d v="2016-03-31T09:51:11"/>
    <n v="3"/>
    <x v="2"/>
  </r>
  <r>
    <n v="1836"/>
    <s v="KICKSTART OUR &lt;+3"/>
    <s v="Help fund our 2013 Sound &amp; Lighting Touring rig!"/>
    <n v="5000"/>
    <n v="10017"/>
    <x v="0"/>
    <s v="US"/>
    <x v="0"/>
    <n v="1361129129"/>
    <n v="1359660329"/>
    <x v="0"/>
    <n v="55"/>
    <x v="0"/>
    <s v="music/rock"/>
    <n v="200.34"/>
    <n v="182.12727272727273"/>
    <x v="4"/>
    <s v="rock"/>
    <x v="1836"/>
    <d v="2013-02-17T13:25:29"/>
    <n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x v="0"/>
    <n v="30"/>
    <x v="0"/>
    <s v="music/rock"/>
    <n v="306.83333333333331"/>
    <n v="61.366666666666667"/>
    <x v="4"/>
    <s v="rock"/>
    <x v="1837"/>
    <d v="2012-03-17T18:08:55"/>
    <n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x v="0"/>
    <n v="28"/>
    <x v="0"/>
    <s v="music/rock"/>
    <n v="100.149"/>
    <n v="35.767499999999998"/>
    <x v="4"/>
    <s v="rock"/>
    <x v="1838"/>
    <d v="2011-09-30T21:00:00"/>
    <n v="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x v="0"/>
    <n v="45"/>
    <x v="0"/>
    <s v="music/rock"/>
    <n v="205.29999999999998"/>
    <n v="45.62222222222222"/>
    <x v="4"/>
    <s v="rock"/>
    <x v="1839"/>
    <d v="2016-10-01T11:19:42"/>
    <n v="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x v="0"/>
    <n v="13"/>
    <x v="0"/>
    <s v="music/rock"/>
    <n v="108.88888888888889"/>
    <n v="75.384615384615387"/>
    <x v="4"/>
    <s v="rock"/>
    <x v="1840"/>
    <d v="2013-05-06T22:59:00"/>
    <n v="4"/>
    <x v="4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x v="0"/>
    <n v="40"/>
    <x v="0"/>
    <s v="music/rock"/>
    <n v="101.75"/>
    <n v="50.875"/>
    <x v="4"/>
    <s v="rock"/>
    <x v="1841"/>
    <d v="2014-05-19T22:59:00"/>
    <n v="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x v="0"/>
    <n v="21"/>
    <x v="0"/>
    <s v="music/rock"/>
    <n v="125.25"/>
    <n v="119.28571428571429"/>
    <x v="4"/>
    <s v="rock"/>
    <x v="1842"/>
    <d v="2015-03-01T23:59:00"/>
    <n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x v="0"/>
    <n v="134"/>
    <x v="0"/>
    <s v="music/rock"/>
    <n v="124.0061"/>
    <n v="92.541865671641801"/>
    <x v="4"/>
    <s v="rock"/>
    <x v="1843"/>
    <d v="2011-02-20T17:52:34"/>
    <n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x v="0"/>
    <n v="20"/>
    <x v="0"/>
    <s v="music/rock"/>
    <n v="101.4"/>
    <n v="76.05"/>
    <x v="4"/>
    <s v="rock"/>
    <x v="1844"/>
    <d v="2011-06-10T21:00:00"/>
    <n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x v="0"/>
    <n v="19"/>
    <x v="0"/>
    <s v="music/rock"/>
    <n v="100"/>
    <n v="52.631578947368418"/>
    <x v="4"/>
    <s v="rock"/>
    <x v="1845"/>
    <d v="2016-06-16T22:55:00"/>
    <n v="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x v="0"/>
    <n v="209"/>
    <x v="0"/>
    <s v="music/rock"/>
    <n v="137.92666666666668"/>
    <n v="98.990430622009569"/>
    <x v="4"/>
    <s v="rock"/>
    <x v="1846"/>
    <d v="2012-12-15T09:36:17"/>
    <n v="1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x v="0"/>
    <n v="38"/>
    <x v="0"/>
    <s v="music/rock"/>
    <n v="120.88000000000001"/>
    <n v="79.526315789473685"/>
    <x v="4"/>
    <s v="rock"/>
    <x v="1847"/>
    <d v="2015-04-20T23:40:32"/>
    <n v="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x v="0"/>
    <n v="24"/>
    <x v="0"/>
    <s v="music/rock"/>
    <n v="107.36666666666667"/>
    <n v="134.20833333333334"/>
    <x v="4"/>
    <s v="rock"/>
    <x v="1848"/>
    <d v="2011-07-31T00:59:00"/>
    <n v="5"/>
    <x v="6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x v="0"/>
    <n v="8"/>
    <x v="0"/>
    <s v="music/rock"/>
    <n v="100.33333333333334"/>
    <n v="37.625"/>
    <x v="4"/>
    <s v="rock"/>
    <x v="1849"/>
    <d v="2012-10-17T14:17:39"/>
    <n v="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x v="0"/>
    <n v="179"/>
    <x v="0"/>
    <s v="music/rock"/>
    <n v="101.52222222222223"/>
    <n v="51.044692737430168"/>
    <x v="4"/>
    <s v="rock"/>
    <x v="1850"/>
    <d v="2014-07-10T17:01:40"/>
    <n v="6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x v="0"/>
    <n v="26"/>
    <x v="0"/>
    <s v="music/rock"/>
    <n v="100.07692307692308"/>
    <n v="50.03846153846154"/>
    <x v="4"/>
    <s v="rock"/>
    <x v="1851"/>
    <d v="2014-07-27T19:00:00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x v="0"/>
    <n v="131"/>
    <x v="0"/>
    <s v="music/rock"/>
    <n v="116.96666666666667"/>
    <n v="133.93129770992365"/>
    <x v="4"/>
    <s v="rock"/>
    <x v="1852"/>
    <d v="2015-04-24T18:00:00"/>
    <n v="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x v="0"/>
    <n v="14"/>
    <x v="0"/>
    <s v="music/rock"/>
    <n v="101.875"/>
    <n v="58.214285714285715"/>
    <x v="4"/>
    <s v="rock"/>
    <x v="1853"/>
    <d v="2012-11-13T20:26:57"/>
    <n v="9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x v="0"/>
    <n v="174"/>
    <x v="0"/>
    <s v="music/rock"/>
    <n v="102.12366666666665"/>
    <n v="88.037643678160919"/>
    <x v="4"/>
    <s v="rock"/>
    <x v="1854"/>
    <d v="2013-05-23T18:30:37"/>
    <n v="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x v="0"/>
    <n v="191"/>
    <x v="0"/>
    <s v="music/rock"/>
    <n v="154.05897142857143"/>
    <n v="70.576753926701571"/>
    <x v="4"/>
    <s v="rock"/>
    <x v="1855"/>
    <d v="2014-01-06T06:55:40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x v="0"/>
    <n v="38"/>
    <x v="0"/>
    <s v="music/rock"/>
    <n v="101.25"/>
    <n v="53.289473684210527"/>
    <x v="4"/>
    <s v="rock"/>
    <x v="1856"/>
    <d v="2014-07-18T14:31:12"/>
    <n v="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x v="0"/>
    <n v="22"/>
    <x v="0"/>
    <s v="music/rock"/>
    <n v="100"/>
    <n v="136.36363636363637"/>
    <x v="4"/>
    <s v="rock"/>
    <x v="1857"/>
    <d v="2014-09-12T12:26:53"/>
    <n v="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x v="0"/>
    <n v="149"/>
    <x v="0"/>
    <s v="music/rock"/>
    <n v="108.74800874800874"/>
    <n v="40.547315436241611"/>
    <x v="4"/>
    <s v="rock"/>
    <x v="1858"/>
    <d v="2011-12-15T23:48:41"/>
    <n v="10"/>
    <x v="6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x v="0"/>
    <n v="56"/>
    <x v="0"/>
    <s v="music/rock"/>
    <n v="131.83333333333334"/>
    <n v="70.625"/>
    <x v="4"/>
    <s v="rock"/>
    <x v="1859"/>
    <d v="2011-09-22T12:28:49"/>
    <n v="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x v="0"/>
    <n v="19"/>
    <x v="0"/>
    <s v="music/rock"/>
    <n v="133.46666666666667"/>
    <n v="52.684210526315788"/>
    <x v="4"/>
    <s v="rock"/>
    <x v="1860"/>
    <d v="2014-02-06T11:01:24"/>
    <n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x v="0"/>
    <n v="0"/>
    <x v="1"/>
    <s v="games/mobile games"/>
    <n v="0"/>
    <n v="0"/>
    <x v="6"/>
    <s v="mobile games"/>
    <x v="1861"/>
    <d v="2015-01-26T01:12:21"/>
    <n v="12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x v="0"/>
    <n v="16"/>
    <x v="1"/>
    <s v="games/mobile games"/>
    <n v="8.0833333333333321"/>
    <n v="90.9375"/>
    <x v="6"/>
    <s v="mobile games"/>
    <x v="1862"/>
    <d v="2017-03-08T01:30:00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x v="0"/>
    <n v="2"/>
    <x v="1"/>
    <s v="games/mobile games"/>
    <n v="0.4"/>
    <n v="5"/>
    <x v="6"/>
    <s v="mobile games"/>
    <x v="1863"/>
    <d v="2014-06-12T13:08:05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x v="0"/>
    <n v="48"/>
    <x v="1"/>
    <s v="games/mobile games"/>
    <n v="42.892307692307689"/>
    <n v="58.083333333333336"/>
    <x v="6"/>
    <s v="mobile games"/>
    <x v="1864"/>
    <d v="2014-05-04T11:11:40"/>
    <n v="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x v="0"/>
    <n v="2"/>
    <x v="1"/>
    <s v="games/mobile games"/>
    <n v="3.6363636363636364E-3"/>
    <n v="2"/>
    <x v="6"/>
    <s v="mobile games"/>
    <x v="1865"/>
    <d v="2016-11-06T03:49:07"/>
    <n v="1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x v="0"/>
    <n v="2"/>
    <x v="1"/>
    <s v="games/mobile games"/>
    <n v="0.5"/>
    <n v="62.5"/>
    <x v="6"/>
    <s v="mobile games"/>
    <x v="1866"/>
    <d v="2017-02-28T22:00:00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x v="0"/>
    <n v="1"/>
    <x v="1"/>
    <s v="games/mobile games"/>
    <n v="0.05"/>
    <n v="10"/>
    <x v="6"/>
    <s v="mobile games"/>
    <x v="1867"/>
    <d v="2016-11-05T16:11:52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x v="0"/>
    <n v="17"/>
    <x v="1"/>
    <s v="games/mobile games"/>
    <n v="4.8680000000000003"/>
    <n v="71.588235294117652"/>
    <x v="6"/>
    <s v="mobile games"/>
    <x v="1868"/>
    <d v="2015-12-15T01:59:00"/>
    <n v="1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x v="0"/>
    <n v="0"/>
    <x v="1"/>
    <s v="games/mobile games"/>
    <n v="0"/>
    <n v="0"/>
    <x v="6"/>
    <s v="mobile games"/>
    <x v="1869"/>
    <d v="2017-01-03T18:04:09"/>
    <n v="12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x v="0"/>
    <n v="11"/>
    <x v="1"/>
    <s v="games/mobile games"/>
    <n v="10.314285714285715"/>
    <n v="32.81818181818182"/>
    <x v="6"/>
    <s v="mobile games"/>
    <x v="1870"/>
    <d v="2016-01-30T22:17:00"/>
    <n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x v="0"/>
    <n v="95"/>
    <x v="1"/>
    <s v="games/mobile games"/>
    <n v="71.784615384615378"/>
    <n v="49.11578947368421"/>
    <x v="6"/>
    <s v="mobile games"/>
    <x v="1871"/>
    <d v="2014-11-20T13:48:21"/>
    <n v="1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x v="0"/>
    <n v="13"/>
    <x v="1"/>
    <s v="games/mobile games"/>
    <n v="1.06"/>
    <n v="16.307692307692307"/>
    <x v="6"/>
    <s v="mobile games"/>
    <x v="1872"/>
    <d v="2015-06-29T21:06:42"/>
    <n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x v="0"/>
    <n v="2"/>
    <x v="1"/>
    <s v="games/mobile games"/>
    <n v="0.44999999999999996"/>
    <n v="18"/>
    <x v="6"/>
    <s v="mobile games"/>
    <x v="1873"/>
    <d v="2015-07-08T10:45:0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x v="0"/>
    <n v="2"/>
    <x v="1"/>
    <s v="games/mobile games"/>
    <n v="1.6250000000000001E-2"/>
    <n v="13"/>
    <x v="6"/>
    <s v="mobile games"/>
    <x v="1874"/>
    <d v="2016-06-28T17:15:33"/>
    <n v="6"/>
    <x v="2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x v="0"/>
    <n v="3"/>
    <x v="1"/>
    <s v="games/mobile games"/>
    <n v="0.51"/>
    <n v="17"/>
    <x v="6"/>
    <s v="mobile games"/>
    <x v="1875"/>
    <d v="2016-08-06T15:35:08"/>
    <n v="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x v="0"/>
    <n v="0"/>
    <x v="1"/>
    <s v="games/mobile games"/>
    <n v="0"/>
    <n v="0"/>
    <x v="6"/>
    <s v="mobile games"/>
    <x v="1876"/>
    <d v="2014-06-16T00:50:05"/>
    <n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x v="0"/>
    <n v="0"/>
    <x v="1"/>
    <s v="games/mobile games"/>
    <n v="0"/>
    <n v="0"/>
    <x v="6"/>
    <s v="mobile games"/>
    <x v="1877"/>
    <d v="2015-02-28T18:42:05"/>
    <n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x v="0"/>
    <n v="0"/>
    <x v="1"/>
    <s v="games/mobile games"/>
    <n v="0"/>
    <n v="0"/>
    <x v="6"/>
    <s v="mobile games"/>
    <x v="1878"/>
    <d v="2014-06-12T18:12:35"/>
    <n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x v="0"/>
    <n v="2"/>
    <x v="1"/>
    <s v="games/mobile games"/>
    <n v="0.12"/>
    <n v="3"/>
    <x v="6"/>
    <s v="mobile games"/>
    <x v="1879"/>
    <d v="2016-03-14T08:35:29"/>
    <n v="2"/>
    <x v="2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x v="0"/>
    <n v="24"/>
    <x v="1"/>
    <s v="games/mobile games"/>
    <n v="20.080000000000002"/>
    <n v="41.833333333333336"/>
    <x v="6"/>
    <s v="mobile games"/>
    <x v="1880"/>
    <d v="2016-03-30T06:36:20"/>
    <n v="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x v="0"/>
    <n v="70"/>
    <x v="0"/>
    <s v="music/indie rock"/>
    <n v="172.68449999999999"/>
    <n v="49.338428571428572"/>
    <x v="4"/>
    <s v="indie rock"/>
    <x v="1881"/>
    <d v="2015-03-09T20:39:49"/>
    <n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x v="0"/>
    <n v="81"/>
    <x v="0"/>
    <s v="music/indie rock"/>
    <n v="100.8955223880597"/>
    <n v="41.728395061728392"/>
    <x v="4"/>
    <s v="indie rock"/>
    <x v="1882"/>
    <d v="2012-07-10T17:48:00"/>
    <n v="6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x v="0"/>
    <n v="32"/>
    <x v="0"/>
    <s v="music/indie rock"/>
    <n v="104.8048048048048"/>
    <n v="32.71875"/>
    <x v="4"/>
    <s v="indie rock"/>
    <x v="1883"/>
    <d v="2012-04-08T15:45:08"/>
    <n v="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x v="0"/>
    <n v="26"/>
    <x v="0"/>
    <s v="music/indie rock"/>
    <n v="135.1"/>
    <n v="51.96153846153846"/>
    <x v="4"/>
    <s v="indie rock"/>
    <x v="1884"/>
    <d v="2012-11-27T06:00:00"/>
    <n v="1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x v="0"/>
    <n v="105"/>
    <x v="0"/>
    <s v="music/indie rock"/>
    <n v="116.32786885245903"/>
    <n v="50.685714285714283"/>
    <x v="4"/>
    <s v="indie rock"/>
    <x v="1885"/>
    <d v="2012-08-10T16:00:00"/>
    <n v="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x v="0"/>
    <n v="29"/>
    <x v="0"/>
    <s v="music/indie rock"/>
    <n v="102.08333333333333"/>
    <n v="42.241379310344826"/>
    <x v="4"/>
    <s v="indie rock"/>
    <x v="1886"/>
    <d v="2014-11-12T16:45:38"/>
    <n v="1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x v="0"/>
    <n v="8"/>
    <x v="0"/>
    <s v="music/indie rock"/>
    <n v="111.16666666666666"/>
    <n v="416.875"/>
    <x v="4"/>
    <s v="indie rock"/>
    <x v="1887"/>
    <d v="2015-12-03T15:30:00"/>
    <n v="11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x v="0"/>
    <n v="89"/>
    <x v="0"/>
    <s v="music/indie rock"/>
    <n v="166.08"/>
    <n v="46.651685393258425"/>
    <x v="4"/>
    <s v="indie rock"/>
    <x v="1888"/>
    <d v="2010-05-31T22:59:00"/>
    <n v="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x v="0"/>
    <n v="44"/>
    <x v="0"/>
    <s v="music/indie rock"/>
    <n v="106.60000000000001"/>
    <n v="48.454545454545453"/>
    <x v="4"/>
    <s v="indie rock"/>
    <x v="1889"/>
    <d v="2013-03-11T12:02:26"/>
    <n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x v="0"/>
    <n v="246"/>
    <x v="0"/>
    <s v="music/indie rock"/>
    <n v="144.58441666666667"/>
    <n v="70.5289837398374"/>
    <x v="4"/>
    <s v="indie rock"/>
    <x v="1890"/>
    <d v="2012-12-15T12:52:08"/>
    <n v="1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x v="0"/>
    <n v="120"/>
    <x v="0"/>
    <s v="music/indie rock"/>
    <n v="105.55000000000001"/>
    <n v="87.958333333333329"/>
    <x v="4"/>
    <s v="indie rock"/>
    <x v="1891"/>
    <d v="2010-07-22T00:00:00"/>
    <n v="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x v="0"/>
    <n v="26"/>
    <x v="0"/>
    <s v="music/indie rock"/>
    <n v="136.60000000000002"/>
    <n v="26.26923076923077"/>
    <x v="4"/>
    <s v="indie rock"/>
    <x v="1892"/>
    <d v="2011-06-07T09:18:01"/>
    <n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x v="0"/>
    <n v="45"/>
    <x v="0"/>
    <s v="music/indie rock"/>
    <n v="104"/>
    <n v="57.777777777777779"/>
    <x v="4"/>
    <s v="indie rock"/>
    <x v="1893"/>
    <d v="2011-04-15T21:59:00"/>
    <n v="3"/>
    <x v="6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x v="0"/>
    <n v="20"/>
    <x v="0"/>
    <s v="music/indie rock"/>
    <n v="114.5"/>
    <n v="57.25"/>
    <x v="4"/>
    <s v="indie rock"/>
    <x v="1894"/>
    <d v="2012-02-12T15:43:03"/>
    <n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x v="0"/>
    <n v="47"/>
    <x v="0"/>
    <s v="music/indie rock"/>
    <n v="101.71957671957672"/>
    <n v="196.34042553191489"/>
    <x v="4"/>
    <s v="indie rock"/>
    <x v="1895"/>
    <d v="2015-10-20T11:55:22"/>
    <n v="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x v="0"/>
    <n v="13"/>
    <x v="0"/>
    <s v="music/indie rock"/>
    <n v="123.94678492239468"/>
    <n v="43"/>
    <x v="4"/>
    <s v="indie rock"/>
    <x v="1896"/>
    <d v="2012-04-12T11:02:45"/>
    <n v="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x v="0"/>
    <n v="183"/>
    <x v="0"/>
    <s v="music/indie rock"/>
    <n v="102.45669291338582"/>
    <n v="35.551912568306008"/>
    <x v="4"/>
    <s v="indie rock"/>
    <x v="1897"/>
    <d v="2014-03-04T15:00:00"/>
    <n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x v="0"/>
    <n v="21"/>
    <x v="0"/>
    <s v="music/indie rock"/>
    <n v="144.5"/>
    <n v="68.80952380952381"/>
    <x v="4"/>
    <s v="indie rock"/>
    <x v="1898"/>
    <d v="2016-02-01T12:00:00"/>
    <n v="1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x v="0"/>
    <n v="42"/>
    <x v="0"/>
    <s v="music/indie rock"/>
    <n v="133.33333333333331"/>
    <n v="28.571428571428573"/>
    <x v="4"/>
    <s v="indie rock"/>
    <x v="1899"/>
    <d v="2015-03-25T15:36:06"/>
    <n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x v="0"/>
    <n v="54"/>
    <x v="0"/>
    <s v="music/indie rock"/>
    <n v="109.3644"/>
    <n v="50.631666666666668"/>
    <x v="4"/>
    <s v="indie rock"/>
    <x v="1900"/>
    <d v="2012-10-06T03:59:00"/>
    <n v="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x v="0"/>
    <n v="25"/>
    <x v="1"/>
    <s v="technology/gadgets"/>
    <n v="2.6969696969696968"/>
    <n v="106.8"/>
    <x v="2"/>
    <s v="gadgets"/>
    <x v="1901"/>
    <d v="2015-05-22T07:00:00"/>
    <n v="4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x v="0"/>
    <n v="3"/>
    <x v="1"/>
    <s v="technology/gadgets"/>
    <n v="1.2"/>
    <n v="4"/>
    <x v="2"/>
    <s v="gadgets"/>
    <x v="1902"/>
    <d v="2015-03-04T12:57:27"/>
    <n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x v="0"/>
    <n v="41"/>
    <x v="1"/>
    <s v="technology/gadgets"/>
    <n v="46.6"/>
    <n v="34.097560975609753"/>
    <x v="2"/>
    <s v="gadgets"/>
    <x v="1903"/>
    <d v="2017-01-27T12:29:51"/>
    <n v="1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x v="0"/>
    <n v="2"/>
    <x v="1"/>
    <s v="technology/gadgets"/>
    <n v="0.1"/>
    <n v="25"/>
    <x v="2"/>
    <s v="gadgets"/>
    <x v="1904"/>
    <d v="2016-01-02T10:27:01"/>
    <n v="1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x v="0"/>
    <n v="4"/>
    <x v="1"/>
    <s v="technology/gadgets"/>
    <n v="0.16800000000000001"/>
    <n v="10.5"/>
    <x v="2"/>
    <s v="gadgets"/>
    <x v="1905"/>
    <d v="2014-09-07T16:13:14"/>
    <n v="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x v="0"/>
    <n v="99"/>
    <x v="1"/>
    <s v="technology/gadgets"/>
    <n v="42.76"/>
    <n v="215.95959595959596"/>
    <x v="2"/>
    <s v="gadgets"/>
    <x v="1906"/>
    <d v="2016-06-23T10:06:23"/>
    <n v="5"/>
    <x v="2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x v="0"/>
    <n v="4"/>
    <x v="1"/>
    <s v="technology/gadgets"/>
    <n v="0.28333333333333333"/>
    <n v="21.25"/>
    <x v="2"/>
    <s v="gadgets"/>
    <x v="1907"/>
    <d v="2014-05-23T08:05:25"/>
    <n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x v="0"/>
    <n v="4"/>
    <x v="1"/>
    <s v="technology/gadgets"/>
    <n v="1.7319999999999998"/>
    <n v="108.25"/>
    <x v="2"/>
    <s v="gadgets"/>
    <x v="1908"/>
    <d v="2016-12-29T16:01:40"/>
    <n v="1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x v="0"/>
    <n v="38"/>
    <x v="1"/>
    <s v="technology/gadgets"/>
    <n v="14.111428571428572"/>
    <n v="129.97368421052633"/>
    <x v="2"/>
    <s v="gadgets"/>
    <x v="1909"/>
    <d v="2014-10-23T04:17:59"/>
    <n v="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x v="0"/>
    <n v="285"/>
    <x v="1"/>
    <s v="technology/gadgets"/>
    <n v="39.395294117647055"/>
    <n v="117.49473684210527"/>
    <x v="2"/>
    <s v="gadgets"/>
    <x v="1910"/>
    <d v="2015-10-31T16:45:00"/>
    <n v="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x v="0"/>
    <n v="1"/>
    <x v="1"/>
    <s v="technology/gadgets"/>
    <n v="2.3529411764705882E-2"/>
    <n v="10"/>
    <x v="2"/>
    <s v="gadgets"/>
    <x v="1911"/>
    <d v="2014-08-08T18:48:54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x v="0"/>
    <n v="42"/>
    <x v="1"/>
    <s v="technology/gadgets"/>
    <n v="59.3"/>
    <n v="70.595238095238102"/>
    <x v="2"/>
    <s v="gadgets"/>
    <x v="1912"/>
    <d v="2015-06-03T23:26:00"/>
    <n v="5"/>
    <x v="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x v="0"/>
    <n v="26"/>
    <x v="1"/>
    <s v="technology/gadgets"/>
    <n v="1.3270833333333334"/>
    <n v="24.5"/>
    <x v="2"/>
    <s v="gadgets"/>
    <x v="1913"/>
    <d v="2014-10-08T06:16:18"/>
    <n v="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x v="0"/>
    <n v="2"/>
    <x v="1"/>
    <s v="technology/gadgets"/>
    <n v="9.0090090090090094"/>
    <n v="30"/>
    <x v="2"/>
    <s v="gadgets"/>
    <x v="1914"/>
    <d v="2014-10-31T21:59:00"/>
    <n v="1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x v="0"/>
    <n v="4"/>
    <x v="1"/>
    <s v="technology/gadgets"/>
    <n v="1.6"/>
    <n v="2"/>
    <x v="2"/>
    <s v="gadgets"/>
    <x v="1915"/>
    <d v="2014-09-01T19:10:22"/>
    <n v="8"/>
    <x v="3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x v="0"/>
    <n v="6"/>
    <x v="1"/>
    <s v="technology/gadgets"/>
    <n v="0.51"/>
    <n v="17"/>
    <x v="2"/>
    <s v="gadgets"/>
    <x v="1916"/>
    <d v="2016-11-07T12:12:55"/>
    <n v="10"/>
    <x v="2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x v="0"/>
    <n v="70"/>
    <x v="1"/>
    <s v="technology/gadgets"/>
    <n v="52.570512820512818"/>
    <n v="2928.9285714285716"/>
    <x v="2"/>
    <s v="gadgets"/>
    <x v="1917"/>
    <d v="2017-02-10T00:28:53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x v="0"/>
    <n v="9"/>
    <x v="1"/>
    <s v="technology/gadgets"/>
    <n v="1.04"/>
    <n v="28.888888888888889"/>
    <x v="2"/>
    <s v="gadgets"/>
    <x v="1918"/>
    <d v="2014-08-12T12:57:31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x v="0"/>
    <n v="8"/>
    <x v="1"/>
    <s v="technology/gadgets"/>
    <n v="47.4"/>
    <n v="29.625"/>
    <x v="2"/>
    <s v="gadgets"/>
    <x v="1919"/>
    <d v="2015-05-19T15:00:49"/>
    <n v="4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x v="0"/>
    <n v="105"/>
    <x v="1"/>
    <s v="technology/gadgets"/>
    <n v="43.03"/>
    <n v="40.980952380952381"/>
    <x v="2"/>
    <s v="gadgets"/>
    <x v="1920"/>
    <d v="2015-10-21T17:00:00"/>
    <n v="9"/>
    <x v="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x v="0"/>
    <n v="38"/>
    <x v="0"/>
    <s v="music/indie rock"/>
    <n v="136.80000000000001"/>
    <n v="54"/>
    <x v="4"/>
    <s v="indie rock"/>
    <x v="1921"/>
    <d v="2012-07-13T23:19:03"/>
    <n v="6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x v="0"/>
    <n v="64"/>
    <x v="0"/>
    <s v="music/indie rock"/>
    <n v="115.55"/>
    <n v="36.109375"/>
    <x v="4"/>
    <s v="indie rock"/>
    <x v="1922"/>
    <d v="2013-12-12T00:08:27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x v="0"/>
    <n v="13"/>
    <x v="0"/>
    <s v="music/indie rock"/>
    <n v="240.79999999999998"/>
    <n v="23.153846153846153"/>
    <x v="4"/>
    <s v="indie rock"/>
    <x v="1923"/>
    <d v="2011-09-26T22:59:00"/>
    <n v="8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x v="0"/>
    <n v="33"/>
    <x v="0"/>
    <s v="music/indie rock"/>
    <n v="114.39999999999999"/>
    <n v="104"/>
    <x v="4"/>
    <s v="indie rock"/>
    <x v="1924"/>
    <d v="2014-01-15T13:33:00"/>
    <n v="1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x v="0"/>
    <n v="52"/>
    <x v="0"/>
    <s v="music/indie rock"/>
    <n v="110.33333333333333"/>
    <n v="31.826923076923077"/>
    <x v="4"/>
    <s v="indie rock"/>
    <x v="1925"/>
    <d v="2013-10-10T18:00:00"/>
    <n v="9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x v="0"/>
    <n v="107"/>
    <x v="0"/>
    <s v="music/indie rock"/>
    <n v="195.37933333333334"/>
    <n v="27.3896261682243"/>
    <x v="4"/>
    <s v="indie rock"/>
    <x v="1926"/>
    <d v="2010-11-01T18:26:00"/>
    <n v="10"/>
    <x v="7"/>
  </r>
  <r>
    <n v="1927"/>
    <s v="GBS Detroit Presents Hampshire"/>
    <s v="Hampshire is headed to GBS Detroit."/>
    <n v="600"/>
    <n v="620"/>
    <x v="0"/>
    <s v="US"/>
    <x v="0"/>
    <n v="1331182740"/>
    <n v="1329856839"/>
    <x v="0"/>
    <n v="11"/>
    <x v="0"/>
    <s v="music/indie rock"/>
    <n v="103.33333333333334"/>
    <n v="56.363636363636367"/>
    <x v="4"/>
    <s v="indie rock"/>
    <x v="1927"/>
    <d v="2012-03-07T22:59:00"/>
    <n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x v="0"/>
    <n v="34"/>
    <x v="0"/>
    <s v="music/indie rock"/>
    <n v="103.1372549019608"/>
    <n v="77.352941176470594"/>
    <x v="4"/>
    <s v="indie rock"/>
    <x v="1928"/>
    <d v="2013-05-07T09:33:14"/>
    <n v="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x v="0"/>
    <n v="75"/>
    <x v="0"/>
    <s v="music/indie rock"/>
    <n v="100.3125"/>
    <n v="42.8"/>
    <x v="4"/>
    <s v="indie rock"/>
    <x v="1929"/>
    <d v="2011-07-04T18:31:06"/>
    <n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x v="0"/>
    <n v="26"/>
    <x v="0"/>
    <s v="music/indie rock"/>
    <n v="127"/>
    <n v="48.846153846153847"/>
    <x v="4"/>
    <s v="indie rock"/>
    <x v="1930"/>
    <d v="2013-07-07T07:24:42"/>
    <n v="5"/>
    <x v="4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x v="0"/>
    <n v="50"/>
    <x v="0"/>
    <s v="music/indie rock"/>
    <n v="120.601"/>
    <n v="48.240400000000001"/>
    <x v="4"/>
    <s v="indie rock"/>
    <x v="1931"/>
    <d v="2012-05-21T21:30:00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x v="0"/>
    <n v="80"/>
    <x v="0"/>
    <s v="music/indie rock"/>
    <n v="106.99047619047619"/>
    <n v="70.212500000000006"/>
    <x v="4"/>
    <s v="indie rock"/>
    <x v="1932"/>
    <d v="2012-01-24T13:26:13"/>
    <n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x v="0"/>
    <n v="110"/>
    <x v="0"/>
    <s v="music/indie rock"/>
    <n v="172.43333333333334"/>
    <n v="94.054545454545448"/>
    <x v="4"/>
    <s v="indie rock"/>
    <x v="1933"/>
    <d v="2014-09-26T21:08:27"/>
    <n v="8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x v="0"/>
    <n v="77"/>
    <x v="0"/>
    <s v="music/indie rock"/>
    <n v="123.61999999999999"/>
    <n v="80.272727272727266"/>
    <x v="4"/>
    <s v="indie rock"/>
    <x v="1934"/>
    <d v="2011-12-24T23:00:00"/>
    <n v="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x v="0"/>
    <n v="50"/>
    <x v="0"/>
    <s v="music/indie rock"/>
    <n v="108.4"/>
    <n v="54.2"/>
    <x v="4"/>
    <s v="indie rock"/>
    <x v="1935"/>
    <d v="2014-06-20T22:59:00"/>
    <n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x v="0"/>
    <n v="145"/>
    <x v="0"/>
    <s v="music/indie rock"/>
    <n v="116.52013333333333"/>
    <n v="60.26903448275862"/>
    <x v="4"/>
    <s v="indie rock"/>
    <x v="1936"/>
    <d v="2011-12-05T23:59:00"/>
    <n v="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x v="0"/>
    <n v="29"/>
    <x v="0"/>
    <s v="music/indie rock"/>
    <n v="187.245"/>
    <n v="38.740344827586206"/>
    <x v="4"/>
    <s v="indie rock"/>
    <x v="1937"/>
    <d v="2012-06-14T21:59:00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x v="0"/>
    <n v="114"/>
    <x v="0"/>
    <s v="music/indie rock"/>
    <n v="115.93333333333334"/>
    <n v="152.54385964912279"/>
    <x v="4"/>
    <s v="indie rock"/>
    <x v="1938"/>
    <d v="2013-07-01T23:00:00"/>
    <n v="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x v="0"/>
    <n v="96"/>
    <x v="0"/>
    <s v="music/indie rock"/>
    <n v="110.7"/>
    <n v="115.3125"/>
    <x v="4"/>
    <s v="indie rock"/>
    <x v="1939"/>
    <d v="2013-03-10T16:38:28"/>
    <n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x v="0"/>
    <n v="31"/>
    <x v="0"/>
    <s v="music/indie rock"/>
    <n v="170.92307692307693"/>
    <n v="35.838709677419352"/>
    <x v="4"/>
    <s v="indie rock"/>
    <x v="1940"/>
    <d v="2011-06-14T21:59:00"/>
    <n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x v="1"/>
    <n v="4883"/>
    <x v="0"/>
    <s v="technology/hardware"/>
    <n v="126.11835600000001"/>
    <n v="64.570118779438872"/>
    <x v="2"/>
    <s v="hardware"/>
    <x v="1941"/>
    <d v="2014-05-15T00:58:51"/>
    <n v="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x v="1"/>
    <n v="95"/>
    <x v="0"/>
    <s v="technology/hardware"/>
    <n v="138.44033333333334"/>
    <n v="87.436000000000007"/>
    <x v="2"/>
    <s v="hardware"/>
    <x v="1942"/>
    <d v="2011-07-04T13:52:20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x v="1"/>
    <n v="2478"/>
    <x v="0"/>
    <s v="technology/hardware"/>
    <n v="1705.2499999999998"/>
    <n v="68.815577078288939"/>
    <x v="2"/>
    <s v="hardware"/>
    <x v="1943"/>
    <d v="2016-08-11T00:28:36"/>
    <n v="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x v="1"/>
    <n v="1789"/>
    <x v="0"/>
    <s v="technology/hardware"/>
    <n v="788.05550000000005"/>
    <n v="176.200223588597"/>
    <x v="2"/>
    <s v="hardware"/>
    <x v="1944"/>
    <d v="2014-05-01T08:01:30"/>
    <n v="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x v="1"/>
    <n v="680"/>
    <x v="0"/>
    <s v="technology/hardware"/>
    <n v="348.01799999999997"/>
    <n v="511.79117647058825"/>
    <x v="2"/>
    <s v="hardware"/>
    <x v="1945"/>
    <d v="2015-07-12T00:02:38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x v="1"/>
    <n v="70"/>
    <x v="0"/>
    <s v="technology/hardware"/>
    <n v="149.74666666666667"/>
    <n v="160.44285714285715"/>
    <x v="2"/>
    <s v="hardware"/>
    <x v="1946"/>
    <d v="2014-04-19T20:36:01"/>
    <n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x v="1"/>
    <n v="23"/>
    <x v="0"/>
    <s v="technology/hardware"/>
    <n v="100.63375000000001"/>
    <n v="35.003043478260871"/>
    <x v="2"/>
    <s v="hardware"/>
    <x v="1947"/>
    <d v="2009-11-22T23:59:00"/>
    <n v="10"/>
    <x v="8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x v="1"/>
    <n v="4245"/>
    <x v="0"/>
    <s v="technology/hardware"/>
    <n v="800.21100000000001"/>
    <n v="188.50671378091872"/>
    <x v="2"/>
    <s v="hardware"/>
    <x v="1948"/>
    <d v="2016-06-06T11:02:00"/>
    <n v="4"/>
    <x v="2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x v="1"/>
    <n v="943"/>
    <x v="0"/>
    <s v="technology/hardware"/>
    <n v="106.00260000000002"/>
    <n v="56.204984093319197"/>
    <x v="2"/>
    <s v="hardware"/>
    <x v="1949"/>
    <d v="2014-07-10T04:09:11"/>
    <n v="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x v="1"/>
    <n v="1876"/>
    <x v="0"/>
    <s v="technology/hardware"/>
    <n v="200.51866666666669"/>
    <n v="51.3054157782516"/>
    <x v="2"/>
    <s v="hardware"/>
    <x v="1950"/>
    <d v="2011-04-21T22:21:13"/>
    <n v="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x v="1"/>
    <n v="834"/>
    <x v="0"/>
    <s v="technology/hardware"/>
    <n v="212.44399999999999"/>
    <n v="127.36450839328538"/>
    <x v="2"/>
    <s v="hardware"/>
    <x v="1951"/>
    <d v="2016-11-07T05:05:37"/>
    <n v="1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x v="1"/>
    <n v="682"/>
    <x v="0"/>
    <s v="technology/hardware"/>
    <n v="198.47237142857145"/>
    <n v="101.85532258064516"/>
    <x v="2"/>
    <s v="hardware"/>
    <x v="1952"/>
    <d v="2013-10-16T08:33:35"/>
    <n v="9"/>
    <x v="4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x v="1"/>
    <n v="147"/>
    <x v="0"/>
    <s v="technology/hardware"/>
    <n v="225.94666666666666"/>
    <n v="230.55782312925169"/>
    <x v="2"/>
    <s v="hardware"/>
    <x v="1953"/>
    <d v="2012-03-01T21:00:00"/>
    <n v="2"/>
    <x v="5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x v="1"/>
    <n v="415"/>
    <x v="0"/>
    <s v="technology/hardware"/>
    <n v="698.94800000000009"/>
    <n v="842.10602409638557"/>
    <x v="2"/>
    <s v="hardware"/>
    <x v="1954"/>
    <d v="2016-03-11T23:00:00"/>
    <n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x v="1"/>
    <n v="290"/>
    <x v="0"/>
    <s v="technology/hardware"/>
    <n v="398.59528571428569"/>
    <n v="577.27593103448271"/>
    <x v="2"/>
    <s v="hardware"/>
    <x v="1955"/>
    <d v="2012-05-23T13:00:00"/>
    <n v="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x v="1"/>
    <n v="365"/>
    <x v="0"/>
    <s v="technology/hardware"/>
    <n v="294.0333333333333"/>
    <n v="483.34246575342468"/>
    <x v="2"/>
    <s v="hardware"/>
    <x v="1956"/>
    <d v="2015-04-18T15:10:05"/>
    <n v="3"/>
    <x v="0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x v="1"/>
    <n v="660"/>
    <x v="0"/>
    <s v="technology/hardware"/>
    <n v="167.50470000000001"/>
    <n v="76.138500000000008"/>
    <x v="2"/>
    <s v="hardware"/>
    <x v="1957"/>
    <d v="2012-10-26T20:21:53"/>
    <n v="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x v="1"/>
    <n v="1356"/>
    <x v="0"/>
    <s v="technology/hardware"/>
    <n v="1435.5717142857143"/>
    <n v="74.107684365781708"/>
    <x v="2"/>
    <s v="hardware"/>
    <x v="1958"/>
    <d v="2013-03-23T16:42:41"/>
    <n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x v="1"/>
    <n v="424"/>
    <x v="0"/>
    <s v="technology/hardware"/>
    <n v="156.73439999999999"/>
    <n v="36.965660377358489"/>
    <x v="2"/>
    <s v="hardware"/>
    <x v="1959"/>
    <d v="2014-09-30T18:00:00"/>
    <n v="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x v="1"/>
    <n v="33"/>
    <x v="0"/>
    <s v="technology/hardware"/>
    <n v="117.90285714285716"/>
    <n v="2500.969696969697"/>
    <x v="2"/>
    <s v="hardware"/>
    <x v="1960"/>
    <d v="2014-12-21T02:42:21"/>
    <n v="1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x v="1"/>
    <n v="1633"/>
    <x v="0"/>
    <s v="technology/hardware"/>
    <n v="1105.3811999999998"/>
    <n v="67.690214329454989"/>
    <x v="2"/>
    <s v="hardware"/>
    <x v="1961"/>
    <d v="2012-10-05T21:59:00"/>
    <n v="8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x v="1"/>
    <n v="306"/>
    <x v="0"/>
    <s v="technology/hardware"/>
    <n v="192.92499999999998"/>
    <n v="63.04738562091503"/>
    <x v="2"/>
    <s v="hardware"/>
    <x v="1962"/>
    <d v="2014-05-13T12:43:56"/>
    <n v="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x v="1"/>
    <n v="205"/>
    <x v="0"/>
    <s v="technology/hardware"/>
    <n v="126.8842105263158"/>
    <n v="117.6"/>
    <x v="2"/>
    <s v="hardware"/>
    <x v="1963"/>
    <d v="2014-09-16T04:18:54"/>
    <n v="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x v="1"/>
    <n v="1281"/>
    <x v="0"/>
    <s v="technology/hardware"/>
    <n v="259.57748878923763"/>
    <n v="180.75185011709601"/>
    <x v="2"/>
    <s v="hardware"/>
    <x v="1964"/>
    <d v="2016-04-22T00:32:52"/>
    <n v="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x v="1"/>
    <n v="103"/>
    <x v="0"/>
    <s v="technology/hardware"/>
    <n v="262.27999999999997"/>
    <n v="127.32038834951456"/>
    <x v="2"/>
    <s v="hardware"/>
    <x v="1965"/>
    <d v="2012-01-11T19:00:00"/>
    <n v="1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x v="1"/>
    <n v="1513"/>
    <x v="0"/>
    <s v="technology/hardware"/>
    <n v="206.74309000000002"/>
    <n v="136.6444745538665"/>
    <x v="2"/>
    <s v="hardware"/>
    <x v="1966"/>
    <d v="2014-08-14T06:58:18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x v="1"/>
    <n v="405"/>
    <x v="0"/>
    <s v="technology/hardware"/>
    <n v="370.13"/>
    <n v="182.78024691358024"/>
    <x v="2"/>
    <s v="hardware"/>
    <x v="1967"/>
    <d v="2014-05-01T09:55:29"/>
    <n v="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x v="1"/>
    <n v="510"/>
    <x v="0"/>
    <s v="technology/hardware"/>
    <n v="284.96600000000001"/>
    <n v="279.37843137254902"/>
    <x v="2"/>
    <s v="hardware"/>
    <x v="1968"/>
    <d v="2016-12-03T09:05:15"/>
    <n v="1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x v="1"/>
    <n v="1887"/>
    <x v="0"/>
    <s v="technology/hardware"/>
    <n v="579.08000000000004"/>
    <n v="61.375728669846318"/>
    <x v="2"/>
    <s v="hardware"/>
    <x v="1969"/>
    <d v="2016-08-05T13:01:08"/>
    <n v="7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x v="1"/>
    <n v="701"/>
    <x v="0"/>
    <s v="technology/hardware"/>
    <n v="1131.8"/>
    <n v="80.727532097004286"/>
    <x v="2"/>
    <s v="hardware"/>
    <x v="1970"/>
    <d v="2013-04-19T21:38:21"/>
    <n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x v="1"/>
    <n v="3863"/>
    <x v="0"/>
    <s v="technology/hardware"/>
    <n v="263.02771750000005"/>
    <n v="272.35590732591254"/>
    <x v="2"/>
    <s v="hardware"/>
    <x v="1971"/>
    <d v="2013-11-14T22:00:00"/>
    <n v="1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x v="1"/>
    <n v="238"/>
    <x v="0"/>
    <s v="technology/hardware"/>
    <n v="674.48"/>
    <n v="70.848739495798313"/>
    <x v="2"/>
    <s v="hardware"/>
    <x v="1972"/>
    <d v="2012-11-17T19:17:24"/>
    <n v="1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x v="1"/>
    <n v="2051"/>
    <x v="0"/>
    <s v="technology/hardware"/>
    <n v="256.83081313131316"/>
    <n v="247.94003412969283"/>
    <x v="2"/>
    <s v="hardware"/>
    <x v="1973"/>
    <d v="2016-08-06T01:00:00"/>
    <n v="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x v="1"/>
    <n v="402"/>
    <x v="0"/>
    <s v="technology/hardware"/>
    <n v="375.49599999999998"/>
    <n v="186.81393034825871"/>
    <x v="2"/>
    <s v="hardware"/>
    <x v="1974"/>
    <d v="2013-08-19T02:01:09"/>
    <n v="6"/>
    <x v="4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x v="1"/>
    <n v="253"/>
    <x v="0"/>
    <s v="technology/hardware"/>
    <n v="208.70837499999996"/>
    <n v="131.98948616600788"/>
    <x v="2"/>
    <s v="hardware"/>
    <x v="1975"/>
    <d v="2013-03-10T12:07:31"/>
    <n v="2"/>
    <x v="4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x v="1"/>
    <n v="473"/>
    <x v="0"/>
    <s v="technology/hardware"/>
    <n v="346.6"/>
    <n v="29.310782241014799"/>
    <x v="2"/>
    <s v="hardware"/>
    <x v="1976"/>
    <d v="2013-07-13T15:35:25"/>
    <n v="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x v="1"/>
    <n v="821"/>
    <x v="0"/>
    <s v="technology/hardware"/>
    <n v="402.33"/>
    <n v="245.02436053593178"/>
    <x v="2"/>
    <s v="hardware"/>
    <x v="1977"/>
    <d v="2015-12-19T01:59:00"/>
    <n v="11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x v="1"/>
    <n v="388"/>
    <x v="0"/>
    <s v="technology/hardware"/>
    <n v="1026.8451399999999"/>
    <n v="1323.2540463917526"/>
    <x v="2"/>
    <s v="hardware"/>
    <x v="1978"/>
    <d v="2012-06-12T01:00:00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x v="1"/>
    <n v="813"/>
    <x v="0"/>
    <s v="technology/hardware"/>
    <n v="114.901155"/>
    <n v="282.65966789667897"/>
    <x v="2"/>
    <s v="hardware"/>
    <x v="1979"/>
    <d v="2015-11-18T22:59:00"/>
    <n v="10"/>
    <x v="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x v="1"/>
    <n v="1945"/>
    <x v="0"/>
    <s v="technology/hardware"/>
    <n v="354.82402000000002"/>
    <n v="91.214401028277635"/>
    <x v="2"/>
    <s v="hardware"/>
    <x v="1980"/>
    <d v="2016-04-03T06:01:0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x v="0"/>
    <n v="12"/>
    <x v="1"/>
    <s v="photography/people"/>
    <n v="5.08"/>
    <n v="31.75"/>
    <x v="8"/>
    <s v="people"/>
    <x v="1981"/>
    <d v="2014-07-09T11:24:25"/>
    <n v="6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x v="0"/>
    <n v="0"/>
    <x v="1"/>
    <s v="photography/people"/>
    <n v="0"/>
    <n v="0"/>
    <x v="8"/>
    <s v="people"/>
    <x v="1982"/>
    <d v="2016-12-04T09:04:47"/>
    <n v="1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x v="0"/>
    <n v="16"/>
    <x v="1"/>
    <s v="photography/people"/>
    <n v="4.3"/>
    <n v="88.6875"/>
    <x v="8"/>
    <s v="people"/>
    <x v="1983"/>
    <d v="2016-09-02T01:00:00"/>
    <n v="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x v="0"/>
    <n v="7"/>
    <x v="1"/>
    <s v="photography/people"/>
    <n v="21.146666666666665"/>
    <n v="453.14285714285717"/>
    <x v="8"/>
    <s v="people"/>
    <x v="1984"/>
    <d v="2014-11-30T13:58:01"/>
    <n v="1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x v="0"/>
    <n v="4"/>
    <x v="1"/>
    <s v="photography/people"/>
    <n v="3.1875"/>
    <n v="12.75"/>
    <x v="8"/>
    <s v="people"/>
    <x v="1985"/>
    <d v="2016-08-02T17:00:00"/>
    <n v="7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x v="0"/>
    <n v="1"/>
    <x v="1"/>
    <s v="photography/people"/>
    <n v="0.05"/>
    <n v="1"/>
    <x v="8"/>
    <s v="people"/>
    <x v="1986"/>
    <d v="2016-03-14T03:24:43"/>
    <n v="2"/>
    <x v="2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x v="0"/>
    <n v="28"/>
    <x v="1"/>
    <s v="photography/people"/>
    <n v="42.472727272727276"/>
    <n v="83.428571428571431"/>
    <x v="8"/>
    <s v="people"/>
    <x v="1987"/>
    <d v="2015-03-01T09:21:16"/>
    <n v="1"/>
    <x v="0"/>
  </r>
  <r>
    <n v="1988"/>
    <s v="Phillip Michael Photography"/>
    <s v="Expressing art in an image!"/>
    <n v="6000"/>
    <n v="25"/>
    <x v="2"/>
    <s v="US"/>
    <x v="0"/>
    <n v="1440094742"/>
    <n v="1437502742"/>
    <x v="0"/>
    <n v="1"/>
    <x v="1"/>
    <s v="photography/people"/>
    <n v="0.41666666666666669"/>
    <n v="25"/>
    <x v="8"/>
    <s v="people"/>
    <x v="1988"/>
    <d v="2015-08-20T12:19:02"/>
    <n v="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x v="0"/>
    <n v="1"/>
    <x v="1"/>
    <s v="photography/people"/>
    <n v="1"/>
    <n v="50"/>
    <x v="8"/>
    <s v="people"/>
    <x v="1989"/>
    <d v="2016-12-11T10:20:08"/>
    <n v="1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x v="0"/>
    <n v="5"/>
    <x v="1"/>
    <s v="photography/people"/>
    <n v="16.966666666666665"/>
    <n v="101.8"/>
    <x v="8"/>
    <s v="people"/>
    <x v="1990"/>
    <d v="2016-02-12T22:42:12"/>
    <n v="1"/>
    <x v="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x v="0"/>
    <n v="3"/>
    <x v="1"/>
    <s v="photography/people"/>
    <n v="7.0000000000000009"/>
    <n v="46.666666666666664"/>
    <x v="8"/>
    <s v="people"/>
    <x v="1991"/>
    <d v="2015-07-03T15:26:26"/>
    <n v="6"/>
    <x v="0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x v="0"/>
    <n v="2"/>
    <x v="1"/>
    <s v="photography/people"/>
    <n v="0.13333333333333333"/>
    <n v="1"/>
    <x v="8"/>
    <s v="people"/>
    <x v="1992"/>
    <d v="2015-02-17T21:26:31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x v="0"/>
    <n v="0"/>
    <x v="1"/>
    <s v="photography/people"/>
    <n v="0"/>
    <n v="0"/>
    <x v="8"/>
    <s v="people"/>
    <x v="1993"/>
    <d v="2015-12-21T08:07:17"/>
    <n v="1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x v="0"/>
    <n v="0"/>
    <x v="1"/>
    <s v="photography/people"/>
    <n v="0"/>
    <n v="0"/>
    <x v="8"/>
    <s v="people"/>
    <x v="1994"/>
    <d v="2016-12-06T19:09:02"/>
    <n v="1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x v="0"/>
    <n v="3"/>
    <x v="1"/>
    <s v="photography/people"/>
    <n v="7.8"/>
    <n v="26"/>
    <x v="8"/>
    <s v="people"/>
    <x v="1995"/>
    <d v="2015-07-16T15:38:56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x v="0"/>
    <n v="0"/>
    <x v="1"/>
    <s v="photography/people"/>
    <n v="0"/>
    <n v="0"/>
    <x v="8"/>
    <s v="people"/>
    <x v="1996"/>
    <d v="2014-07-10T13:40:11"/>
    <n v="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x v="0"/>
    <n v="0"/>
    <x v="1"/>
    <s v="photography/people"/>
    <n v="0"/>
    <n v="0"/>
    <x v="8"/>
    <s v="people"/>
    <x v="1997"/>
    <d v="2014-08-26T16:20:12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x v="0"/>
    <n v="3"/>
    <x v="1"/>
    <s v="photography/people"/>
    <n v="26.200000000000003"/>
    <n v="218.33333333333334"/>
    <x v="8"/>
    <s v="people"/>
    <x v="1998"/>
    <d v="2014-07-31T20:50:38"/>
    <n v="6"/>
    <x v="3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x v="0"/>
    <n v="7"/>
    <x v="1"/>
    <s v="photography/people"/>
    <n v="0.76129032258064511"/>
    <n v="33.714285714285715"/>
    <x v="8"/>
    <s v="people"/>
    <x v="1999"/>
    <d v="2014-11-13T06:35:08"/>
    <n v="1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x v="0"/>
    <n v="25"/>
    <x v="1"/>
    <s v="photography/people"/>
    <n v="12.5"/>
    <n v="25"/>
    <x v="8"/>
    <s v="people"/>
    <x v="2000"/>
    <d v="2016-01-06T16:50:13"/>
    <n v="1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x v="1"/>
    <n v="1637"/>
    <x v="0"/>
    <s v="technology/hardware"/>
    <n v="382.12909090909091"/>
    <n v="128.38790470372632"/>
    <x v="2"/>
    <s v="hardware"/>
    <x v="2001"/>
    <d v="2015-06-12T14:00:00"/>
    <n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x v="1"/>
    <n v="1375"/>
    <x v="0"/>
    <s v="technology/hardware"/>
    <n v="216.79422000000002"/>
    <n v="78.834261818181815"/>
    <x v="2"/>
    <s v="hardware"/>
    <x v="2002"/>
    <d v="2017-01-23T11:05:43"/>
    <n v="1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x v="1"/>
    <n v="17"/>
    <x v="0"/>
    <s v="technology/hardware"/>
    <n v="312"/>
    <n v="91.764705882352942"/>
    <x v="2"/>
    <s v="hardware"/>
    <x v="2003"/>
    <d v="2010-07-02T17:00:00"/>
    <n v="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x v="1"/>
    <n v="354"/>
    <x v="0"/>
    <s v="technology/hardware"/>
    <n v="234.42048"/>
    <n v="331.10237288135596"/>
    <x v="2"/>
    <s v="hardware"/>
    <x v="2004"/>
    <d v="2014-07-10T08:31:03"/>
    <n v="6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x v="1"/>
    <n v="191"/>
    <x v="0"/>
    <s v="technology/hardware"/>
    <n v="123.68010000000001"/>
    <n v="194.26193717277485"/>
    <x v="2"/>
    <s v="hardware"/>
    <x v="2005"/>
    <d v="2013-10-15T21:59:00"/>
    <n v="9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x v="1"/>
    <n v="303"/>
    <x v="0"/>
    <s v="technology/hardware"/>
    <n v="247.84"/>
    <n v="408.97689768976898"/>
    <x v="2"/>
    <s v="hardware"/>
    <x v="2006"/>
    <d v="2014-12-03T07:00:45"/>
    <n v="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x v="1"/>
    <n v="137"/>
    <x v="0"/>
    <s v="technology/hardware"/>
    <n v="115.7092"/>
    <n v="84.459270072992695"/>
    <x v="2"/>
    <s v="hardware"/>
    <x v="2007"/>
    <d v="2010-08-23T22:00:00"/>
    <n v="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x v="1"/>
    <n v="41"/>
    <x v="0"/>
    <s v="technology/hardware"/>
    <n v="117.07484768810599"/>
    <n v="44.853658536585364"/>
    <x v="2"/>
    <s v="hardware"/>
    <x v="2008"/>
    <d v="2011-09-19T08:30:22"/>
    <n v="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x v="1"/>
    <n v="398"/>
    <x v="0"/>
    <s v="technology/hardware"/>
    <n v="305.15800000000002"/>
    <n v="383.3643216080402"/>
    <x v="2"/>
    <s v="hardware"/>
    <x v="2009"/>
    <d v="2016-11-23T02:45:43"/>
    <n v="10"/>
    <x v="2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x v="1"/>
    <n v="1737"/>
    <x v="0"/>
    <s v="technology/hardware"/>
    <n v="320.05299999999994"/>
    <n v="55.276856649395505"/>
    <x v="2"/>
    <s v="hardware"/>
    <x v="2010"/>
    <d v="2016-08-18T17:54:51"/>
    <n v="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x v="1"/>
    <n v="971"/>
    <x v="0"/>
    <s v="technology/hardware"/>
    <n v="819.56399999999996"/>
    <n v="422.02059732234807"/>
    <x v="2"/>
    <s v="hardware"/>
    <x v="2011"/>
    <d v="2016-01-11T17:00:00"/>
    <n v="1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x v="1"/>
    <n v="183"/>
    <x v="0"/>
    <s v="technology/hardware"/>
    <n v="234.90000000000003"/>
    <n v="64.180327868852459"/>
    <x v="2"/>
    <s v="hardware"/>
    <x v="2012"/>
    <d v="2015-02-05T13:44:01"/>
    <n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x v="1"/>
    <n v="4562"/>
    <x v="0"/>
    <s v="technology/hardware"/>
    <n v="494.91374999999999"/>
    <n v="173.57781674704077"/>
    <x v="2"/>
    <s v="hardware"/>
    <x v="2013"/>
    <d v="2016-07-08T17:03:34"/>
    <n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x v="1"/>
    <n v="26457"/>
    <x v="0"/>
    <s v="technology/hardware"/>
    <n v="7813.7822333333334"/>
    <n v="88.601680840609291"/>
    <x v="2"/>
    <s v="hardware"/>
    <x v="2014"/>
    <d v="2013-03-24T22:08:59"/>
    <n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x v="1"/>
    <n v="162"/>
    <x v="0"/>
    <s v="technology/hardware"/>
    <n v="113.00013888888888"/>
    <n v="50.222283950617282"/>
    <x v="2"/>
    <s v="hardware"/>
    <x v="2015"/>
    <d v="2011-09-09T15:02:43"/>
    <n v="8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x v="1"/>
    <n v="479"/>
    <x v="0"/>
    <s v="technology/hardware"/>
    <n v="921.54219999999998"/>
    <n v="192.38876826722338"/>
    <x v="2"/>
    <s v="hardware"/>
    <x v="2016"/>
    <d v="2013-03-09T15:08:19"/>
    <n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x v="1"/>
    <n v="426"/>
    <x v="0"/>
    <s v="technology/hardware"/>
    <n v="125.10239999999999"/>
    <n v="73.416901408450698"/>
    <x v="2"/>
    <s v="hardware"/>
    <x v="2017"/>
    <d v="2012-03-23T22:00:00"/>
    <n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x v="1"/>
    <n v="450"/>
    <x v="0"/>
    <s v="technology/hardware"/>
    <n v="102.24343076923077"/>
    <n v="147.68495555555555"/>
    <x v="2"/>
    <s v="hardware"/>
    <x v="2018"/>
    <d v="2015-08-13T02:46:49"/>
    <n v="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x v="1"/>
    <n v="1780"/>
    <x v="0"/>
    <s v="technology/hardware"/>
    <n v="484.90975000000003"/>
    <n v="108.96848314606741"/>
    <x v="2"/>
    <s v="hardware"/>
    <x v="2019"/>
    <d v="2016-09-22T11:00:21"/>
    <n v="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x v="1"/>
    <n v="122"/>
    <x v="0"/>
    <s v="technology/hardware"/>
    <n v="192.33333333333334"/>
    <n v="23.647540983606557"/>
    <x v="2"/>
    <s v="hardware"/>
    <x v="2020"/>
    <d v="2014-05-14T17:04:00"/>
    <n v="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x v="1"/>
    <n v="95"/>
    <x v="0"/>
    <s v="technology/hardware"/>
    <n v="281.10000000000002"/>
    <n v="147.94736842105263"/>
    <x v="2"/>
    <s v="hardware"/>
    <x v="2021"/>
    <d v="2014-09-23T19:41:37"/>
    <n v="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x v="1"/>
    <n v="325"/>
    <x v="0"/>
    <s v="technology/hardware"/>
    <n v="125.13700000000001"/>
    <n v="385.03692307692307"/>
    <x v="2"/>
    <s v="hardware"/>
    <x v="2022"/>
    <d v="2016-06-11T07:39:32"/>
    <n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x v="1"/>
    <n v="353"/>
    <x v="0"/>
    <s v="technology/hardware"/>
    <n v="161.459"/>
    <n v="457.39093484419266"/>
    <x v="2"/>
    <s v="hardware"/>
    <x v="2023"/>
    <d v="2015-06-11T04:05:53"/>
    <n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x v="1"/>
    <n v="105"/>
    <x v="0"/>
    <s v="technology/hardware"/>
    <n v="585.35"/>
    <n v="222.99047619047619"/>
    <x v="2"/>
    <s v="hardware"/>
    <x v="2024"/>
    <d v="2012-08-12T21:00:00"/>
    <n v="7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x v="1"/>
    <n v="729"/>
    <x v="0"/>
    <s v="technology/hardware"/>
    <n v="201.14999999999998"/>
    <n v="220.74074074074073"/>
    <x v="2"/>
    <s v="hardware"/>
    <x v="2025"/>
    <d v="2015-06-10T22:25:46"/>
    <n v="5"/>
    <x v="0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x v="1"/>
    <n v="454"/>
    <x v="0"/>
    <s v="technology/hardware"/>
    <n v="133.48307999999997"/>
    <n v="73.503898678414089"/>
    <x v="2"/>
    <s v="hardware"/>
    <x v="2026"/>
    <d v="2014-04-20T21:59:00"/>
    <n v="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x v="1"/>
    <n v="539"/>
    <x v="0"/>
    <s v="technology/hardware"/>
    <n v="120.24900000000001"/>
    <n v="223.09647495361781"/>
    <x v="2"/>
    <s v="hardware"/>
    <x v="2027"/>
    <d v="2015-03-30T12:31:59"/>
    <n v="2"/>
    <x v="0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x v="1"/>
    <n v="79"/>
    <x v="0"/>
    <s v="technology/hardware"/>
    <n v="126.16666666666667"/>
    <n v="47.911392405063289"/>
    <x v="2"/>
    <s v="hardware"/>
    <x v="2028"/>
    <d v="2010-03-15T15:55:00"/>
    <n v="2"/>
    <x v="7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x v="1"/>
    <n v="94"/>
    <x v="0"/>
    <s v="technology/hardware"/>
    <n v="361.2"/>
    <n v="96.063829787234042"/>
    <x v="2"/>
    <s v="hardware"/>
    <x v="2029"/>
    <d v="2014-08-26T18:31:21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x v="1"/>
    <n v="625"/>
    <x v="0"/>
    <s v="technology/hardware"/>
    <n v="226.239013671875"/>
    <n v="118.6144"/>
    <x v="2"/>
    <s v="hardware"/>
    <x v="2030"/>
    <d v="2012-11-29T17:54:56"/>
    <n v="1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x v="1"/>
    <n v="508"/>
    <x v="0"/>
    <s v="technology/hardware"/>
    <n v="120.35"/>
    <n v="118.45472440944881"/>
    <x v="2"/>
    <s v="hardware"/>
    <x v="2031"/>
    <d v="2015-01-08T19:00:00"/>
    <n v="1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x v="1"/>
    <n v="531"/>
    <x v="0"/>
    <s v="technology/hardware"/>
    <n v="304.18799999999999"/>
    <n v="143.21468926553672"/>
    <x v="2"/>
    <s v="hardware"/>
    <x v="2032"/>
    <d v="2016-12-14T23:00:00"/>
    <n v="1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x v="1"/>
    <n v="158"/>
    <x v="0"/>
    <s v="technology/hardware"/>
    <n v="178.67599999999999"/>
    <n v="282.71518987341773"/>
    <x v="2"/>
    <s v="hardware"/>
    <x v="2033"/>
    <d v="2014-04-25T19:58:38"/>
    <n v="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x v="1"/>
    <n v="508"/>
    <x v="0"/>
    <s v="technology/hardware"/>
    <n v="386.81998717948721"/>
    <n v="593.93620078740162"/>
    <x v="2"/>
    <s v="hardware"/>
    <x v="2034"/>
    <d v="2015-05-07T00:58:00"/>
    <n v="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x v="1"/>
    <n v="644"/>
    <x v="0"/>
    <s v="technology/hardware"/>
    <n v="211.03642500000004"/>
    <n v="262.15704968944101"/>
    <x v="2"/>
    <s v="hardware"/>
    <x v="2035"/>
    <d v="2015-12-18T19:00:00"/>
    <n v="1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x v="1"/>
    <n v="848"/>
    <x v="0"/>
    <s v="technology/hardware"/>
    <n v="131.66833333333335"/>
    <n v="46.580778301886795"/>
    <x v="2"/>
    <s v="hardware"/>
    <x v="2036"/>
    <d v="2014-05-09T14:45:19"/>
    <n v="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x v="1"/>
    <n v="429"/>
    <x v="0"/>
    <s v="technology/hardware"/>
    <n v="300.47639999999996"/>
    <n v="70.041118881118877"/>
    <x v="2"/>
    <s v="hardware"/>
    <x v="2037"/>
    <d v="2013-12-30T00:02:33"/>
    <n v="1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x v="1"/>
    <n v="204"/>
    <x v="0"/>
    <s v="technology/hardware"/>
    <n v="420.51249999999999"/>
    <n v="164.90686274509804"/>
    <x v="2"/>
    <s v="hardware"/>
    <x v="2038"/>
    <d v="2013-07-01T12:00:00"/>
    <n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x v="1"/>
    <n v="379"/>
    <x v="0"/>
    <s v="technology/hardware"/>
    <n v="136.21680000000001"/>
    <n v="449.26385224274406"/>
    <x v="2"/>
    <s v="hardware"/>
    <x v="2039"/>
    <d v="2016-11-30T22:59:00"/>
    <n v="11"/>
    <x v="2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x v="1"/>
    <n v="271"/>
    <x v="0"/>
    <s v="technology/hardware"/>
    <n v="248.17133333333334"/>
    <n v="27.472841328413285"/>
    <x v="2"/>
    <s v="hardware"/>
    <x v="2040"/>
    <d v="2013-11-15T17:15:03"/>
    <n v="1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x v="0"/>
    <n v="120"/>
    <x v="0"/>
    <s v="technology/hardware"/>
    <n v="181.86315789473684"/>
    <n v="143.97499999999999"/>
    <x v="2"/>
    <s v="hardware"/>
    <x v="2041"/>
    <d v="2016-11-10T07:37:07"/>
    <n v="1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x v="0"/>
    <n v="140"/>
    <x v="0"/>
    <s v="technology/hardware"/>
    <n v="123.53"/>
    <n v="88.23571428571428"/>
    <x v="2"/>
    <s v="hardware"/>
    <x v="2042"/>
    <d v="2016-01-22T10:59:34"/>
    <n v="1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x v="0"/>
    <n v="193"/>
    <x v="0"/>
    <s v="technology/hardware"/>
    <n v="506.20938628158842"/>
    <n v="36.326424870466319"/>
    <x v="2"/>
    <s v="hardware"/>
    <x v="2043"/>
    <d v="2016-12-10T22:59:00"/>
    <n v="1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x v="0"/>
    <n v="180"/>
    <x v="0"/>
    <s v="technology/hardware"/>
    <n v="108.21333333333334"/>
    <n v="90.177777777777777"/>
    <x v="2"/>
    <s v="hardware"/>
    <x v="2044"/>
    <d v="2015-06-13T10:25:14"/>
    <n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x v="0"/>
    <n v="263"/>
    <x v="0"/>
    <s v="technology/hardware"/>
    <n v="819.18387755102037"/>
    <n v="152.62361216730039"/>
    <x v="2"/>
    <s v="hardware"/>
    <x v="2045"/>
    <d v="2012-07-08T20:07:27"/>
    <n v="6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x v="0"/>
    <n v="217"/>
    <x v="0"/>
    <s v="technology/hardware"/>
    <n v="121.10000000000001"/>
    <n v="55.806451612903224"/>
    <x v="2"/>
    <s v="hardware"/>
    <x v="2046"/>
    <d v="2013-05-22T22:07:24"/>
    <n v="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x v="0"/>
    <n v="443"/>
    <x v="0"/>
    <s v="technology/hardware"/>
    <n v="102.99897959183673"/>
    <n v="227.85327313769753"/>
    <x v="2"/>
    <s v="hardware"/>
    <x v="2047"/>
    <d v="2015-04-16T18:00:00"/>
    <n v="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x v="0"/>
    <n v="1373"/>
    <x v="0"/>
    <s v="technology/hardware"/>
    <n v="148.33229411764705"/>
    <n v="91.82989803350327"/>
    <x v="2"/>
    <s v="hardware"/>
    <x v="2048"/>
    <d v="2013-05-23T09:38:11"/>
    <n v="4"/>
    <x v="4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x v="0"/>
    <n v="742"/>
    <x v="0"/>
    <s v="technology/hardware"/>
    <n v="120.19070000000001"/>
    <n v="80.991037735849048"/>
    <x v="2"/>
    <s v="hardware"/>
    <x v="2049"/>
    <d v="2013-12-02T16:59:00"/>
    <n v="1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x v="0"/>
    <n v="170"/>
    <x v="0"/>
    <s v="technology/hardware"/>
    <n v="473.27000000000004"/>
    <n v="278.39411764705881"/>
    <x v="2"/>
    <s v="hardware"/>
    <x v="2050"/>
    <d v="2015-05-30T19:42:58"/>
    <n v="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x v="0"/>
    <n v="242"/>
    <x v="0"/>
    <s v="technology/hardware"/>
    <n v="130.36250000000001"/>
    <n v="43.095041322314053"/>
    <x v="2"/>
    <s v="hardware"/>
    <x v="2051"/>
    <d v="2013-12-25T18:32:17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x v="0"/>
    <n v="541"/>
    <x v="0"/>
    <s v="technology/hardware"/>
    <n v="353.048"/>
    <n v="326.29205175600737"/>
    <x v="2"/>
    <s v="hardware"/>
    <x v="2052"/>
    <d v="2016-02-19T20:00:53"/>
    <n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x v="0"/>
    <n v="121"/>
    <x v="0"/>
    <s v="technology/hardware"/>
    <n v="101.02"/>
    <n v="41.743801652892564"/>
    <x v="2"/>
    <s v="hardware"/>
    <x v="2053"/>
    <d v="2015-11-25T09:49:11"/>
    <n v="1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x v="0"/>
    <n v="621"/>
    <x v="0"/>
    <s v="technology/hardware"/>
    <n v="113.59142857142857"/>
    <n v="64.020933977455712"/>
    <x v="2"/>
    <s v="hardware"/>
    <x v="2054"/>
    <d v="2014-05-02T06:30:10"/>
    <n v="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x v="0"/>
    <n v="101"/>
    <x v="0"/>
    <s v="technology/hardware"/>
    <n v="167.41666666666666"/>
    <n v="99.455445544554451"/>
    <x v="2"/>
    <s v="hardware"/>
    <x v="2055"/>
    <d v="2014-12-02T22:00:00"/>
    <n v="1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x v="0"/>
    <n v="554"/>
    <x v="0"/>
    <s v="technology/hardware"/>
    <n v="153.452"/>
    <n v="138.49458483754512"/>
    <x v="2"/>
    <s v="hardware"/>
    <x v="2056"/>
    <d v="2013-04-17T12:15:42"/>
    <n v="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x v="0"/>
    <n v="666"/>
    <x v="0"/>
    <s v="technology/hardware"/>
    <n v="202.23220000000001"/>
    <n v="45.547792792792798"/>
    <x v="2"/>
    <s v="hardware"/>
    <x v="2057"/>
    <d v="2016-02-26T05:52:12"/>
    <n v="1"/>
    <x v="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x v="0"/>
    <n v="410"/>
    <x v="0"/>
    <s v="technology/hardware"/>
    <n v="168.28125"/>
    <n v="10.507317073170732"/>
    <x v="2"/>
    <s v="hardware"/>
    <x v="2058"/>
    <d v="2015-03-02T14:00:00"/>
    <n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x v="0"/>
    <n v="375"/>
    <x v="0"/>
    <s v="technology/hardware"/>
    <n v="143.45666666666668"/>
    <n v="114.76533333333333"/>
    <x v="2"/>
    <s v="hardware"/>
    <x v="2059"/>
    <d v="2016-01-31T15:59:00"/>
    <n v="1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x v="0"/>
    <n v="1364"/>
    <x v="0"/>
    <s v="technology/hardware"/>
    <n v="196.4"/>
    <n v="35.997067448680355"/>
    <x v="2"/>
    <s v="hardware"/>
    <x v="2060"/>
    <d v="2014-07-23T09:25:50"/>
    <n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x v="0"/>
    <n v="35"/>
    <x v="0"/>
    <s v="technology/hardware"/>
    <n v="107.91999999999999"/>
    <n v="154.17142857142858"/>
    <x v="2"/>
    <s v="hardware"/>
    <x v="2061"/>
    <d v="2016-12-31T12:20:54"/>
    <n v="1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x v="0"/>
    <n v="203"/>
    <x v="0"/>
    <s v="technology/hardware"/>
    <n v="114.97699999999999"/>
    <n v="566.38916256157631"/>
    <x v="2"/>
    <s v="hardware"/>
    <x v="2062"/>
    <d v="2016-03-24T02:11:38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x v="0"/>
    <n v="49"/>
    <x v="0"/>
    <s v="technology/hardware"/>
    <n v="148.04999999999998"/>
    <n v="120.85714285714286"/>
    <x v="2"/>
    <s v="hardware"/>
    <x v="2063"/>
    <d v="2016-05-15T11:35:01"/>
    <n v="4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x v="0"/>
    <n v="5812"/>
    <x v="0"/>
    <s v="technology/hardware"/>
    <n v="191.16676082790633"/>
    <n v="86.163845492085343"/>
    <x v="2"/>
    <s v="hardware"/>
    <x v="2064"/>
    <d v="2013-05-31T06:00:00"/>
    <n v="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x v="0"/>
    <n v="1556"/>
    <x v="0"/>
    <s v="technology/hardware"/>
    <n v="199.215125"/>
    <n v="51.212114395886893"/>
    <x v="2"/>
    <s v="hardware"/>
    <x v="2065"/>
    <d v="2013-12-25T02:00:29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x v="0"/>
    <n v="65"/>
    <x v="0"/>
    <s v="technology/hardware"/>
    <n v="218.6"/>
    <n v="67.261538461538464"/>
    <x v="2"/>
    <s v="hardware"/>
    <x v="2066"/>
    <d v="2014-08-23T12:31:2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x v="0"/>
    <n v="10"/>
    <x v="0"/>
    <s v="technology/hardware"/>
    <n v="126.86868686868686"/>
    <n v="62.8"/>
    <x v="2"/>
    <s v="hardware"/>
    <x v="2067"/>
    <d v="2015-05-24T14:29:36"/>
    <n v="4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x v="0"/>
    <n v="76"/>
    <x v="0"/>
    <s v="technology/hardware"/>
    <n v="105.22388000000001"/>
    <n v="346.13118421052633"/>
    <x v="2"/>
    <s v="hardware"/>
    <x v="2068"/>
    <d v="2016-10-20T14:11:55"/>
    <n v="9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x v="0"/>
    <n v="263"/>
    <x v="0"/>
    <s v="technology/hardware"/>
    <n v="128.40666000000002"/>
    <n v="244.11912547528519"/>
    <x v="2"/>
    <s v="hardware"/>
    <x v="2069"/>
    <d v="2016-01-02T17:19:51"/>
    <n v="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x v="0"/>
    <n v="1530"/>
    <x v="0"/>
    <s v="technology/hardware"/>
    <n v="317.3272"/>
    <n v="259.25424836601309"/>
    <x v="2"/>
    <s v="hardware"/>
    <x v="2070"/>
    <d v="2016-06-28T09:45:23"/>
    <n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x v="0"/>
    <n v="278"/>
    <x v="0"/>
    <s v="technology/hardware"/>
    <n v="280.73"/>
    <n v="201.96402877697841"/>
    <x v="2"/>
    <s v="hardware"/>
    <x v="2071"/>
    <d v="2016-10-02T00:41:24"/>
    <n v="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x v="0"/>
    <n v="350"/>
    <x v="0"/>
    <s v="technology/hardware"/>
    <n v="110.73146853146854"/>
    <n v="226.20857142857142"/>
    <x v="2"/>
    <s v="hardware"/>
    <x v="2072"/>
    <d v="2016-05-07T07:57:12"/>
    <n v="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x v="0"/>
    <n v="470"/>
    <x v="0"/>
    <s v="technology/hardware"/>
    <n v="152.60429999999999"/>
    <n v="324.69"/>
    <x v="2"/>
    <s v="hardware"/>
    <x v="2073"/>
    <d v="2015-05-08T10:01:58"/>
    <n v="3"/>
    <x v="0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x v="0"/>
    <n v="3"/>
    <x v="0"/>
    <s v="technology/hardware"/>
    <n v="102.49999999999999"/>
    <n v="205"/>
    <x v="2"/>
    <s v="hardware"/>
    <x v="2074"/>
    <d v="2016-05-06T13:49:42"/>
    <n v="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x v="0"/>
    <n v="8200"/>
    <x v="0"/>
    <s v="technology/hardware"/>
    <n v="1678.3738373837384"/>
    <n v="20.465926829268295"/>
    <x v="2"/>
    <s v="hardware"/>
    <x v="2075"/>
    <d v="2013-07-25T10:21:28"/>
    <n v="6"/>
    <x v="4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x v="0"/>
    <n v="8359"/>
    <x v="0"/>
    <s v="technology/hardware"/>
    <n v="543.349156424581"/>
    <n v="116.35303146309367"/>
    <x v="2"/>
    <s v="hardware"/>
    <x v="2076"/>
    <d v="2014-07-23T15:08:09"/>
    <n v="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x v="0"/>
    <n v="188"/>
    <x v="0"/>
    <s v="technology/hardware"/>
    <n v="115.50800000000001"/>
    <n v="307.20212765957444"/>
    <x v="2"/>
    <s v="hardware"/>
    <x v="2077"/>
    <d v="2015-06-05T15:00:00"/>
    <n v="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x v="0"/>
    <n v="48"/>
    <x v="0"/>
    <s v="technology/hardware"/>
    <n v="131.20499999999998"/>
    <n v="546.6875"/>
    <x v="2"/>
    <s v="hardware"/>
    <x v="2078"/>
    <d v="2016-12-18T12:30:57"/>
    <n v="1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x v="0"/>
    <n v="607"/>
    <x v="0"/>
    <s v="technology/hardware"/>
    <n v="288.17"/>
    <n v="47.474464579901152"/>
    <x v="2"/>
    <s v="hardware"/>
    <x v="2079"/>
    <d v="2015-06-25T13:00:00"/>
    <n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x v="0"/>
    <n v="50"/>
    <x v="0"/>
    <s v="technology/hardware"/>
    <n v="507.8"/>
    <n v="101.56"/>
    <x v="2"/>
    <s v="hardware"/>
    <x v="2080"/>
    <d v="2015-11-11T17:58:20"/>
    <n v="1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x v="0"/>
    <n v="55"/>
    <x v="0"/>
    <s v="music/indie rock"/>
    <n v="114.57142857142857"/>
    <n v="72.909090909090907"/>
    <x v="4"/>
    <s v="indie rock"/>
    <x v="2081"/>
    <d v="2012-05-15T22:59:00"/>
    <n v="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x v="0"/>
    <n v="38"/>
    <x v="0"/>
    <s v="music/indie rock"/>
    <n v="110.73333333333333"/>
    <n v="43.710526315789473"/>
    <x v="4"/>
    <s v="indie rock"/>
    <x v="2082"/>
    <d v="2011-11-23T21:53:16"/>
    <n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x v="0"/>
    <n v="25"/>
    <x v="0"/>
    <s v="music/indie rock"/>
    <n v="113.33333333333333"/>
    <n v="34"/>
    <x v="4"/>
    <s v="indie rock"/>
    <x v="2083"/>
    <d v="2012-06-04T11:19:5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x v="0"/>
    <n v="46"/>
    <x v="0"/>
    <s v="music/indie rock"/>
    <n v="108.33333333333333"/>
    <n v="70.652173913043484"/>
    <x v="4"/>
    <s v="indie rock"/>
    <x v="2084"/>
    <d v="2014-05-04T00:59:00"/>
    <n v="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x v="0"/>
    <n v="83"/>
    <x v="0"/>
    <s v="music/indie rock"/>
    <n v="123.53333333333335"/>
    <n v="89.301204819277103"/>
    <x v="4"/>
    <s v="indie rock"/>
    <x v="2085"/>
    <d v="2012-07-15T14:03:07"/>
    <n v="6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x v="0"/>
    <n v="35"/>
    <x v="0"/>
    <s v="music/indie rock"/>
    <n v="100.69999999999999"/>
    <n v="115.08571428571429"/>
    <x v="4"/>
    <s v="indie rock"/>
    <x v="2086"/>
    <d v="2011-12-13T22:59:00"/>
    <n v="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x v="0"/>
    <n v="25"/>
    <x v="0"/>
    <s v="music/indie rock"/>
    <n v="103.53333333333335"/>
    <n v="62.12"/>
    <x v="4"/>
    <s v="indie rock"/>
    <x v="2087"/>
    <d v="2011-09-07T22:54:18"/>
    <n v="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x v="0"/>
    <n v="75"/>
    <x v="0"/>
    <s v="music/indie rock"/>
    <n v="115.51066666666668"/>
    <n v="46.204266666666669"/>
    <x v="4"/>
    <s v="indie rock"/>
    <x v="2088"/>
    <d v="2010-09-10T21:59:00"/>
    <n v="8"/>
    <x v="7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x v="0"/>
    <n v="62"/>
    <x v="0"/>
    <s v="music/indie rock"/>
    <n v="120.4004"/>
    <n v="48.54854838709678"/>
    <x v="4"/>
    <s v="indie rock"/>
    <x v="2089"/>
    <d v="2013-08-01T19:49:54"/>
    <n v="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x v="0"/>
    <n v="160"/>
    <x v="0"/>
    <s v="music/indie rock"/>
    <n v="115.040375"/>
    <n v="57.520187499999999"/>
    <x v="4"/>
    <s v="indie rock"/>
    <x v="2090"/>
    <d v="2013-02-24T03:09:15"/>
    <n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x v="0"/>
    <n v="246"/>
    <x v="0"/>
    <s v="music/indie rock"/>
    <n v="120.46777777777777"/>
    <n v="88.147154471544724"/>
    <x v="4"/>
    <s v="indie rock"/>
    <x v="2091"/>
    <d v="2011-03-01T14:00:00"/>
    <n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x v="0"/>
    <n v="55"/>
    <x v="0"/>
    <s v="music/indie rock"/>
    <n v="101.28333333333333"/>
    <n v="110.49090909090908"/>
    <x v="4"/>
    <s v="indie rock"/>
    <x v="2092"/>
    <d v="2011-10-07T10:58:52"/>
    <n v="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x v="0"/>
    <n v="23"/>
    <x v="0"/>
    <s v="music/indie rock"/>
    <n v="102.46666666666667"/>
    <n v="66.826086956521735"/>
    <x v="4"/>
    <s v="indie rock"/>
    <x v="2093"/>
    <d v="2012-12-22T15:30:32"/>
    <n v="1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x v="0"/>
    <n v="72"/>
    <x v="0"/>
    <s v="music/indie rock"/>
    <n v="120.54285714285714"/>
    <n v="58.597222222222221"/>
    <x v="4"/>
    <s v="indie rock"/>
    <x v="2094"/>
    <d v="2012-03-04T21:00:00"/>
    <n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x v="0"/>
    <n v="22"/>
    <x v="0"/>
    <s v="music/indie rock"/>
    <n v="100"/>
    <n v="113.63636363636364"/>
    <x v="4"/>
    <s v="indie rock"/>
    <x v="2095"/>
    <d v="2011-10-02T11:36:13"/>
    <n v="8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x v="0"/>
    <n v="14"/>
    <x v="0"/>
    <s v="music/indie rock"/>
    <n v="101.66666666666666"/>
    <n v="43.571428571428569"/>
    <x v="4"/>
    <s v="indie rock"/>
    <x v="2096"/>
    <d v="2012-10-25T21:59:00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x v="0"/>
    <n v="38"/>
    <x v="0"/>
    <s v="music/indie rock"/>
    <n v="100"/>
    <n v="78.94736842105263"/>
    <x v="4"/>
    <s v="indie rock"/>
    <x v="2097"/>
    <d v="2011-12-01T09:02:15"/>
    <n v="1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x v="0"/>
    <n v="32"/>
    <x v="0"/>
    <s v="music/indie rock"/>
    <n v="100.33333333333334"/>
    <n v="188.125"/>
    <x v="4"/>
    <s v="indie rock"/>
    <x v="2098"/>
    <d v="2012-03-07T20:43:55"/>
    <n v="2"/>
    <x v="5"/>
  </r>
  <r>
    <n v="2099"/>
    <s v="Roosevelt Died."/>
    <s v="Our tour van died, we need help!"/>
    <n v="3000"/>
    <n v="3971"/>
    <x v="0"/>
    <s v="US"/>
    <x v="0"/>
    <n v="1435808400"/>
    <n v="1434650084"/>
    <x v="0"/>
    <n v="63"/>
    <x v="0"/>
    <s v="music/indie rock"/>
    <n v="132.36666666666667"/>
    <n v="63.031746031746032"/>
    <x v="4"/>
    <s v="indie rock"/>
    <x v="2099"/>
    <d v="2015-07-01T21:40:0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x v="0"/>
    <n v="27"/>
    <x v="0"/>
    <s v="music/indie rock"/>
    <n v="136.66666666666666"/>
    <n v="30.37037037037037"/>
    <x v="4"/>
    <s v="indie rock"/>
    <x v="2100"/>
    <d v="2012-06-29T21:59:00"/>
    <n v="6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x v="0"/>
    <n v="44"/>
    <x v="0"/>
    <s v="music/indie rock"/>
    <n v="113.25"/>
    <n v="51.477272727272727"/>
    <x v="4"/>
    <s v="indie rock"/>
    <x v="2101"/>
    <d v="2012-02-12T21:35:14"/>
    <n v="1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x v="0"/>
    <n v="38"/>
    <x v="0"/>
    <s v="music/indie rock"/>
    <n v="136"/>
    <n v="35.789473684210527"/>
    <x v="4"/>
    <s v="indie rock"/>
    <x v="2102"/>
    <d v="2011-05-05T14:50:48"/>
    <n v="4"/>
    <x v="6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x v="0"/>
    <n v="115"/>
    <x v="0"/>
    <s v="music/indie rock"/>
    <n v="146.12318374694613"/>
    <n v="98.817391304347822"/>
    <x v="4"/>
    <s v="indie rock"/>
    <x v="2103"/>
    <d v="2012-11-09T13:07:07"/>
    <n v="1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x v="0"/>
    <n v="37"/>
    <x v="0"/>
    <s v="music/indie rock"/>
    <n v="129.5"/>
    <n v="28"/>
    <x v="4"/>
    <s v="indie rock"/>
    <x v="2104"/>
    <d v="2013-05-30T18:00:00"/>
    <n v="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x v="0"/>
    <n v="99"/>
    <x v="0"/>
    <s v="music/indie rock"/>
    <n v="254"/>
    <n v="51.313131313131315"/>
    <x v="4"/>
    <s v="indie rock"/>
    <x v="2105"/>
    <d v="2014-11-20T22:00:00"/>
    <n v="1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x v="0"/>
    <n v="44"/>
    <x v="0"/>
    <s v="music/indie rock"/>
    <n v="107.04545454545456"/>
    <n v="53.522727272727273"/>
    <x v="4"/>
    <s v="indie rock"/>
    <x v="2106"/>
    <d v="2013-01-25T23:09:34"/>
    <n v="1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x v="0"/>
    <n v="58"/>
    <x v="0"/>
    <s v="music/indie rock"/>
    <n v="107.73299999999999"/>
    <n v="37.149310344827583"/>
    <x v="4"/>
    <s v="indie rock"/>
    <x v="2107"/>
    <d v="2014-11-12T12:03:13"/>
    <n v="1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x v="0"/>
    <n v="191"/>
    <x v="0"/>
    <s v="music/indie rock"/>
    <n v="107.31250000000001"/>
    <n v="89.895287958115176"/>
    <x v="4"/>
    <s v="indie rock"/>
    <x v="2108"/>
    <d v="2012-09-09T21:55:00"/>
    <n v="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x v="0"/>
    <n v="40"/>
    <x v="0"/>
    <s v="music/indie rock"/>
    <n v="106.52500000000001"/>
    <n v="106.52500000000001"/>
    <x v="4"/>
    <s v="indie rock"/>
    <x v="2109"/>
    <d v="2015-07-05T11:00:17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x v="0"/>
    <n v="38"/>
    <x v="0"/>
    <s v="music/indie rock"/>
    <n v="100.35000000000001"/>
    <n v="52.815789473684212"/>
    <x v="4"/>
    <s v="indie rock"/>
    <x v="2110"/>
    <d v="2014-05-27T22:59:00"/>
    <n v="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x v="0"/>
    <n v="39"/>
    <x v="0"/>
    <s v="music/indie rock"/>
    <n v="106.5"/>
    <n v="54.615384615384613"/>
    <x v="4"/>
    <s v="indie rock"/>
    <x v="2111"/>
    <d v="2011-08-14T19:00:00"/>
    <n v="6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x v="0"/>
    <n v="11"/>
    <x v="0"/>
    <s v="music/indie rock"/>
    <n v="100"/>
    <n v="27.272727272727273"/>
    <x v="4"/>
    <s v="indie rock"/>
    <x v="2112"/>
    <d v="2013-04-15T16:16:33"/>
    <n v="4"/>
    <x v="4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x v="0"/>
    <n v="107"/>
    <x v="0"/>
    <s v="music/indie rock"/>
    <n v="104.85714285714285"/>
    <n v="68.598130841121488"/>
    <x v="4"/>
    <s v="indie rock"/>
    <x v="2113"/>
    <d v="2014-09-23T14:46:16"/>
    <n v="8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x v="0"/>
    <n v="147"/>
    <x v="0"/>
    <s v="music/indie rock"/>
    <n v="104.69999999999999"/>
    <n v="35.612244897959187"/>
    <x v="4"/>
    <s v="indie rock"/>
    <x v="2114"/>
    <d v="2010-12-08T22:59:00"/>
    <n v="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x v="0"/>
    <n v="36"/>
    <x v="0"/>
    <s v="music/indie rock"/>
    <n v="225.66666666666669"/>
    <n v="94.027777777777771"/>
    <x v="4"/>
    <s v="indie rock"/>
    <x v="2115"/>
    <d v="2011-02-19T19:56:41"/>
    <n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x v="0"/>
    <n v="92"/>
    <x v="0"/>
    <s v="music/indie rock"/>
    <n v="100.90416666666667"/>
    <n v="526.45652173913038"/>
    <x v="4"/>
    <s v="indie rock"/>
    <x v="2116"/>
    <d v="2012-10-02T12:40:03"/>
    <n v="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x v="0"/>
    <n v="35"/>
    <x v="0"/>
    <s v="music/indie rock"/>
    <n v="147.75"/>
    <n v="50.657142857142858"/>
    <x v="4"/>
    <s v="indie rock"/>
    <x v="2117"/>
    <d v="2015-10-26T22:59:00"/>
    <n v="10"/>
    <x v="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x v="0"/>
    <n v="17"/>
    <x v="0"/>
    <s v="music/indie rock"/>
    <n v="134.61099999999999"/>
    <n v="79.182941176470578"/>
    <x v="4"/>
    <s v="indie rock"/>
    <x v="2118"/>
    <d v="2011-07-24T14:08:56"/>
    <n v="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x v="0"/>
    <n v="22"/>
    <x v="0"/>
    <s v="music/indie rock"/>
    <n v="100.75"/>
    <n v="91.590909090909093"/>
    <x v="4"/>
    <s v="indie rock"/>
    <x v="2119"/>
    <d v="2012-08-15T21:07:25"/>
    <n v="7"/>
    <x v="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x v="0"/>
    <n v="69"/>
    <x v="0"/>
    <s v="music/indie rock"/>
    <n v="100.880375"/>
    <n v="116.96275362318841"/>
    <x v="4"/>
    <s v="indie rock"/>
    <x v="2120"/>
    <d v="2014-01-01T17:08:56"/>
    <n v="11"/>
    <x v="4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x v="0"/>
    <n v="10"/>
    <x v="1"/>
    <s v="games/video games"/>
    <n v="0.56800000000000006"/>
    <n v="28.4"/>
    <x v="6"/>
    <s v="video games"/>
    <x v="2121"/>
    <d v="2017-01-11T11:49:08"/>
    <n v="1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x v="0"/>
    <n v="3"/>
    <x v="1"/>
    <s v="games/video games"/>
    <n v="0.38750000000000001"/>
    <n v="103.33333333333333"/>
    <x v="6"/>
    <s v="video games"/>
    <x v="2122"/>
    <d v="2017-01-07T01:12:49"/>
    <n v="1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x v="0"/>
    <n v="5"/>
    <x v="1"/>
    <s v="games/video games"/>
    <n v="10"/>
    <n v="10"/>
    <x v="6"/>
    <s v="video games"/>
    <x v="2123"/>
    <d v="2010-03-15T00:59:00"/>
    <n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x v="0"/>
    <n v="5"/>
    <x v="1"/>
    <s v="games/video games"/>
    <n v="10.454545454545453"/>
    <n v="23"/>
    <x v="6"/>
    <s v="video games"/>
    <x v="2124"/>
    <d v="2010-11-29T23:00:00"/>
    <n v="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x v="0"/>
    <n v="27"/>
    <x v="1"/>
    <s v="games/video games"/>
    <n v="1.4200000000000002"/>
    <n v="31.555555555555557"/>
    <x v="6"/>
    <s v="video games"/>
    <x v="2125"/>
    <d v="2015-08-04T18:33:53"/>
    <n v="7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x v="0"/>
    <n v="2"/>
    <x v="1"/>
    <s v="games/video games"/>
    <n v="0.05"/>
    <n v="5"/>
    <x v="6"/>
    <s v="video games"/>
    <x v="2126"/>
    <d v="2014-12-08T17:21:27"/>
    <n v="11"/>
    <x v="3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x v="0"/>
    <n v="236"/>
    <x v="1"/>
    <s v="games/video games"/>
    <n v="28.842857142857142"/>
    <n v="34.220338983050844"/>
    <x v="6"/>
    <s v="video games"/>
    <x v="2127"/>
    <d v="2015-03-12T05:07:43"/>
    <n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x v="0"/>
    <n v="1"/>
    <x v="1"/>
    <s v="games/video games"/>
    <n v="0.16666666666666669"/>
    <n v="25"/>
    <x v="6"/>
    <s v="video games"/>
    <x v="2128"/>
    <d v="2014-09-21T12:32:49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x v="0"/>
    <n v="12"/>
    <x v="1"/>
    <s v="games/video games"/>
    <n v="11.799999999999999"/>
    <n v="19.666666666666668"/>
    <x v="6"/>
    <s v="video games"/>
    <x v="2129"/>
    <d v="2016-03-09T18:35:00"/>
    <n v="2"/>
    <x v="2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x v="0"/>
    <n v="4"/>
    <x v="1"/>
    <s v="games/video games"/>
    <n v="0.20238095238095236"/>
    <n v="21.25"/>
    <x v="6"/>
    <s v="video games"/>
    <x v="2130"/>
    <d v="2014-08-15T20:04:2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x v="0"/>
    <n v="3"/>
    <x v="1"/>
    <s v="games/video games"/>
    <n v="5"/>
    <n v="8.3333333333333339"/>
    <x v="6"/>
    <s v="video games"/>
    <x v="2131"/>
    <d v="2015-07-11T22:58:11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x v="0"/>
    <n v="99"/>
    <x v="1"/>
    <s v="games/video games"/>
    <n v="2.1129899999999995"/>
    <n v="21.34333333333333"/>
    <x v="6"/>
    <s v="video games"/>
    <x v="2132"/>
    <d v="2014-02-03T05:41:32"/>
    <n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x v="0"/>
    <n v="3"/>
    <x v="1"/>
    <s v="games/video games"/>
    <n v="1.6"/>
    <n v="5.333333333333333"/>
    <x v="6"/>
    <s v="video games"/>
    <x v="2133"/>
    <d v="2011-04-24T00:59:00"/>
    <n v="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x v="0"/>
    <n v="3"/>
    <x v="1"/>
    <s v="games/video games"/>
    <n v="1.7333333333333332"/>
    <n v="34.666666666666664"/>
    <x v="6"/>
    <s v="video games"/>
    <x v="2134"/>
    <d v="2013-04-27T15:16:31"/>
    <n v="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x v="0"/>
    <n v="22"/>
    <x v="1"/>
    <s v="games/video games"/>
    <n v="9.56"/>
    <n v="21.727272727272727"/>
    <x v="6"/>
    <s v="video games"/>
    <x v="2135"/>
    <d v="2012-10-04T17:07:13"/>
    <n v="9"/>
    <x v="5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x v="0"/>
    <n v="4"/>
    <x v="1"/>
    <s v="games/video games"/>
    <n v="5.9612499999999999E-2"/>
    <n v="11.922499999999999"/>
    <x v="6"/>
    <s v="video games"/>
    <x v="2136"/>
    <d v="2013-10-19T06:13:06"/>
    <n v="9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x v="0"/>
    <n v="534"/>
    <x v="1"/>
    <s v="games/video games"/>
    <n v="28.405999999999999"/>
    <n v="26.59737827715356"/>
    <x v="6"/>
    <s v="video games"/>
    <x v="2137"/>
    <d v="2014-12-05T12:30:29"/>
    <n v="11"/>
    <x v="3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x v="0"/>
    <n v="12"/>
    <x v="1"/>
    <s v="games/video games"/>
    <n v="12.8"/>
    <n v="10.666666666666666"/>
    <x v="6"/>
    <s v="video games"/>
    <x v="2138"/>
    <d v="2013-11-08T19:18:59"/>
    <n v="1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x v="0"/>
    <n v="56"/>
    <x v="1"/>
    <s v="games/video games"/>
    <n v="5.42"/>
    <n v="29.035714285714285"/>
    <x v="6"/>
    <s v="video games"/>
    <x v="2139"/>
    <d v="2016-11-03T12:00:08"/>
    <n v="1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x v="0"/>
    <n v="11"/>
    <x v="1"/>
    <s v="games/video games"/>
    <n v="0.11199999999999999"/>
    <n v="50.909090909090907"/>
    <x v="6"/>
    <s v="video games"/>
    <x v="2140"/>
    <d v="2013-01-11T14:00:24"/>
    <n v="12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x v="0"/>
    <n v="0"/>
    <x v="1"/>
    <s v="games/video games"/>
    <n v="0"/>
    <n v="0"/>
    <x v="6"/>
    <s v="video games"/>
    <x v="2141"/>
    <d v="2014-11-14T00:39:19"/>
    <n v="1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x v="0"/>
    <n v="12"/>
    <x v="1"/>
    <s v="games/video games"/>
    <n v="5.7238095238095239"/>
    <n v="50.083333333333336"/>
    <x v="6"/>
    <s v="video games"/>
    <x v="2142"/>
    <d v="2015-12-30T10:50:10"/>
    <n v="1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x v="0"/>
    <n v="5"/>
    <x v="1"/>
    <s v="games/video games"/>
    <n v="11.25"/>
    <n v="45"/>
    <x v="6"/>
    <s v="video games"/>
    <x v="2143"/>
    <d v="2010-07-21T13:00:00"/>
    <n v="6"/>
    <x v="7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x v="0"/>
    <n v="24"/>
    <x v="1"/>
    <s v="games/video games"/>
    <n v="1.7098591549295776"/>
    <n v="25.291666666666668"/>
    <x v="6"/>
    <s v="video games"/>
    <x v="2144"/>
    <d v="2013-09-14T07:07:20"/>
    <n v="8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x v="0"/>
    <n v="89"/>
    <x v="1"/>
    <s v="games/video games"/>
    <n v="30.433333333333334"/>
    <n v="51.292134831460672"/>
    <x v="6"/>
    <s v="video games"/>
    <x v="2145"/>
    <d v="2013-11-27T00:41:54"/>
    <n v="1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x v="0"/>
    <n v="1"/>
    <x v="1"/>
    <s v="games/video games"/>
    <n v="0.02"/>
    <n v="1"/>
    <x v="6"/>
    <s v="video games"/>
    <x v="2146"/>
    <d v="2016-02-11T10:18:30"/>
    <n v="1"/>
    <x v="2"/>
  </r>
  <r>
    <n v="2147"/>
    <s v="Johnny Rocketfingers 3"/>
    <s v="A Point and Click Adventure on Steroids."/>
    <n v="390000"/>
    <n v="2716"/>
    <x v="2"/>
    <s v="US"/>
    <x v="0"/>
    <n v="1416125148"/>
    <n v="1413356748"/>
    <x v="0"/>
    <n v="55"/>
    <x v="1"/>
    <s v="games/video games"/>
    <n v="0.69641025641025645"/>
    <n v="49.381818181818183"/>
    <x v="6"/>
    <s v="video games"/>
    <x v="2147"/>
    <d v="2014-11-16T02:05:48"/>
    <n v="10"/>
    <x v="3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x v="0"/>
    <n v="2"/>
    <x v="1"/>
    <s v="games/video games"/>
    <n v="2"/>
    <n v="1"/>
    <x v="6"/>
    <s v="video games"/>
    <x v="2148"/>
    <d v="2015-04-02T10:36:22"/>
    <n v="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x v="0"/>
    <n v="0"/>
    <x v="1"/>
    <s v="games/video games"/>
    <n v="0"/>
    <n v="0"/>
    <x v="6"/>
    <s v="video games"/>
    <x v="2149"/>
    <d v="2010-07-30T18:00:00"/>
    <n v="6"/>
    <x v="7"/>
  </r>
  <r>
    <n v="2150"/>
    <s v="The Unknown Door"/>
    <s v="A pixel styled open world detective game."/>
    <n v="50000"/>
    <n v="405"/>
    <x v="2"/>
    <s v="NO"/>
    <x v="8"/>
    <n v="1468392599"/>
    <n v="1465800599"/>
    <x v="0"/>
    <n v="4"/>
    <x v="1"/>
    <s v="games/video games"/>
    <n v="0.80999999999999994"/>
    <n v="101.25"/>
    <x v="6"/>
    <s v="video games"/>
    <x v="2150"/>
    <d v="2016-07-13T00:49:59"/>
    <n v="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x v="0"/>
    <n v="6"/>
    <x v="1"/>
    <s v="games/video games"/>
    <n v="0.26222222222222225"/>
    <n v="19.666666666666668"/>
    <x v="6"/>
    <s v="video games"/>
    <x v="2151"/>
    <d v="2016-06-29T14:20:14"/>
    <n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x v="0"/>
    <n v="4"/>
    <x v="1"/>
    <s v="games/video games"/>
    <n v="0.16666666666666669"/>
    <n v="12.5"/>
    <x v="6"/>
    <s v="video games"/>
    <x v="2152"/>
    <d v="2014-03-15T12:58:29"/>
    <n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x v="0"/>
    <n v="4"/>
    <x v="1"/>
    <s v="games/video games"/>
    <n v="9.124454880912446E-3"/>
    <n v="8.5"/>
    <x v="6"/>
    <s v="video games"/>
    <x v="2153"/>
    <d v="2015-01-10T01:59:00"/>
    <n v="12"/>
    <x v="3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x v="0"/>
    <n v="2"/>
    <x v="1"/>
    <s v="games/video games"/>
    <n v="0.8"/>
    <n v="1"/>
    <x v="6"/>
    <s v="video games"/>
    <x v="2154"/>
    <d v="2014-01-28T09:10:27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x v="0"/>
    <n v="5"/>
    <x v="1"/>
    <s v="games/video games"/>
    <n v="2.2999999999999998"/>
    <n v="23"/>
    <x v="6"/>
    <s v="video games"/>
    <x v="2155"/>
    <d v="2016-03-31T10:56:25"/>
    <n v="3"/>
    <x v="2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x v="0"/>
    <n v="83"/>
    <x v="1"/>
    <s v="games/video games"/>
    <n v="2.6660714285714282"/>
    <n v="17.987951807228917"/>
    <x v="6"/>
    <s v="video games"/>
    <x v="2156"/>
    <d v="2013-09-16T14:30:06"/>
    <n v="8"/>
    <x v="4"/>
  </r>
  <r>
    <n v="2157"/>
    <s v="Nin"/>
    <s v="Gamers and 90's fans unite in this small tale of epic proportions!"/>
    <n v="75000"/>
    <n v="21144"/>
    <x v="2"/>
    <s v="US"/>
    <x v="0"/>
    <n v="1482479940"/>
    <n v="1479684783"/>
    <x v="0"/>
    <n v="57"/>
    <x v="1"/>
    <s v="games/video games"/>
    <n v="28.192"/>
    <n v="370.94736842105266"/>
    <x v="6"/>
    <s v="video games"/>
    <x v="2157"/>
    <d v="2016-12-23T01:59:00"/>
    <n v="11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x v="0"/>
    <n v="311"/>
    <x v="1"/>
    <s v="games/video games"/>
    <n v="6.5900366666666672"/>
    <n v="63.569485530546629"/>
    <x v="6"/>
    <s v="video games"/>
    <x v="2158"/>
    <d v="2013-02-04T14:29:34"/>
    <n v="1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x v="0"/>
    <n v="2"/>
    <x v="1"/>
    <s v="games/video games"/>
    <n v="0.72222222222222221"/>
    <n v="13"/>
    <x v="6"/>
    <s v="video games"/>
    <x v="2159"/>
    <d v="2011-07-16T11:32:54"/>
    <n v="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x v="0"/>
    <n v="16"/>
    <x v="1"/>
    <s v="games/video games"/>
    <n v="0.85000000000000009"/>
    <n v="5.3125"/>
    <x v="6"/>
    <s v="video games"/>
    <x v="2160"/>
    <d v="2012-05-19T11:05:05"/>
    <n v="4"/>
    <x v="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x v="0"/>
    <n v="13"/>
    <x v="0"/>
    <s v="music/rock"/>
    <n v="115.75"/>
    <n v="35.615384615384613"/>
    <x v="4"/>
    <s v="rock"/>
    <x v="2161"/>
    <d v="2015-09-23T14:27:39"/>
    <n v="8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x v="0"/>
    <n v="58"/>
    <x v="0"/>
    <s v="music/rock"/>
    <n v="112.26666666666667"/>
    <n v="87.103448275862064"/>
    <x v="4"/>
    <s v="rock"/>
    <x v="2162"/>
    <d v="2014-07-24T12:23:11"/>
    <n v="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x v="0"/>
    <n v="44"/>
    <x v="0"/>
    <s v="music/rock"/>
    <n v="132.20000000000002"/>
    <n v="75.11363636363636"/>
    <x v="4"/>
    <s v="rock"/>
    <x v="2163"/>
    <d v="2015-06-07T21:50:00"/>
    <n v="4"/>
    <x v="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x v="0"/>
    <n v="83"/>
    <x v="0"/>
    <s v="music/rock"/>
    <n v="102.63636363636364"/>
    <n v="68.01204819277109"/>
    <x v="4"/>
    <s v="rock"/>
    <x v="2164"/>
    <d v="2016-06-24T21:59:00"/>
    <n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x v="0"/>
    <n v="117"/>
    <x v="0"/>
    <s v="music/rock"/>
    <n v="138.64000000000001"/>
    <n v="29.623931623931625"/>
    <x v="4"/>
    <s v="rock"/>
    <x v="2165"/>
    <d v="2016-04-08T09:00:35"/>
    <n v="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x v="0"/>
    <n v="32"/>
    <x v="0"/>
    <s v="music/rock"/>
    <n v="146.6"/>
    <n v="91.625"/>
    <x v="4"/>
    <s v="rock"/>
    <x v="2166"/>
    <d v="2014-12-05T15:06:58"/>
    <n v="10"/>
    <x v="3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x v="0"/>
    <n v="8"/>
    <x v="0"/>
    <s v="music/rock"/>
    <n v="120"/>
    <n v="22.5"/>
    <x v="4"/>
    <s v="rock"/>
    <x v="2167"/>
    <d v="2012-09-14T19:35:37"/>
    <n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x v="0"/>
    <n v="340"/>
    <x v="0"/>
    <s v="music/rock"/>
    <n v="121.5816111111111"/>
    <n v="64.366735294117646"/>
    <x v="4"/>
    <s v="rock"/>
    <x v="2168"/>
    <d v="2017-02-09T23:00:00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x v="0"/>
    <n v="7"/>
    <x v="0"/>
    <s v="music/rock"/>
    <n v="100"/>
    <n v="21.857142857142858"/>
    <x v="4"/>
    <s v="rock"/>
    <x v="2169"/>
    <d v="2017-03-02T10:49:11"/>
    <n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x v="0"/>
    <n v="19"/>
    <x v="0"/>
    <s v="music/rock"/>
    <n v="180.85714285714286"/>
    <n v="33.315789473684212"/>
    <x v="4"/>
    <s v="rock"/>
    <x v="2170"/>
    <d v="2015-08-22T12:00:22"/>
    <n v="7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x v="0"/>
    <n v="47"/>
    <x v="0"/>
    <s v="music/rock"/>
    <n v="106.075"/>
    <n v="90.276595744680847"/>
    <x v="4"/>
    <s v="rock"/>
    <x v="2171"/>
    <d v="2015-06-21T23:00:00"/>
    <n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x v="0"/>
    <n v="13"/>
    <x v="0"/>
    <s v="music/rock"/>
    <n v="100"/>
    <n v="76.92307692307692"/>
    <x v="4"/>
    <s v="rock"/>
    <x v="2172"/>
    <d v="2015-04-18T07:55:20"/>
    <n v="3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x v="0"/>
    <n v="90"/>
    <x v="0"/>
    <s v="music/rock"/>
    <n v="126.92857142857143"/>
    <n v="59.233333333333334"/>
    <x v="4"/>
    <s v="rock"/>
    <x v="2173"/>
    <d v="2013-09-09T21:59:00"/>
    <n v="8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x v="0"/>
    <n v="63"/>
    <x v="0"/>
    <s v="music/rock"/>
    <n v="102.97499999999999"/>
    <n v="65.38095238095238"/>
    <x v="4"/>
    <s v="rock"/>
    <x v="2174"/>
    <d v="2016-05-05T07:01:47"/>
    <n v="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x v="0"/>
    <n v="26"/>
    <x v="0"/>
    <s v="music/rock"/>
    <n v="250"/>
    <n v="67.307692307692307"/>
    <x v="4"/>
    <s v="rock"/>
    <x v="2175"/>
    <d v="2016-07-20T18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x v="0"/>
    <n v="71"/>
    <x v="0"/>
    <s v="music/rock"/>
    <n v="126.02"/>
    <n v="88.74647887323944"/>
    <x v="4"/>
    <s v="rock"/>
    <x v="2176"/>
    <d v="2015-05-02T09:11:49"/>
    <n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x v="0"/>
    <n v="38"/>
    <x v="0"/>
    <s v="music/rock"/>
    <n v="100.12"/>
    <n v="65.868421052631575"/>
    <x v="4"/>
    <s v="rock"/>
    <x v="2177"/>
    <d v="2016-06-06T00:01:07"/>
    <n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x v="0"/>
    <n v="859"/>
    <x v="0"/>
    <s v="music/rock"/>
    <n v="138.64000000000001"/>
    <n v="40.349243306169967"/>
    <x v="4"/>
    <s v="rock"/>
    <x v="2178"/>
    <d v="2017-01-18T09:16:37"/>
    <n v="12"/>
    <x v="2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x v="0"/>
    <n v="21"/>
    <x v="0"/>
    <s v="music/rock"/>
    <n v="161.4"/>
    <n v="76.857142857142861"/>
    <x v="4"/>
    <s v="rock"/>
    <x v="2179"/>
    <d v="2015-04-10T22:06:32"/>
    <n v="3"/>
    <x v="0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x v="0"/>
    <n v="78"/>
    <x v="0"/>
    <s v="music/rock"/>
    <n v="107.18419999999999"/>
    <n v="68.707820512820518"/>
    <x v="4"/>
    <s v="rock"/>
    <x v="2180"/>
    <d v="2015-11-13T11:04:28"/>
    <n v="1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x v="0"/>
    <n v="53"/>
    <x v="0"/>
    <s v="games/tabletop games"/>
    <n v="153.1"/>
    <n v="57.773584905660378"/>
    <x v="6"/>
    <s v="tabletop games"/>
    <x v="2181"/>
    <d v="2017-02-20T18:07:33"/>
    <n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x v="0"/>
    <n v="356"/>
    <x v="0"/>
    <s v="games/tabletop games"/>
    <n v="524.16666666666663"/>
    <n v="44.171348314606739"/>
    <x v="6"/>
    <s v="tabletop games"/>
    <x v="2182"/>
    <d v="2014-10-02T15:37:05"/>
    <n v="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x v="0"/>
    <n v="279"/>
    <x v="0"/>
    <s v="games/tabletop games"/>
    <n v="489.27777777777777"/>
    <n v="31.566308243727597"/>
    <x v="6"/>
    <s v="tabletop games"/>
    <x v="2183"/>
    <d v="2017-02-08T23:00:00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x v="1"/>
    <n v="266"/>
    <x v="0"/>
    <s v="games/tabletop games"/>
    <n v="284.74"/>
    <n v="107.04511278195488"/>
    <x v="6"/>
    <s v="tabletop games"/>
    <x v="2184"/>
    <d v="2016-01-25T10:00:00"/>
    <n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x v="0"/>
    <n v="623"/>
    <x v="0"/>
    <s v="games/tabletop games"/>
    <n v="1856.97"/>
    <n v="149.03451043338683"/>
    <x v="6"/>
    <s v="tabletop games"/>
    <x v="2185"/>
    <d v="2013-03-26T02:23:59"/>
    <n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x v="0"/>
    <n v="392"/>
    <x v="0"/>
    <s v="games/tabletop games"/>
    <n v="109.67499999999998"/>
    <n v="55.956632653061227"/>
    <x v="6"/>
    <s v="tabletop games"/>
    <x v="2186"/>
    <d v="2016-09-06T20:00:00"/>
    <n v="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x v="1"/>
    <n v="3562"/>
    <x v="0"/>
    <s v="games/tabletop games"/>
    <n v="1014.6425"/>
    <n v="56.970381807973048"/>
    <x v="6"/>
    <s v="tabletop games"/>
    <x v="2187"/>
    <d v="2015-04-02T21:59:00"/>
    <n v="3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x v="0"/>
    <n v="514"/>
    <x v="0"/>
    <s v="games/tabletop games"/>
    <n v="412.17692027666544"/>
    <n v="44.056420233463037"/>
    <x v="6"/>
    <s v="tabletop games"/>
    <x v="2188"/>
    <d v="2016-10-25T11:00:00"/>
    <n v="9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x v="0"/>
    <n v="88"/>
    <x v="0"/>
    <s v="games/tabletop games"/>
    <n v="503.25"/>
    <n v="68.625"/>
    <x v="6"/>
    <s v="tabletop games"/>
    <x v="2189"/>
    <d v="2016-04-21T16:00:00"/>
    <n v="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x v="0"/>
    <n v="537"/>
    <x v="0"/>
    <s v="games/tabletop games"/>
    <n v="184.61052631578946"/>
    <n v="65.318435754189949"/>
    <x v="6"/>
    <s v="tabletop games"/>
    <x v="2190"/>
    <d v="2016-03-23T00:59:00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x v="0"/>
    <n v="25"/>
    <x v="0"/>
    <s v="games/tabletop games"/>
    <n v="119.73333333333333"/>
    <n v="35.92"/>
    <x v="6"/>
    <s v="tabletop games"/>
    <x v="2191"/>
    <d v="2017-02-14T14:00:27"/>
    <n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x v="0"/>
    <n v="3238"/>
    <x v="0"/>
    <s v="games/tabletop games"/>
    <n v="1081.2401666666667"/>
    <n v="40.070667078443485"/>
    <x v="6"/>
    <s v="tabletop games"/>
    <x v="2192"/>
    <d v="2016-12-15T17:00:00"/>
    <n v="1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x v="0"/>
    <n v="897"/>
    <x v="0"/>
    <s v="games/tabletop games"/>
    <n v="452.37333333333333"/>
    <n v="75.647714604236342"/>
    <x v="6"/>
    <s v="tabletop games"/>
    <x v="2193"/>
    <d v="2016-11-20T22:59:00"/>
    <n v="1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x v="0"/>
    <n v="878"/>
    <x v="0"/>
    <s v="games/tabletop games"/>
    <n v="537.37"/>
    <n v="61.203872437357631"/>
    <x v="6"/>
    <s v="tabletop games"/>
    <x v="2194"/>
    <d v="2016-03-26T11:11:30"/>
    <n v="2"/>
    <x v="2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x v="0"/>
    <n v="115"/>
    <x v="0"/>
    <s v="games/tabletop games"/>
    <n v="120.32608695652173"/>
    <n v="48.130434782608695"/>
    <x v="6"/>
    <s v="tabletop games"/>
    <x v="2195"/>
    <d v="2015-08-11T12:31:40"/>
    <n v="7"/>
    <x v="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x v="0"/>
    <n v="234"/>
    <x v="0"/>
    <s v="games/tabletop games"/>
    <n v="113.83571428571429"/>
    <n v="68.106837606837601"/>
    <x v="6"/>
    <s v="tabletop games"/>
    <x v="2196"/>
    <d v="2016-12-02T01:00:00"/>
    <n v="1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x v="0"/>
    <n v="4330"/>
    <x v="0"/>
    <s v="games/tabletop games"/>
    <n v="951.03109999999992"/>
    <n v="65.891300230946882"/>
    <x v="6"/>
    <s v="tabletop games"/>
    <x v="2197"/>
    <d v="2015-02-28T08:00:59"/>
    <n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x v="0"/>
    <n v="651"/>
    <x v="0"/>
    <s v="games/tabletop games"/>
    <n v="132.89249999999998"/>
    <n v="81.654377880184327"/>
    <x v="6"/>
    <s v="tabletop games"/>
    <x v="2198"/>
    <d v="2015-11-14T07:20:00"/>
    <n v="10"/>
    <x v="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x v="1"/>
    <n v="251"/>
    <x v="0"/>
    <s v="games/tabletop games"/>
    <n v="146.97777777777779"/>
    <n v="52.701195219123505"/>
    <x v="6"/>
    <s v="tabletop games"/>
    <x v="2199"/>
    <d v="2015-10-15T03:59:58"/>
    <n v="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x v="0"/>
    <n v="263"/>
    <x v="0"/>
    <s v="games/tabletop games"/>
    <n v="542.15"/>
    <n v="41.228136882129277"/>
    <x v="6"/>
    <s v="tabletop games"/>
    <x v="2200"/>
    <d v="2015-07-05T21:00:0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x v="0"/>
    <n v="28"/>
    <x v="0"/>
    <s v="music/electronic music"/>
    <n v="382.71818181818185"/>
    <n v="15.035357142857142"/>
    <x v="4"/>
    <s v="electronic music"/>
    <x v="2201"/>
    <d v="2013-01-16T14:19:25"/>
    <n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x v="0"/>
    <n v="721"/>
    <x v="0"/>
    <s v="music/electronic music"/>
    <n v="704.18124999999998"/>
    <n v="39.066920943134534"/>
    <x v="4"/>
    <s v="electronic music"/>
    <x v="2202"/>
    <d v="2012-11-01T14:22:48"/>
    <n v="1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x v="0"/>
    <n v="50"/>
    <x v="0"/>
    <s v="music/electronic music"/>
    <n v="109.55"/>
    <n v="43.82"/>
    <x v="4"/>
    <s v="electronic music"/>
    <x v="2203"/>
    <d v="2015-09-24T14:38:02"/>
    <n v="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x v="0"/>
    <n v="73"/>
    <x v="0"/>
    <s v="music/electronic music"/>
    <n v="132.86666666666667"/>
    <n v="27.301369863013697"/>
    <x v="4"/>
    <s v="electronic music"/>
    <x v="2204"/>
    <d v="2013-03-09T01:28:39"/>
    <n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x v="0"/>
    <n v="27"/>
    <x v="0"/>
    <s v="music/electronic music"/>
    <n v="152"/>
    <n v="42.222222222222221"/>
    <x v="4"/>
    <s v="electronic music"/>
    <x v="2205"/>
    <d v="2012-06-01T13:43:09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x v="0"/>
    <n v="34"/>
    <x v="0"/>
    <s v="music/electronic music"/>
    <n v="102.72727272727273"/>
    <n v="33.235294117647058"/>
    <x v="4"/>
    <s v="electronic music"/>
    <x v="2206"/>
    <d v="2012-04-16T00:10:24"/>
    <n v="3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x v="0"/>
    <n v="7"/>
    <x v="0"/>
    <s v="music/electronic music"/>
    <n v="100"/>
    <n v="285.71428571428572"/>
    <x v="4"/>
    <s v="electronic music"/>
    <x v="2207"/>
    <d v="2013-11-15T23:39:33"/>
    <n v="1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x v="0"/>
    <n v="24"/>
    <x v="0"/>
    <s v="music/electronic music"/>
    <n v="101.6"/>
    <n v="42.333333333333336"/>
    <x v="4"/>
    <s v="electronic music"/>
    <x v="2208"/>
    <d v="2012-04-06T22:00:00"/>
    <n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x v="0"/>
    <n v="15"/>
    <x v="0"/>
    <s v="music/electronic music"/>
    <n v="150.80000000000001"/>
    <n v="50.266666666666666"/>
    <x v="4"/>
    <s v="electronic music"/>
    <x v="2209"/>
    <d v="2014-04-14T17:00:00"/>
    <n v="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x v="0"/>
    <n v="72"/>
    <x v="0"/>
    <s v="music/electronic music"/>
    <n v="111.425"/>
    <n v="61.902777777777779"/>
    <x v="4"/>
    <s v="electronic music"/>
    <x v="2210"/>
    <d v="2012-04-14T11:36:00"/>
    <n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x v="0"/>
    <n v="120"/>
    <x v="0"/>
    <s v="music/electronic music"/>
    <n v="195.6"/>
    <n v="40.75"/>
    <x v="4"/>
    <s v="electronic music"/>
    <x v="2211"/>
    <d v="2014-04-10T00:59:00"/>
    <n v="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x v="0"/>
    <n v="123"/>
    <x v="0"/>
    <s v="music/electronic music"/>
    <n v="114.38333333333333"/>
    <n v="55.796747967479675"/>
    <x v="4"/>
    <s v="electronic music"/>
    <x v="2212"/>
    <d v="2013-11-03T19:00:00"/>
    <n v="1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x v="0"/>
    <n v="1"/>
    <x v="0"/>
    <s v="music/electronic music"/>
    <n v="200"/>
    <n v="10"/>
    <x v="4"/>
    <s v="electronic music"/>
    <x v="2213"/>
    <d v="2015-05-15T13:49:39"/>
    <n v="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x v="0"/>
    <n v="24"/>
    <x v="0"/>
    <s v="music/electronic music"/>
    <n v="292.50166666666667"/>
    <n v="73.125416666666666"/>
    <x v="4"/>
    <s v="electronic music"/>
    <x v="2214"/>
    <d v="2014-02-06T13:00:48"/>
    <n v="1"/>
    <x v="3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x v="0"/>
    <n v="33"/>
    <x v="0"/>
    <s v="music/electronic music"/>
    <n v="156.36363636363637"/>
    <n v="26.060606060606062"/>
    <x v="4"/>
    <s v="electronic music"/>
    <x v="2215"/>
    <d v="2012-03-13T00:59:00"/>
    <n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x v="0"/>
    <n v="14"/>
    <x v="0"/>
    <s v="music/electronic music"/>
    <n v="105.66666666666666"/>
    <n v="22.642857142857142"/>
    <x v="4"/>
    <s v="electronic music"/>
    <x v="2216"/>
    <d v="2015-07-23T12:02:25"/>
    <n v="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x v="0"/>
    <n v="9"/>
    <x v="0"/>
    <s v="music/electronic music"/>
    <n v="101.19047619047619"/>
    <n v="47.222222222222221"/>
    <x v="4"/>
    <s v="electronic music"/>
    <x v="2217"/>
    <d v="2015-11-02T02:00:00"/>
    <n v="1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x v="0"/>
    <n v="76"/>
    <x v="0"/>
    <s v="music/electronic music"/>
    <n v="122.833"/>
    <n v="32.324473684210524"/>
    <x v="4"/>
    <s v="electronic music"/>
    <x v="2218"/>
    <d v="2012-08-28T18:00:00"/>
    <n v="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x v="0"/>
    <n v="19"/>
    <x v="0"/>
    <s v="music/electronic music"/>
    <n v="101.49999999999999"/>
    <n v="53.421052631578945"/>
    <x v="4"/>
    <s v="electronic music"/>
    <x v="2219"/>
    <d v="2015-08-19T11:15:12"/>
    <n v="7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x v="0"/>
    <n v="69"/>
    <x v="0"/>
    <s v="music/electronic music"/>
    <n v="101.14285714285714"/>
    <n v="51.304347826086953"/>
    <x v="4"/>
    <s v="electronic music"/>
    <x v="2220"/>
    <d v="2013-07-26T19:27:16"/>
    <n v="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x v="0"/>
    <n v="218"/>
    <x v="0"/>
    <s v="games/tabletop games"/>
    <n v="108.11999999999999"/>
    <n v="37.197247706422019"/>
    <x v="6"/>
    <s v="tabletop games"/>
    <x v="2221"/>
    <d v="2016-04-22T18:00:00"/>
    <n v="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x v="0"/>
    <n v="30"/>
    <x v="0"/>
    <s v="games/tabletop games"/>
    <n v="162.6"/>
    <n v="27.1"/>
    <x v="6"/>
    <s v="tabletop games"/>
    <x v="2222"/>
    <d v="2012-01-28T12:54:07"/>
    <n v="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x v="0"/>
    <n v="100"/>
    <x v="0"/>
    <s v="games/tabletop games"/>
    <n v="105.80000000000001"/>
    <n v="206.31"/>
    <x v="6"/>
    <s v="tabletop games"/>
    <x v="2223"/>
    <d v="2015-06-27T09:22:48"/>
    <n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x v="0"/>
    <n v="296"/>
    <x v="0"/>
    <s v="games/tabletop games"/>
    <n v="243.15000000000003"/>
    <n v="82.145270270270274"/>
    <x v="6"/>
    <s v="tabletop games"/>
    <x v="2224"/>
    <d v="2016-10-29T13:00:00"/>
    <n v="1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x v="0"/>
    <n v="1204"/>
    <x v="0"/>
    <s v="games/tabletop games"/>
    <n v="944.83338095238094"/>
    <n v="164.79651993355483"/>
    <x v="6"/>
    <s v="tabletop games"/>
    <x v="2225"/>
    <d v="2014-09-21T13:00:15"/>
    <n v="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x v="0"/>
    <n v="321"/>
    <x v="0"/>
    <s v="games/tabletop games"/>
    <n v="108.46283333333334"/>
    <n v="60.820280373831778"/>
    <x v="6"/>
    <s v="tabletop games"/>
    <x v="2226"/>
    <d v="2016-02-11T22:59:00"/>
    <n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x v="0"/>
    <n v="301"/>
    <x v="0"/>
    <s v="games/tabletop games"/>
    <n v="157.37692307692308"/>
    <n v="67.970099667774093"/>
    <x v="6"/>
    <s v="tabletop games"/>
    <x v="2227"/>
    <d v="2013-11-13T14:22:35"/>
    <n v="1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x v="0"/>
    <n v="144"/>
    <x v="0"/>
    <s v="games/tabletop games"/>
    <n v="1174.49"/>
    <n v="81.561805555555551"/>
    <x v="6"/>
    <s v="tabletop games"/>
    <x v="2228"/>
    <d v="2015-08-16T00:40:36"/>
    <n v="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x v="0"/>
    <n v="539"/>
    <x v="0"/>
    <s v="games/tabletop games"/>
    <n v="171.04755366949576"/>
    <n v="25.42547309833024"/>
    <x v="6"/>
    <s v="tabletop games"/>
    <x v="2229"/>
    <d v="2013-09-02T22:00:00"/>
    <n v="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x v="0"/>
    <n v="498"/>
    <x v="0"/>
    <s v="games/tabletop games"/>
    <n v="125.95294117647057"/>
    <n v="21.497991967871485"/>
    <x v="6"/>
    <s v="tabletop games"/>
    <x v="2230"/>
    <d v="2014-04-25T15:08:47"/>
    <n v="3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x v="0"/>
    <n v="1113"/>
    <x v="0"/>
    <s v="games/tabletop games"/>
    <n v="1212.1296000000002"/>
    <n v="27.226630727762803"/>
    <x v="6"/>
    <s v="tabletop games"/>
    <x v="2231"/>
    <d v="2013-06-24T23:00:00"/>
    <n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x v="0"/>
    <n v="988"/>
    <x v="0"/>
    <s v="games/tabletop games"/>
    <n v="495.8"/>
    <n v="25.091093117408906"/>
    <x v="6"/>
    <s v="tabletop games"/>
    <x v="2232"/>
    <d v="2014-07-18T21:00:00"/>
    <n v="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x v="0"/>
    <n v="391"/>
    <x v="0"/>
    <s v="games/tabletop games"/>
    <n v="332.03999999999996"/>
    <n v="21.230179028132991"/>
    <x v="6"/>
    <s v="tabletop games"/>
    <x v="2233"/>
    <d v="2015-12-13T18:00:00"/>
    <n v="1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x v="0"/>
    <n v="28"/>
    <x v="0"/>
    <s v="games/tabletop games"/>
    <n v="1165"/>
    <n v="41.607142857142854"/>
    <x v="6"/>
    <s v="tabletop games"/>
    <x v="2234"/>
    <d v="2017-01-05T13:47:27"/>
    <n v="12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x v="0"/>
    <n v="147"/>
    <x v="0"/>
    <s v="games/tabletop games"/>
    <n v="153.3153846153846"/>
    <n v="135.58503401360545"/>
    <x v="6"/>
    <s v="tabletop games"/>
    <x v="2235"/>
    <d v="2015-03-28T17:31:51"/>
    <n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x v="0"/>
    <n v="680"/>
    <x v="0"/>
    <s v="games/tabletop games"/>
    <n v="537.10714285714289"/>
    <n v="22.116176470588236"/>
    <x v="6"/>
    <s v="tabletop games"/>
    <x v="2236"/>
    <d v="2016-02-01T08:48:43"/>
    <n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x v="0"/>
    <n v="983"/>
    <x v="0"/>
    <s v="games/tabletop games"/>
    <n v="352.92777777777775"/>
    <n v="64.625635808748726"/>
    <x v="6"/>
    <s v="tabletop games"/>
    <x v="2237"/>
    <d v="2014-11-12T01:59:00"/>
    <n v="10"/>
    <x v="3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x v="0"/>
    <n v="79"/>
    <x v="0"/>
    <s v="games/tabletop games"/>
    <n v="137.4"/>
    <n v="69.569620253164558"/>
    <x v="6"/>
    <s v="tabletop games"/>
    <x v="2238"/>
    <d v="2017-03-10T08:55:16"/>
    <n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x v="0"/>
    <n v="426"/>
    <x v="0"/>
    <s v="games/tabletop games"/>
    <n v="128.02668"/>
    <n v="75.133028169014082"/>
    <x v="6"/>
    <s v="tabletop games"/>
    <x v="2239"/>
    <d v="2013-11-30T22:02:00"/>
    <n v="1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x v="0"/>
    <n v="96"/>
    <x v="0"/>
    <s v="games/tabletop games"/>
    <n v="270.68"/>
    <n v="140.97916666666666"/>
    <x v="6"/>
    <s v="tabletop games"/>
    <x v="2240"/>
    <d v="2016-04-22T13:49:04"/>
    <n v="3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x v="0"/>
    <n v="163"/>
    <x v="0"/>
    <s v="games/tabletop games"/>
    <n v="806.4"/>
    <n v="49.472392638036808"/>
    <x v="6"/>
    <s v="tabletop games"/>
    <x v="2241"/>
    <d v="2017-03-02T13:51:40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x v="0"/>
    <n v="2525"/>
    <x v="0"/>
    <s v="games/tabletop games"/>
    <n v="1360.0976000000001"/>
    <n v="53.865251485148519"/>
    <x v="6"/>
    <s v="tabletop games"/>
    <x v="2242"/>
    <d v="2013-11-26T21:02:00"/>
    <n v="1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x v="0"/>
    <n v="2035"/>
    <x v="0"/>
    <s v="games/tabletop games"/>
    <n v="930250"/>
    <n v="4.5712530712530715"/>
    <x v="6"/>
    <s v="tabletop games"/>
    <x v="2243"/>
    <d v="2017-03-12T21:00:00"/>
    <n v="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x v="0"/>
    <n v="290"/>
    <x v="0"/>
    <s v="games/tabletop games"/>
    <n v="377.02"/>
    <n v="65.00344827586207"/>
    <x v="6"/>
    <s v="tabletop games"/>
    <x v="2244"/>
    <d v="2016-10-16T14:30:00"/>
    <n v="1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x v="0"/>
    <n v="1980"/>
    <x v="0"/>
    <s v="games/tabletop games"/>
    <n v="2647.0250000000001"/>
    <n v="53.475252525252522"/>
    <x v="6"/>
    <s v="tabletop games"/>
    <x v="2245"/>
    <d v="2014-02-21T12:00:00"/>
    <n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x v="0"/>
    <n v="57"/>
    <x v="0"/>
    <s v="games/tabletop games"/>
    <n v="100.12"/>
    <n v="43.912280701754383"/>
    <x v="6"/>
    <s v="tabletop games"/>
    <x v="2246"/>
    <d v="2015-09-04T13:00:10"/>
    <n v="8"/>
    <x v="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x v="0"/>
    <n v="380"/>
    <x v="0"/>
    <s v="games/tabletop games"/>
    <n v="104.45405405405405"/>
    <n v="50.852631578947367"/>
    <x v="6"/>
    <s v="tabletop games"/>
    <x v="2247"/>
    <d v="2015-07-29T09:59:25"/>
    <n v="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x v="0"/>
    <n v="128"/>
    <x v="0"/>
    <s v="games/tabletop games"/>
    <n v="107.21428571428571"/>
    <n v="58.6328125"/>
    <x v="6"/>
    <s v="tabletop games"/>
    <x v="2248"/>
    <d v="2016-12-14T15:01:18"/>
    <n v="11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x v="0"/>
    <n v="180"/>
    <x v="0"/>
    <s v="games/tabletop games"/>
    <n v="168.77142857142857"/>
    <n v="32.81666666666667"/>
    <x v="6"/>
    <s v="tabletop games"/>
    <x v="2249"/>
    <d v="2013-04-02T09:52:45"/>
    <n v="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x v="0"/>
    <n v="571"/>
    <x v="0"/>
    <s v="games/tabletop games"/>
    <n v="975.11200000000008"/>
    <n v="426.93169877408059"/>
    <x v="6"/>
    <s v="tabletop games"/>
    <x v="2250"/>
    <d v="2016-12-02T19:07:53"/>
    <n v="11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x v="0"/>
    <n v="480"/>
    <x v="0"/>
    <s v="games/tabletop games"/>
    <n v="134.44929411764704"/>
    <n v="23.808729166666669"/>
    <x v="6"/>
    <s v="tabletop games"/>
    <x v="2251"/>
    <d v="2014-08-16T02:17:57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x v="0"/>
    <n v="249"/>
    <x v="0"/>
    <s v="games/tabletop games"/>
    <n v="272.27777777777777"/>
    <n v="98.413654618473899"/>
    <x v="6"/>
    <s v="tabletop games"/>
    <x v="2252"/>
    <d v="2016-08-06T01:52:18"/>
    <n v="7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x v="0"/>
    <n v="84"/>
    <x v="0"/>
    <s v="games/tabletop games"/>
    <n v="112.6875"/>
    <n v="107.32142857142857"/>
    <x v="6"/>
    <s v="tabletop games"/>
    <x v="2253"/>
    <d v="2015-11-18T10:09:07"/>
    <n v="10"/>
    <x v="0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x v="0"/>
    <n v="197"/>
    <x v="0"/>
    <s v="games/tabletop games"/>
    <n v="459.8"/>
    <n v="11.67005076142132"/>
    <x v="6"/>
    <s v="tabletop games"/>
    <x v="2254"/>
    <d v="2017-01-24T09:32:48"/>
    <n v="1"/>
    <x v="1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x v="0"/>
    <n v="271"/>
    <x v="0"/>
    <s v="games/tabletop games"/>
    <n v="286.65822784810126"/>
    <n v="41.782287822878232"/>
    <x v="6"/>
    <s v="tabletop games"/>
    <x v="2255"/>
    <d v="2016-05-07T16:50:51"/>
    <n v="4"/>
    <x v="2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x v="0"/>
    <n v="50"/>
    <x v="0"/>
    <s v="games/tabletop games"/>
    <n v="222.70833333333334"/>
    <n v="21.38"/>
    <x v="6"/>
    <s v="tabletop games"/>
    <x v="2256"/>
    <d v="2016-11-22T04:50:46"/>
    <n v="1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x v="0"/>
    <n v="169"/>
    <x v="0"/>
    <s v="games/tabletop games"/>
    <n v="636.14"/>
    <n v="94.103550295857985"/>
    <x v="6"/>
    <s v="tabletop games"/>
    <x v="2257"/>
    <d v="2016-06-19T17:00:00"/>
    <n v="5"/>
    <x v="2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x v="0"/>
    <n v="205"/>
    <x v="0"/>
    <s v="games/tabletop games"/>
    <n v="146.5"/>
    <n v="15.721951219512196"/>
    <x v="6"/>
    <s v="tabletop games"/>
    <x v="2258"/>
    <d v="2015-06-11T12:01:27"/>
    <n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x v="0"/>
    <n v="206"/>
    <x v="0"/>
    <s v="games/tabletop games"/>
    <n v="1867.1"/>
    <n v="90.635922330097088"/>
    <x v="6"/>
    <s v="tabletop games"/>
    <x v="2259"/>
    <d v="2016-12-08T13:18:56"/>
    <n v="11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x v="0"/>
    <n v="84"/>
    <x v="0"/>
    <s v="games/tabletop games"/>
    <n v="326.92"/>
    <n v="97.297619047619051"/>
    <x v="6"/>
    <s v="tabletop games"/>
    <x v="2260"/>
    <d v="2014-03-26T17:24:10"/>
    <n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x v="0"/>
    <n v="210"/>
    <x v="0"/>
    <s v="games/tabletop games"/>
    <n v="779.5"/>
    <n v="37.11904761904762"/>
    <x v="6"/>
    <s v="tabletop games"/>
    <x v="2261"/>
    <d v="2017-02-14T11:23:40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x v="0"/>
    <n v="181"/>
    <x v="0"/>
    <s v="games/tabletop games"/>
    <n v="154.15151515151516"/>
    <n v="28.104972375690608"/>
    <x v="6"/>
    <s v="tabletop games"/>
    <x v="2262"/>
    <d v="2014-11-17T18:00:00"/>
    <n v="1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x v="0"/>
    <n v="60"/>
    <x v="0"/>
    <s v="games/tabletop games"/>
    <n v="115.54666666666667"/>
    <n v="144.43333333333334"/>
    <x v="6"/>
    <s v="tabletop games"/>
    <x v="2263"/>
    <d v="2015-01-31T13:58:33"/>
    <n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x v="0"/>
    <n v="445"/>
    <x v="0"/>
    <s v="games/tabletop games"/>
    <n v="180.03333333333333"/>
    <n v="24.274157303370785"/>
    <x v="6"/>
    <s v="tabletop games"/>
    <x v="2264"/>
    <d v="2016-05-22T21:00:00"/>
    <n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x v="0"/>
    <n v="17"/>
    <x v="0"/>
    <s v="games/tabletop games"/>
    <n v="298.5"/>
    <n v="35.117647058823529"/>
    <x v="6"/>
    <s v="tabletop games"/>
    <x v="2265"/>
    <d v="2016-11-22T14:28:27"/>
    <n v="11"/>
    <x v="2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x v="0"/>
    <n v="194"/>
    <x v="0"/>
    <s v="games/tabletop games"/>
    <n v="320.26666666666665"/>
    <n v="24.762886597938145"/>
    <x v="6"/>
    <s v="tabletop games"/>
    <x v="2266"/>
    <d v="2016-04-26T20:00:00"/>
    <n v="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x v="0"/>
    <n v="404"/>
    <x v="0"/>
    <s v="games/tabletop games"/>
    <n v="380.52499999999998"/>
    <n v="188.37871287128712"/>
    <x v="6"/>
    <s v="tabletop games"/>
    <x v="2267"/>
    <d v="2014-12-20T19:00:00"/>
    <n v="1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x v="0"/>
    <n v="194"/>
    <x v="0"/>
    <s v="games/tabletop games"/>
    <n v="102.60000000000001"/>
    <n v="148.08247422680412"/>
    <x v="6"/>
    <s v="tabletop games"/>
    <x v="2268"/>
    <d v="2017-03-11T19:58:35"/>
    <n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x v="0"/>
    <n v="902"/>
    <x v="0"/>
    <s v="games/tabletop games"/>
    <n v="1801.64"/>
    <n v="49.934589800443462"/>
    <x v="6"/>
    <s v="tabletop games"/>
    <x v="2269"/>
    <d v="2017-03-06T23:00:00"/>
    <n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x v="0"/>
    <n v="1670"/>
    <x v="0"/>
    <s v="games/tabletop games"/>
    <n v="720.24800000000005"/>
    <n v="107.82155688622754"/>
    <x v="6"/>
    <s v="tabletop games"/>
    <x v="2270"/>
    <d v="2017-01-10T15:59:00"/>
    <n v="1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x v="0"/>
    <n v="1328"/>
    <x v="0"/>
    <s v="games/tabletop games"/>
    <n v="283.09000000000003"/>
    <n v="42.63403614457831"/>
    <x v="6"/>
    <s v="tabletop games"/>
    <x v="2271"/>
    <d v="2016-12-09T18:00:04"/>
    <n v="1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x v="0"/>
    <n v="944"/>
    <x v="0"/>
    <s v="games/tabletop games"/>
    <n v="1356.6000000000001"/>
    <n v="14.370762711864407"/>
    <x v="6"/>
    <s v="tabletop games"/>
    <x v="2272"/>
    <d v="2015-12-07T10:47:16"/>
    <n v="1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x v="0"/>
    <n v="147"/>
    <x v="0"/>
    <s v="games/tabletop games"/>
    <n v="220.35999999999999"/>
    <n v="37.476190476190474"/>
    <x v="6"/>
    <s v="tabletop games"/>
    <x v="2273"/>
    <d v="2017-03-12T06:10:42"/>
    <n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x v="0"/>
    <n v="99"/>
    <x v="0"/>
    <s v="games/tabletop games"/>
    <n v="119.6"/>
    <n v="30.202020202020201"/>
    <x v="6"/>
    <s v="tabletop games"/>
    <x v="2274"/>
    <d v="2014-02-23T06:00:57"/>
    <n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x v="0"/>
    <n v="79"/>
    <x v="0"/>
    <s v="games/tabletop games"/>
    <n v="407.76923076923077"/>
    <n v="33.550632911392405"/>
    <x v="6"/>
    <s v="tabletop games"/>
    <x v="2275"/>
    <d v="2014-12-22T08:47:59"/>
    <n v="1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x v="0"/>
    <n v="75"/>
    <x v="0"/>
    <s v="games/tabletop games"/>
    <n v="105.81826105905425"/>
    <n v="64.74666666666667"/>
    <x v="6"/>
    <s v="tabletop games"/>
    <x v="2276"/>
    <d v="2014-01-05T09:38:09"/>
    <n v="12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x v="0"/>
    <n v="207"/>
    <x v="0"/>
    <s v="games/tabletop games"/>
    <n v="141.08235294117648"/>
    <n v="57.932367149758456"/>
    <x v="6"/>
    <s v="tabletop games"/>
    <x v="2277"/>
    <d v="2012-02-27T10:17:03"/>
    <n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x v="0"/>
    <n v="102"/>
    <x v="0"/>
    <s v="games/tabletop games"/>
    <n v="270.7"/>
    <n v="53.078431372549019"/>
    <x v="6"/>
    <s v="tabletop games"/>
    <x v="2278"/>
    <d v="2016-01-03T16:59:00"/>
    <n v="1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x v="0"/>
    <n v="32"/>
    <x v="0"/>
    <s v="games/tabletop games"/>
    <n v="153.80000000000001"/>
    <n v="48.0625"/>
    <x v="6"/>
    <s v="tabletop games"/>
    <x v="2279"/>
    <d v="2015-02-03T22:00:00"/>
    <n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x v="0"/>
    <n v="480"/>
    <x v="0"/>
    <s v="games/tabletop games"/>
    <n v="403.57653061224488"/>
    <n v="82.396874999999994"/>
    <x v="6"/>
    <s v="tabletop games"/>
    <x v="2280"/>
    <d v="2015-09-17T08:59:51"/>
    <n v="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x v="0"/>
    <n v="11"/>
    <x v="0"/>
    <s v="music/rock"/>
    <n v="185"/>
    <n v="50.454545454545453"/>
    <x v="4"/>
    <s v="rock"/>
    <x v="2281"/>
    <d v="2011-07-25T00:50:00"/>
    <n v="5"/>
    <x v="6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x v="0"/>
    <n v="12"/>
    <x v="0"/>
    <s v="music/rock"/>
    <n v="185.33333333333331"/>
    <n v="115.83333333333333"/>
    <x v="4"/>
    <s v="rock"/>
    <x v="2282"/>
    <d v="2016-01-13T22:11:26"/>
    <n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x v="0"/>
    <n v="48"/>
    <x v="0"/>
    <s v="music/rock"/>
    <n v="100.85533333333332"/>
    <n v="63.03458333333333"/>
    <x v="4"/>
    <s v="rock"/>
    <x v="2283"/>
    <d v="2012-05-08T20:00:04"/>
    <n v="3"/>
    <x v="5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x v="0"/>
    <n v="59"/>
    <x v="0"/>
    <s v="music/rock"/>
    <n v="106.22116666666668"/>
    <n v="108.02152542372882"/>
    <x v="4"/>
    <s v="rock"/>
    <x v="2284"/>
    <d v="2011-03-11T22:00:00"/>
    <n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x v="0"/>
    <n v="79"/>
    <x v="0"/>
    <s v="music/rock"/>
    <n v="121.36666666666667"/>
    <n v="46.088607594936711"/>
    <x v="4"/>
    <s v="rock"/>
    <x v="2285"/>
    <d v="2012-06-28T22:27:23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x v="0"/>
    <n v="14"/>
    <x v="0"/>
    <s v="music/rock"/>
    <n v="100.06666666666666"/>
    <n v="107.21428571428571"/>
    <x v="4"/>
    <s v="rock"/>
    <x v="2286"/>
    <d v="2013-09-05T21:59:00"/>
    <n v="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x v="0"/>
    <n v="106"/>
    <x v="0"/>
    <s v="music/rock"/>
    <n v="119.97755555555555"/>
    <n v="50.9338679245283"/>
    <x v="4"/>
    <s v="rock"/>
    <x v="2287"/>
    <d v="2014-06-23T10:01:00"/>
    <n v="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x v="0"/>
    <n v="25"/>
    <x v="0"/>
    <s v="music/rock"/>
    <n v="100.1"/>
    <n v="40.04"/>
    <x v="4"/>
    <s v="rock"/>
    <x v="2288"/>
    <d v="2012-06-26T12:00:00"/>
    <n v="6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x v="0"/>
    <n v="25"/>
    <x v="0"/>
    <s v="music/rock"/>
    <n v="107.4"/>
    <n v="64.44"/>
    <x v="4"/>
    <s v="rock"/>
    <x v="2289"/>
    <d v="2013-12-06T17:22:00"/>
    <n v="1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x v="0"/>
    <n v="29"/>
    <x v="0"/>
    <s v="music/rock"/>
    <n v="104.06666666666666"/>
    <n v="53.827586206896555"/>
    <x v="4"/>
    <s v="rock"/>
    <x v="2290"/>
    <d v="2009-12-01T11:00:00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x v="0"/>
    <n v="43"/>
    <x v="0"/>
    <s v="music/rock"/>
    <n v="172.8"/>
    <n v="100.46511627906976"/>
    <x v="4"/>
    <s v="rock"/>
    <x v="2291"/>
    <d v="2012-04-22T22:00:00"/>
    <n v="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x v="0"/>
    <n v="46"/>
    <x v="0"/>
    <s v="music/rock"/>
    <n v="107.2505"/>
    <n v="46.630652173913049"/>
    <x v="4"/>
    <s v="rock"/>
    <x v="2292"/>
    <d v="2012-04-18T10:44:36"/>
    <n v="3"/>
    <x v="5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x v="0"/>
    <n v="27"/>
    <x v="0"/>
    <s v="music/rock"/>
    <n v="108.23529411764706"/>
    <n v="34.074074074074076"/>
    <x v="4"/>
    <s v="rock"/>
    <x v="2293"/>
    <d v="2012-09-24T21:59:00"/>
    <n v="8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x v="0"/>
    <n v="112"/>
    <x v="0"/>
    <s v="music/rock"/>
    <n v="146.08079999999998"/>
    <n v="65.214642857142863"/>
    <x v="4"/>
    <s v="rock"/>
    <x v="2294"/>
    <d v="2013-01-20T11:21:20"/>
    <n v="1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x v="0"/>
    <n v="34"/>
    <x v="0"/>
    <s v="music/rock"/>
    <n v="125.25"/>
    <n v="44.205882352941174"/>
    <x v="4"/>
    <s v="rock"/>
    <x v="2295"/>
    <d v="2013-01-26T16:54:16"/>
    <n v="12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x v="0"/>
    <n v="145"/>
    <x v="0"/>
    <s v="music/rock"/>
    <n v="149.07142857142856"/>
    <n v="71.965517241379317"/>
    <x v="4"/>
    <s v="rock"/>
    <x v="2296"/>
    <d v="2012-02-23T11:33:46"/>
    <n v="1"/>
    <x v="5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x v="0"/>
    <n v="19"/>
    <x v="0"/>
    <s v="music/rock"/>
    <n v="100.6"/>
    <n v="52.94736842105263"/>
    <x v="4"/>
    <s v="rock"/>
    <x v="2297"/>
    <d v="2012-03-13T21:59:00"/>
    <n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x v="0"/>
    <n v="288"/>
    <x v="0"/>
    <s v="music/rock"/>
    <n v="105.07333333333332"/>
    <n v="109.45138888888889"/>
    <x v="4"/>
    <s v="rock"/>
    <x v="2298"/>
    <d v="2014-03-26T13:10:33"/>
    <n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x v="0"/>
    <n v="14"/>
    <x v="0"/>
    <s v="music/rock"/>
    <n v="350.16666666666663"/>
    <n v="75.035714285714292"/>
    <x v="4"/>
    <s v="rock"/>
    <x v="2299"/>
    <d v="2011-02-05T18:46:49"/>
    <n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x v="0"/>
    <n v="7"/>
    <x v="0"/>
    <s v="music/rock"/>
    <n v="101.25"/>
    <n v="115.71428571428571"/>
    <x v="4"/>
    <s v="rock"/>
    <x v="2300"/>
    <d v="2012-06-28T11:26:56"/>
    <n v="6"/>
    <x v="5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x v="1"/>
    <n v="211"/>
    <x v="0"/>
    <s v="music/indie rock"/>
    <n v="133.6044"/>
    <n v="31.659810426540286"/>
    <x v="4"/>
    <s v="indie rock"/>
    <x v="2301"/>
    <d v="2013-06-20T21:31:36"/>
    <n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x v="1"/>
    <n v="85"/>
    <x v="0"/>
    <s v="music/indie rock"/>
    <n v="170.65217391304347"/>
    <n v="46.176470588235297"/>
    <x v="4"/>
    <s v="indie rock"/>
    <x v="2302"/>
    <d v="2013-12-31T01:00:00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x v="1"/>
    <n v="103"/>
    <x v="0"/>
    <s v="music/indie rock"/>
    <n v="109.35829457364341"/>
    <n v="68.481650485436887"/>
    <x v="4"/>
    <s v="indie rock"/>
    <x v="2303"/>
    <d v="2011-12-12T21:39:56"/>
    <n v="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x v="1"/>
    <n v="113"/>
    <x v="0"/>
    <s v="music/indie rock"/>
    <n v="100.70033333333335"/>
    <n v="53.469203539823013"/>
    <x v="4"/>
    <s v="indie rock"/>
    <x v="2304"/>
    <d v="2010-12-31T22:59:00"/>
    <n v="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x v="1"/>
    <n v="167"/>
    <x v="0"/>
    <s v="music/indie rock"/>
    <n v="101.22777777777779"/>
    <n v="109.10778443113773"/>
    <x v="4"/>
    <s v="indie rock"/>
    <x v="2305"/>
    <d v="2014-08-08T12:00:00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x v="1"/>
    <n v="73"/>
    <x v="0"/>
    <s v="music/indie rock"/>
    <n v="106.75857142857143"/>
    <n v="51.185616438356163"/>
    <x v="4"/>
    <s v="indie rock"/>
    <x v="2306"/>
    <d v="2012-03-09T22:02:09"/>
    <n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x v="1"/>
    <n v="75"/>
    <x v="0"/>
    <s v="music/indie rock"/>
    <n v="106.65777537961894"/>
    <n v="27.936800000000002"/>
    <x v="4"/>
    <s v="indie rock"/>
    <x v="2307"/>
    <d v="2012-05-05T13:15:28"/>
    <n v="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x v="1"/>
    <n v="614"/>
    <x v="0"/>
    <s v="music/indie rock"/>
    <n v="101.30622"/>
    <n v="82.496921824104234"/>
    <x v="4"/>
    <s v="indie rock"/>
    <x v="2308"/>
    <d v="2014-08-28T19:00:00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x v="1"/>
    <n v="107"/>
    <x v="0"/>
    <s v="music/indie rock"/>
    <n v="106.67450000000001"/>
    <n v="59.817476635514019"/>
    <x v="4"/>
    <s v="indie rock"/>
    <x v="2309"/>
    <d v="2013-03-09T17:42:17"/>
    <n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x v="1"/>
    <n v="1224"/>
    <x v="0"/>
    <s v="music/indie rock"/>
    <n v="428.83978378378379"/>
    <n v="64.816470588235291"/>
    <x v="4"/>
    <s v="indie rock"/>
    <x v="2310"/>
    <d v="2013-03-21T12:03:35"/>
    <n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x v="1"/>
    <n v="104"/>
    <x v="0"/>
    <s v="music/indie rock"/>
    <n v="104.11111111111111"/>
    <n v="90.09615384615384"/>
    <x v="4"/>
    <s v="indie rock"/>
    <x v="2311"/>
    <d v="2014-05-06T18:06:29"/>
    <n v="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x v="1"/>
    <n v="79"/>
    <x v="0"/>
    <s v="music/indie rock"/>
    <n v="107.86666666666666"/>
    <n v="40.962025316455694"/>
    <x v="4"/>
    <s v="indie rock"/>
    <x v="2312"/>
    <d v="2014-04-18T17:00:00"/>
    <n v="3"/>
    <x v="3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x v="1"/>
    <n v="157"/>
    <x v="0"/>
    <s v="music/indie rock"/>
    <n v="175.84040000000002"/>
    <n v="56.000127388535034"/>
    <x v="4"/>
    <s v="indie rock"/>
    <x v="2313"/>
    <d v="2012-05-03T17:00:26"/>
    <n v="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x v="1"/>
    <n v="50"/>
    <x v="0"/>
    <s v="music/indie rock"/>
    <n v="156.97"/>
    <n v="37.672800000000002"/>
    <x v="4"/>
    <s v="indie rock"/>
    <x v="2314"/>
    <d v="2012-06-07T07:14:17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x v="1"/>
    <n v="64"/>
    <x v="0"/>
    <s v="music/indie rock"/>
    <n v="102.60000000000001"/>
    <n v="40.078125"/>
    <x v="4"/>
    <s v="indie rock"/>
    <x v="2315"/>
    <d v="2012-05-05T11:25:43"/>
    <n v="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x v="1"/>
    <n v="200"/>
    <x v="0"/>
    <s v="music/indie rock"/>
    <n v="104.04266666666666"/>
    <n v="78.031999999999996"/>
    <x v="4"/>
    <s v="indie rock"/>
    <x v="2316"/>
    <d v="2009-12-09T12:24:00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x v="1"/>
    <n v="22"/>
    <x v="0"/>
    <s v="music/indie rock"/>
    <n v="104"/>
    <n v="18.90909090909091"/>
    <x v="4"/>
    <s v="indie rock"/>
    <x v="2317"/>
    <d v="2010-02-14T23:00:00"/>
    <n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x v="1"/>
    <n v="163"/>
    <x v="0"/>
    <s v="music/indie rock"/>
    <n v="121.05999999999999"/>
    <n v="37.134969325153371"/>
    <x v="4"/>
    <s v="indie rock"/>
    <x v="2318"/>
    <d v="2009-09-25T21:59:00"/>
    <n v="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x v="1"/>
    <n v="77"/>
    <x v="0"/>
    <s v="music/indie rock"/>
    <n v="107.69999999999999"/>
    <n v="41.961038961038959"/>
    <x v="4"/>
    <s v="indie rock"/>
    <x v="2319"/>
    <d v="2013-12-14T19:58:05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x v="1"/>
    <n v="89"/>
    <x v="0"/>
    <s v="music/indie rock"/>
    <n v="108.66"/>
    <n v="61.044943820224717"/>
    <x v="4"/>
    <s v="indie rock"/>
    <x v="2320"/>
    <d v="2014-04-02T12:36:40"/>
    <n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x v="0"/>
    <n v="64"/>
    <x v="1"/>
    <s v="food/small batch"/>
    <n v="39.120962394619681"/>
    <n v="64.53125"/>
    <x v="7"/>
    <s v="small batch"/>
    <x v="2321"/>
    <d v="2017-04-03T23:15:01"/>
    <n v="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x v="0"/>
    <n v="4"/>
    <x v="1"/>
    <s v="food/small batch"/>
    <n v="3.1481481481481479"/>
    <n v="21.25"/>
    <x v="7"/>
    <s v="small batch"/>
    <x v="2322"/>
    <d v="2017-04-09T14:29:29"/>
    <n v="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x v="0"/>
    <n v="4"/>
    <x v="1"/>
    <s v="food/small batch"/>
    <n v="48"/>
    <n v="30"/>
    <x v="7"/>
    <s v="small batch"/>
    <x v="2323"/>
    <d v="2017-03-20T12:07:27"/>
    <n v="3"/>
    <x v="1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x v="0"/>
    <n v="61"/>
    <x v="1"/>
    <s v="food/small batch"/>
    <n v="20.733333333333334"/>
    <n v="25.491803278688526"/>
    <x v="7"/>
    <s v="small batch"/>
    <x v="2324"/>
    <d v="2017-03-26T14:14:45"/>
    <n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x v="0"/>
    <n v="7"/>
    <x v="1"/>
    <s v="food/small batch"/>
    <n v="8"/>
    <n v="11.428571428571429"/>
    <x v="7"/>
    <s v="small batch"/>
    <x v="2325"/>
    <d v="2017-03-29T17:32:11"/>
    <n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x v="0"/>
    <n v="1"/>
    <x v="1"/>
    <s v="food/small batch"/>
    <n v="0.72"/>
    <n v="108"/>
    <x v="7"/>
    <s v="small batch"/>
    <x v="2326"/>
    <d v="2017-04-30T11:00:00"/>
    <n v="3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x v="1"/>
    <n v="3355"/>
    <x v="0"/>
    <s v="food/small batch"/>
    <n v="526.09431428571429"/>
    <n v="54.883162444113267"/>
    <x v="7"/>
    <s v="small batch"/>
    <x v="2327"/>
    <d v="2014-08-26T16:00:40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x v="1"/>
    <n v="537"/>
    <x v="0"/>
    <s v="food/small batch"/>
    <n v="254.45000000000002"/>
    <n v="47.383612662942269"/>
    <x v="7"/>
    <s v="small batch"/>
    <x v="2328"/>
    <d v="2015-06-14T12:45:37"/>
    <n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x v="1"/>
    <n v="125"/>
    <x v="0"/>
    <s v="food/small batch"/>
    <n v="105.91999999999999"/>
    <n v="211.84"/>
    <x v="7"/>
    <s v="small batch"/>
    <x v="2329"/>
    <d v="2014-07-17T08:59:06"/>
    <n v="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x v="1"/>
    <n v="163"/>
    <x v="0"/>
    <s v="food/small batch"/>
    <n v="102.42285714285715"/>
    <n v="219.92638036809817"/>
    <x v="7"/>
    <s v="small batch"/>
    <x v="2330"/>
    <d v="2015-12-24T18:00:00"/>
    <n v="1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x v="1"/>
    <n v="283"/>
    <x v="0"/>
    <s v="food/small batch"/>
    <n v="144.31375"/>
    <n v="40.795406360424032"/>
    <x v="7"/>
    <s v="small batch"/>
    <x v="2331"/>
    <d v="2014-08-17T18:08:10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x v="1"/>
    <n v="352"/>
    <x v="0"/>
    <s v="food/small batch"/>
    <n v="106.30800000000001"/>
    <n v="75.502840909090907"/>
    <x v="7"/>
    <s v="small batch"/>
    <x v="2332"/>
    <d v="2015-02-06T09:04:31"/>
    <n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x v="1"/>
    <n v="94"/>
    <x v="0"/>
    <s v="food/small batch"/>
    <n v="212.16666666666666"/>
    <n v="13.542553191489361"/>
    <x v="7"/>
    <s v="small batch"/>
    <x v="2333"/>
    <d v="2014-05-29T11:50:00"/>
    <n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x v="1"/>
    <n v="67"/>
    <x v="0"/>
    <s v="food/small batch"/>
    <n v="101.95"/>
    <n v="60.865671641791046"/>
    <x v="7"/>
    <s v="small batch"/>
    <x v="2334"/>
    <d v="2014-11-05T11:34:00"/>
    <n v="1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x v="1"/>
    <n v="221"/>
    <x v="0"/>
    <s v="food/small batch"/>
    <n v="102.27200000000001"/>
    <n v="115.69230769230769"/>
    <x v="7"/>
    <s v="small batch"/>
    <x v="2335"/>
    <d v="2014-06-11T07:44:03"/>
    <n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x v="1"/>
    <n v="2165"/>
    <x v="0"/>
    <s v="food/small batch"/>
    <n v="520.73254999999995"/>
    <n v="48.104623556581984"/>
    <x v="7"/>
    <s v="small batch"/>
    <x v="2336"/>
    <d v="2014-03-08T16:11:35"/>
    <n v="1"/>
    <x v="3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x v="1"/>
    <n v="179"/>
    <x v="0"/>
    <s v="food/small batch"/>
    <n v="110.65833333333333"/>
    <n v="74.184357541899445"/>
    <x v="7"/>
    <s v="small batch"/>
    <x v="2337"/>
    <d v="2014-06-26T09:22:23"/>
    <n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x v="1"/>
    <n v="123"/>
    <x v="0"/>
    <s v="food/small batch"/>
    <n v="101.14333333333335"/>
    <n v="123.34552845528455"/>
    <x v="7"/>
    <s v="small batch"/>
    <x v="2338"/>
    <d v="2014-06-29T15:31:24"/>
    <n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x v="1"/>
    <n v="1104"/>
    <x v="0"/>
    <s v="food/small batch"/>
    <n v="294.20799999999997"/>
    <n v="66.623188405797094"/>
    <x v="7"/>
    <s v="small batch"/>
    <x v="2339"/>
    <d v="2016-12-19T01:59:00"/>
    <n v="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x v="1"/>
    <n v="403"/>
    <x v="0"/>
    <s v="food/small batch"/>
    <n v="105.77749999999999"/>
    <n v="104.99007444168734"/>
    <x v="7"/>
    <s v="small batch"/>
    <x v="2340"/>
    <d v="2016-10-30T09:25:38"/>
    <n v="9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x v="0"/>
    <n v="0"/>
    <x v="1"/>
    <s v="technology/web"/>
    <n v="0"/>
    <n v="0"/>
    <x v="2"/>
    <s v="web"/>
    <x v="2341"/>
    <d v="2015-07-12T13:31:44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x v="0"/>
    <n v="0"/>
    <x v="1"/>
    <s v="technology/web"/>
    <n v="0"/>
    <n v="0"/>
    <x v="2"/>
    <s v="web"/>
    <x v="2342"/>
    <d v="2014-10-05T23:00:00"/>
    <n v="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x v="0"/>
    <n v="1"/>
    <x v="1"/>
    <s v="technology/web"/>
    <n v="3"/>
    <n v="300"/>
    <x v="2"/>
    <s v="web"/>
    <x v="2343"/>
    <d v="2016-01-08T13:47:00"/>
    <n v="1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x v="0"/>
    <n v="1"/>
    <x v="1"/>
    <s v="technology/web"/>
    <n v="0.1"/>
    <n v="1"/>
    <x v="2"/>
    <s v="web"/>
    <x v="2344"/>
    <d v="2016-06-24T11:27:49"/>
    <n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x v="0"/>
    <n v="0"/>
    <x v="1"/>
    <s v="technology/web"/>
    <n v="0"/>
    <n v="0"/>
    <x v="2"/>
    <s v="web"/>
    <x v="2345"/>
    <d v="2015-03-31T17:39:00"/>
    <n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x v="0"/>
    <n v="3"/>
    <x v="1"/>
    <s v="technology/web"/>
    <n v="6.5000000000000002E-2"/>
    <n v="13"/>
    <x v="2"/>
    <s v="web"/>
    <x v="2346"/>
    <d v="2016-10-17T13:10:31"/>
    <n v="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x v="0"/>
    <n v="1"/>
    <x v="1"/>
    <s v="technology/web"/>
    <n v="1.5"/>
    <n v="15"/>
    <x v="2"/>
    <s v="web"/>
    <x v="2347"/>
    <d v="2016-08-25T08:34:36"/>
    <n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x v="0"/>
    <n v="5"/>
    <x v="1"/>
    <s v="technology/web"/>
    <n v="0.38571428571428573"/>
    <n v="54"/>
    <x v="2"/>
    <s v="web"/>
    <x v="2348"/>
    <d v="2016-02-20T16:22:18"/>
    <n v="12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x v="0"/>
    <n v="0"/>
    <x v="1"/>
    <s v="technology/web"/>
    <n v="0"/>
    <n v="0"/>
    <x v="2"/>
    <s v="web"/>
    <x v="2349"/>
    <d v="2015-08-11T12:37:08"/>
    <n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x v="0"/>
    <n v="0"/>
    <x v="1"/>
    <s v="technology/web"/>
    <n v="0"/>
    <n v="0"/>
    <x v="2"/>
    <s v="web"/>
    <x v="2350"/>
    <d v="2017-01-03T14:12:50"/>
    <n v="12"/>
    <x v="2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x v="0"/>
    <n v="7"/>
    <x v="1"/>
    <s v="technology/web"/>
    <n v="0.5714285714285714"/>
    <n v="15.428571428571429"/>
    <x v="2"/>
    <s v="web"/>
    <x v="2351"/>
    <d v="2015-04-29T20:25:39"/>
    <n v="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x v="0"/>
    <n v="0"/>
    <x v="1"/>
    <s v="technology/web"/>
    <n v="0"/>
    <n v="0"/>
    <x v="2"/>
    <s v="web"/>
    <x v="2352"/>
    <d v="2015-06-06T09:12:32"/>
    <n v="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x v="0"/>
    <n v="0"/>
    <x v="1"/>
    <s v="technology/web"/>
    <n v="0"/>
    <n v="0"/>
    <x v="2"/>
    <s v="web"/>
    <x v="2353"/>
    <d v="2015-04-21T10:13:42"/>
    <n v="4"/>
    <x v="0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x v="0"/>
    <n v="1"/>
    <x v="1"/>
    <s v="technology/web"/>
    <n v="7.1428571428571425E-2"/>
    <n v="25"/>
    <x v="2"/>
    <s v="web"/>
    <x v="2354"/>
    <d v="2015-01-10T11:21:00"/>
    <n v="1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x v="0"/>
    <n v="2"/>
    <x v="1"/>
    <s v="technology/web"/>
    <n v="0.6875"/>
    <n v="27.5"/>
    <x v="2"/>
    <s v="web"/>
    <x v="2355"/>
    <d v="2015-05-02T16:02:16"/>
    <n v="4"/>
    <x v="0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x v="0"/>
    <n v="0"/>
    <x v="1"/>
    <s v="technology/web"/>
    <n v="0"/>
    <n v="0"/>
    <x v="2"/>
    <s v="web"/>
    <x v="2356"/>
    <d v="2015-06-05T12:48:24"/>
    <n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x v="0"/>
    <n v="0"/>
    <x v="1"/>
    <s v="technology/web"/>
    <n v="0"/>
    <n v="0"/>
    <x v="2"/>
    <s v="web"/>
    <x v="2357"/>
    <d v="2015-10-17T08:52:58"/>
    <n v="9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x v="0"/>
    <n v="0"/>
    <x v="1"/>
    <s v="technology/web"/>
    <n v="0"/>
    <n v="0"/>
    <x v="2"/>
    <s v="web"/>
    <x v="2358"/>
    <d v="2015-01-30T18:39:00"/>
    <n v="1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x v="0"/>
    <n v="3"/>
    <x v="1"/>
    <s v="technology/web"/>
    <n v="14.680000000000001"/>
    <n v="367"/>
    <x v="2"/>
    <s v="web"/>
    <x v="2359"/>
    <d v="2015-08-03T09:35:24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x v="0"/>
    <n v="1"/>
    <x v="1"/>
    <s v="technology/web"/>
    <n v="0.04"/>
    <n v="2"/>
    <x v="2"/>
    <s v="web"/>
    <x v="2360"/>
    <d v="2016-02-07T10:58:00"/>
    <n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x v="0"/>
    <n v="0"/>
    <x v="1"/>
    <s v="technology/web"/>
    <n v="0"/>
    <n v="0"/>
    <x v="2"/>
    <s v="web"/>
    <x v="2361"/>
    <d v="2016-04-30T16:00:00"/>
    <n v="4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x v="0"/>
    <n v="2"/>
    <x v="1"/>
    <s v="technology/web"/>
    <n v="28.571428571428569"/>
    <n v="60"/>
    <x v="2"/>
    <s v="web"/>
    <x v="2362"/>
    <d v="2014-12-11T10:31:10"/>
    <n v="1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x v="0"/>
    <n v="0"/>
    <x v="1"/>
    <s v="technology/web"/>
    <n v="0"/>
    <n v="0"/>
    <x v="2"/>
    <s v="web"/>
    <x v="2363"/>
    <d v="2015-12-28T18:16:40"/>
    <n v="1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x v="0"/>
    <n v="0"/>
    <x v="1"/>
    <s v="technology/web"/>
    <n v="0"/>
    <n v="0"/>
    <x v="2"/>
    <s v="web"/>
    <x v="2364"/>
    <d v="2015-10-26T16:25:56"/>
    <n v="9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x v="0"/>
    <n v="0"/>
    <x v="1"/>
    <s v="technology/web"/>
    <n v="0"/>
    <n v="0"/>
    <x v="2"/>
    <s v="web"/>
    <x v="2365"/>
    <d v="2016-01-17T17:00:00"/>
    <n v="1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x v="0"/>
    <n v="27"/>
    <x v="1"/>
    <s v="technology/web"/>
    <n v="10.52"/>
    <n v="97.407407407407405"/>
    <x v="2"/>
    <s v="web"/>
    <x v="2366"/>
    <d v="2015-10-21T06:45:33"/>
    <n v="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x v="0"/>
    <n v="14"/>
    <x v="1"/>
    <s v="technology/web"/>
    <n v="1.34"/>
    <n v="47.857142857142854"/>
    <x v="2"/>
    <s v="web"/>
    <x v="2367"/>
    <d v="2016-04-25T16:16:56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x v="0"/>
    <n v="2"/>
    <x v="1"/>
    <s v="technology/web"/>
    <n v="0.25"/>
    <n v="50"/>
    <x v="2"/>
    <s v="web"/>
    <x v="2368"/>
    <d v="2015-04-14T10:19:25"/>
    <n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x v="0"/>
    <n v="0"/>
    <x v="1"/>
    <s v="technology/web"/>
    <n v="0"/>
    <n v="0"/>
    <x v="2"/>
    <s v="web"/>
    <x v="2369"/>
    <d v="2016-02-10T13:30:11"/>
    <n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x v="0"/>
    <n v="4"/>
    <x v="1"/>
    <s v="technology/web"/>
    <n v="0.32800000000000001"/>
    <n v="20.5"/>
    <x v="2"/>
    <s v="web"/>
    <x v="2370"/>
    <d v="2014-12-17T22:32:21"/>
    <n v="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x v="0"/>
    <n v="0"/>
    <x v="1"/>
    <s v="technology/web"/>
    <n v="0"/>
    <n v="0"/>
    <x v="2"/>
    <s v="web"/>
    <x v="2371"/>
    <d v="2015-06-25T12:39:56"/>
    <n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x v="0"/>
    <n v="6"/>
    <x v="1"/>
    <s v="technology/web"/>
    <n v="3.2727272727272729"/>
    <n v="30"/>
    <x v="2"/>
    <s v="web"/>
    <x v="2372"/>
    <d v="2015-04-23T19:39:31"/>
    <n v="3"/>
    <x v="0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x v="0"/>
    <n v="1"/>
    <x v="1"/>
    <s v="technology/web"/>
    <n v="5.8823529411764705E-3"/>
    <n v="50"/>
    <x v="2"/>
    <s v="web"/>
    <x v="2373"/>
    <d v="2015-08-29T09:53:44"/>
    <n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x v="0"/>
    <n v="1"/>
    <x v="1"/>
    <s v="technology/web"/>
    <n v="4.5454545454545456E-2"/>
    <n v="10"/>
    <x v="2"/>
    <s v="web"/>
    <x v="2374"/>
    <d v="2015-02-12T14:14:20"/>
    <n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x v="0"/>
    <n v="0"/>
    <x v="1"/>
    <s v="technology/web"/>
    <n v="0"/>
    <n v="0"/>
    <x v="2"/>
    <s v="web"/>
    <x v="2375"/>
    <d v="2016-09-09T14:03:57"/>
    <n v="8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x v="0"/>
    <n v="4"/>
    <x v="1"/>
    <s v="technology/web"/>
    <n v="10.877666666666666"/>
    <n v="81.582499999999996"/>
    <x v="2"/>
    <s v="web"/>
    <x v="2376"/>
    <d v="2015-12-10T16:12:46"/>
    <n v="1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x v="0"/>
    <n v="0"/>
    <x v="1"/>
    <s v="technology/web"/>
    <n v="0"/>
    <n v="0"/>
    <x v="2"/>
    <s v="web"/>
    <x v="2377"/>
    <d v="2016-11-25T15:53:03"/>
    <n v="10"/>
    <x v="2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x v="0"/>
    <n v="0"/>
    <x v="1"/>
    <s v="technology/web"/>
    <n v="0"/>
    <n v="0"/>
    <x v="2"/>
    <s v="web"/>
    <x v="2378"/>
    <d v="2015-08-25T18:18:50"/>
    <n v="7"/>
    <x v="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x v="0"/>
    <n v="0"/>
    <x v="1"/>
    <s v="technology/web"/>
    <n v="0"/>
    <n v="0"/>
    <x v="2"/>
    <s v="web"/>
    <x v="2379"/>
    <d v="2015-10-04T18:23:36"/>
    <n v="8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x v="0"/>
    <n v="3"/>
    <x v="1"/>
    <s v="technology/web"/>
    <n v="0.36666666666666664"/>
    <n v="18.333333333333332"/>
    <x v="2"/>
    <s v="web"/>
    <x v="2380"/>
    <d v="2015-10-01T13:02:22"/>
    <n v="9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x v="0"/>
    <n v="7"/>
    <x v="1"/>
    <s v="technology/web"/>
    <n v="1.8193398957730169"/>
    <n v="224.42857142857142"/>
    <x v="2"/>
    <s v="web"/>
    <x v="2381"/>
    <d v="2015-04-10T16:27:28"/>
    <n v="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x v="0"/>
    <n v="2"/>
    <x v="1"/>
    <s v="technology/web"/>
    <n v="2.5"/>
    <n v="37.5"/>
    <x v="2"/>
    <s v="web"/>
    <x v="2382"/>
    <d v="2015-08-03T22:30:03"/>
    <n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x v="0"/>
    <n v="3"/>
    <x v="1"/>
    <s v="technology/web"/>
    <n v="4.3499999999999996"/>
    <n v="145"/>
    <x v="2"/>
    <s v="web"/>
    <x v="2383"/>
    <d v="2015-02-21T19:21:47"/>
    <n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x v="0"/>
    <n v="8"/>
    <x v="1"/>
    <s v="technology/web"/>
    <n v="0.8"/>
    <n v="1"/>
    <x v="2"/>
    <s v="web"/>
    <x v="2384"/>
    <d v="2014-11-13T20:37:23"/>
    <n v="1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x v="0"/>
    <n v="7"/>
    <x v="1"/>
    <s v="technology/web"/>
    <n v="1.2123076923076923"/>
    <n v="112.57142857142857"/>
    <x v="2"/>
    <s v="web"/>
    <x v="2385"/>
    <d v="2015-08-05T10:50:32"/>
    <n v="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x v="0"/>
    <n v="0"/>
    <x v="1"/>
    <s v="technology/web"/>
    <n v="0"/>
    <n v="0"/>
    <x v="2"/>
    <s v="web"/>
    <x v="2386"/>
    <d v="2015-01-10T14:07:04"/>
    <n v="1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x v="0"/>
    <n v="3"/>
    <x v="1"/>
    <s v="technology/web"/>
    <n v="0.68399999999999994"/>
    <n v="342"/>
    <x v="2"/>
    <s v="web"/>
    <x v="2387"/>
    <d v="2016-07-22T09:02:20"/>
    <n v="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x v="0"/>
    <n v="8"/>
    <x v="1"/>
    <s v="technology/web"/>
    <n v="1.2513513513513512"/>
    <n v="57.875"/>
    <x v="2"/>
    <s v="web"/>
    <x v="2388"/>
    <d v="2015-01-15T13:29:00"/>
    <n v="1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x v="0"/>
    <n v="1"/>
    <x v="1"/>
    <s v="technology/web"/>
    <n v="0.1875"/>
    <n v="30"/>
    <x v="2"/>
    <s v="web"/>
    <x v="2389"/>
    <d v="2015-07-25T15:59:0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x v="0"/>
    <n v="0"/>
    <x v="1"/>
    <s v="technology/web"/>
    <n v="0"/>
    <n v="0"/>
    <x v="2"/>
    <s v="web"/>
    <x v="2390"/>
    <d v="2015-01-04T00:17:44"/>
    <n v="11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x v="0"/>
    <n v="1"/>
    <x v="1"/>
    <s v="technology/web"/>
    <n v="0.125"/>
    <n v="25"/>
    <x v="2"/>
    <s v="web"/>
    <x v="2391"/>
    <d v="2015-03-31T12:04:04"/>
    <n v="3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x v="0"/>
    <n v="0"/>
    <x v="1"/>
    <s v="technology/web"/>
    <n v="0"/>
    <n v="0"/>
    <x v="2"/>
    <s v="web"/>
    <x v="2392"/>
    <d v="2015-10-28T20:53:43"/>
    <n v="9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x v="0"/>
    <n v="1"/>
    <x v="1"/>
    <s v="technology/web"/>
    <n v="0.05"/>
    <n v="50"/>
    <x v="2"/>
    <s v="web"/>
    <x v="2393"/>
    <d v="2015-08-08T09:33:37"/>
    <n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x v="0"/>
    <n v="2"/>
    <x v="1"/>
    <s v="technology/web"/>
    <n v="0.06"/>
    <n v="1.5"/>
    <x v="2"/>
    <s v="web"/>
    <x v="2394"/>
    <d v="2015-02-26T02:41:33"/>
    <n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x v="0"/>
    <n v="0"/>
    <x v="1"/>
    <s v="technology/web"/>
    <n v="0"/>
    <n v="0"/>
    <x v="2"/>
    <s v="web"/>
    <x v="2395"/>
    <d v="2017-01-10T02:57:00"/>
    <n v="1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x v="0"/>
    <n v="1"/>
    <x v="1"/>
    <s v="technology/web"/>
    <n v="0.2"/>
    <n v="10"/>
    <x v="2"/>
    <s v="web"/>
    <x v="2396"/>
    <d v="2015-10-15T14:22:38"/>
    <n v="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x v="0"/>
    <n v="0"/>
    <x v="1"/>
    <s v="technology/web"/>
    <n v="0"/>
    <n v="0"/>
    <x v="2"/>
    <s v="web"/>
    <x v="2397"/>
    <d v="2015-01-02T15:14:16"/>
    <n v="12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x v="0"/>
    <n v="0"/>
    <x v="1"/>
    <s v="technology/web"/>
    <n v="0"/>
    <n v="0"/>
    <x v="2"/>
    <s v="web"/>
    <x v="2398"/>
    <d v="2015-07-02T15:59:44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x v="0"/>
    <n v="0"/>
    <x v="1"/>
    <s v="technology/web"/>
    <n v="0"/>
    <n v="0"/>
    <x v="2"/>
    <s v="web"/>
    <x v="2399"/>
    <d v="2014-12-18T14:28:26"/>
    <n v="1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x v="0"/>
    <n v="0"/>
    <x v="1"/>
    <s v="technology/web"/>
    <n v="0"/>
    <n v="0"/>
    <x v="2"/>
    <s v="web"/>
    <x v="2400"/>
    <d v="2016-04-14T00:26:04"/>
    <n v="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x v="0"/>
    <n v="9"/>
    <x v="1"/>
    <s v="food/food trucks"/>
    <n v="0.71785714285714286"/>
    <n v="22.333333333333332"/>
    <x v="7"/>
    <s v="food trucks"/>
    <x v="2401"/>
    <d v="2016-03-05T13:44:56"/>
    <n v="1"/>
    <x v="2"/>
  </r>
  <r>
    <n v="2402"/>
    <s v="Cupcake Truck Unite"/>
    <s v="Small town, delicious treats, and a mobile truck"/>
    <n v="12000"/>
    <n v="52"/>
    <x v="2"/>
    <s v="US"/>
    <x v="0"/>
    <n v="1431533931"/>
    <n v="1428941931"/>
    <x v="0"/>
    <n v="1"/>
    <x v="1"/>
    <s v="food/food trucks"/>
    <n v="0.43333333333333329"/>
    <n v="52"/>
    <x v="7"/>
    <s v="food trucks"/>
    <x v="2402"/>
    <d v="2015-05-13T10:18:51"/>
    <n v="4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x v="0"/>
    <n v="12"/>
    <x v="1"/>
    <s v="food/food trucks"/>
    <n v="16.833333333333332"/>
    <n v="16.833333333333332"/>
    <x v="7"/>
    <s v="food trucks"/>
    <x v="2403"/>
    <d v="2016-03-30T14:10:58"/>
    <n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x v="0"/>
    <n v="0"/>
    <x v="1"/>
    <s v="food/food trucks"/>
    <n v="0"/>
    <n v="0"/>
    <x v="7"/>
    <s v="food trucks"/>
    <x v="2404"/>
    <d v="2016-01-02T18:56:47"/>
    <n v="12"/>
    <x v="0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x v="0"/>
    <n v="20"/>
    <x v="1"/>
    <s v="food/food trucks"/>
    <n v="22.52"/>
    <n v="56.3"/>
    <x v="7"/>
    <s v="food trucks"/>
    <x v="2405"/>
    <d v="2016-09-03T08:02:55"/>
    <n v="8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x v="0"/>
    <n v="16"/>
    <x v="1"/>
    <s v="food/food trucks"/>
    <n v="41.384615384615387"/>
    <n v="84.0625"/>
    <x v="7"/>
    <s v="food trucks"/>
    <x v="2406"/>
    <d v="2015-01-18T20:39:50"/>
    <n v="1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x v="0"/>
    <n v="33"/>
    <x v="1"/>
    <s v="food/food trucks"/>
    <n v="25.259090909090908"/>
    <n v="168.39393939393941"/>
    <x v="7"/>
    <s v="food trucks"/>
    <x v="2407"/>
    <d v="2015-04-11T00:00:00"/>
    <n v="3"/>
    <x v="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x v="0"/>
    <n v="2"/>
    <x v="1"/>
    <s v="food/food trucks"/>
    <n v="0.2"/>
    <n v="15"/>
    <x v="7"/>
    <s v="food trucks"/>
    <x v="2408"/>
    <d v="2014-11-05T22:22:37"/>
    <n v="1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x v="0"/>
    <n v="6"/>
    <x v="1"/>
    <s v="food/food trucks"/>
    <n v="1.8399999999999999"/>
    <n v="76.666666666666671"/>
    <x v="7"/>
    <s v="food trucks"/>
    <x v="2409"/>
    <d v="2015-08-18T15:01:15"/>
    <n v="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x v="0"/>
    <n v="0"/>
    <x v="1"/>
    <s v="food/food trucks"/>
    <n v="0"/>
    <n v="0"/>
    <x v="7"/>
    <s v="food trucks"/>
    <x v="2410"/>
    <d v="2015-09-07T03:47:55"/>
    <n v="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x v="0"/>
    <n v="3"/>
    <x v="1"/>
    <s v="food/food trucks"/>
    <n v="0.60399999999999998"/>
    <n v="50.333333333333336"/>
    <x v="7"/>
    <s v="food trucks"/>
    <x v="2411"/>
    <d v="2015-08-25T11:34:42"/>
    <n v="7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x v="0"/>
    <n v="0"/>
    <x v="1"/>
    <s v="food/food trucks"/>
    <n v="0"/>
    <n v="0"/>
    <x v="7"/>
    <s v="food trucks"/>
    <x v="2412"/>
    <d v="2016-11-26T12:41:13"/>
    <n v="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x v="0"/>
    <n v="3"/>
    <x v="1"/>
    <s v="food/food trucks"/>
    <n v="0.83333333333333337"/>
    <n v="8.3333333333333339"/>
    <x v="7"/>
    <s v="food trucks"/>
    <x v="2413"/>
    <d v="2014-05-31T17:30:00"/>
    <n v="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x v="0"/>
    <n v="13"/>
    <x v="1"/>
    <s v="food/food trucks"/>
    <n v="3.0666666666666664"/>
    <n v="35.384615384615387"/>
    <x v="7"/>
    <s v="food trucks"/>
    <x v="2414"/>
    <d v="2015-08-21T21:59:00"/>
    <n v="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x v="0"/>
    <n v="6"/>
    <x v="1"/>
    <s v="food/food trucks"/>
    <n v="0.55833333333333335"/>
    <n v="55.833333333333336"/>
    <x v="7"/>
    <s v="food trucks"/>
    <x v="2415"/>
    <d v="2016-07-15T14:42:26"/>
    <n v="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x v="0"/>
    <n v="1"/>
    <x v="1"/>
    <s v="food/food trucks"/>
    <n v="2.5000000000000001E-2"/>
    <n v="5"/>
    <x v="7"/>
    <s v="food trucks"/>
    <x v="2416"/>
    <d v="2015-03-14T09:00:00"/>
    <n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x v="0"/>
    <n v="0"/>
    <x v="1"/>
    <s v="food/food trucks"/>
    <n v="0"/>
    <n v="0"/>
    <x v="7"/>
    <s v="food trucks"/>
    <x v="2417"/>
    <d v="2014-08-10T15:13:07"/>
    <n v="7"/>
    <x v="3"/>
  </r>
  <r>
    <n v="2418"/>
    <s v="Mexican food truck"/>
    <s v="I want to start my food truck business."/>
    <n v="25000"/>
    <n v="5"/>
    <x v="2"/>
    <s v="US"/>
    <x v="0"/>
    <n v="1427225644"/>
    <n v="1422045244"/>
    <x v="0"/>
    <n v="5"/>
    <x v="1"/>
    <s v="food/food trucks"/>
    <n v="0.02"/>
    <n v="1"/>
    <x v="7"/>
    <s v="food trucks"/>
    <x v="2418"/>
    <d v="2015-03-24T13:34:04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x v="0"/>
    <n v="0"/>
    <x v="1"/>
    <s v="food/food trucks"/>
    <n v="0"/>
    <n v="0"/>
    <x v="7"/>
    <s v="food trucks"/>
    <x v="2419"/>
    <d v="2015-02-18T11:43:09"/>
    <n v="1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x v="0"/>
    <n v="36"/>
    <x v="1"/>
    <s v="food/food trucks"/>
    <n v="14.825133372851216"/>
    <n v="69.472222222222229"/>
    <x v="7"/>
    <s v="food trucks"/>
    <x v="2420"/>
    <d v="2014-11-09T19:41:35"/>
    <n v="9"/>
    <x v="3"/>
  </r>
  <r>
    <n v="2421"/>
    <s v="hot dog cart"/>
    <s v="help me start Merrill's first hot dog cart in this empty lot"/>
    <n v="6000"/>
    <n v="1"/>
    <x v="2"/>
    <s v="US"/>
    <x v="0"/>
    <n v="1424536196"/>
    <n v="1421944196"/>
    <x v="0"/>
    <n v="1"/>
    <x v="1"/>
    <s v="food/food trucks"/>
    <n v="1.6666666666666666E-2"/>
    <n v="1"/>
    <x v="7"/>
    <s v="food trucks"/>
    <x v="2421"/>
    <d v="2015-02-21T10:29:56"/>
    <n v="1"/>
    <x v="0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x v="0"/>
    <n v="1"/>
    <x v="1"/>
    <s v="food/food trucks"/>
    <n v="0.2"/>
    <n v="1"/>
    <x v="7"/>
    <s v="food trucks"/>
    <x v="2422"/>
    <d v="2015-03-11T10:23:56"/>
    <n v="2"/>
    <x v="0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x v="0"/>
    <n v="1"/>
    <x v="1"/>
    <s v="food/food trucks"/>
    <n v="1.3333333333333334E-2"/>
    <n v="8"/>
    <x v="7"/>
    <s v="food trucks"/>
    <x v="2423"/>
    <d v="2014-12-31T10:54:50"/>
    <n v="12"/>
    <x v="3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x v="0"/>
    <n v="9"/>
    <x v="1"/>
    <s v="food/food trucks"/>
    <n v="1.24"/>
    <n v="34.444444444444443"/>
    <x v="7"/>
    <s v="food trucks"/>
    <x v="2424"/>
    <d v="2014-10-27T15:25:08"/>
    <n v="9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x v="0"/>
    <n v="1"/>
    <x v="1"/>
    <s v="food/food trucks"/>
    <n v="2.8571428571428574E-2"/>
    <n v="1"/>
    <x v="7"/>
    <s v="food trucks"/>
    <x v="2425"/>
    <d v="2016-05-27T16:04:00"/>
    <n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x v="0"/>
    <n v="0"/>
    <x v="1"/>
    <s v="food/food trucks"/>
    <n v="0"/>
    <n v="0"/>
    <x v="7"/>
    <s v="food trucks"/>
    <x v="2426"/>
    <d v="2015-08-07T22:04:52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x v="0"/>
    <n v="1"/>
    <x v="1"/>
    <s v="food/food trucks"/>
    <n v="2E-3"/>
    <n v="1"/>
    <x v="7"/>
    <s v="food trucks"/>
    <x v="2427"/>
    <d v="2016-03-23T00:38:53"/>
    <n v="2"/>
    <x v="2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x v="0"/>
    <n v="1"/>
    <x v="1"/>
    <s v="food/food trucks"/>
    <n v="2.8571428571428571E-3"/>
    <n v="1"/>
    <x v="7"/>
    <s v="food trucks"/>
    <x v="2428"/>
    <d v="2015-03-12T11:49:11"/>
    <n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x v="0"/>
    <n v="4"/>
    <x v="1"/>
    <s v="food/food trucks"/>
    <n v="1.4321428571428572"/>
    <n v="501.25"/>
    <x v="7"/>
    <s v="food trucks"/>
    <x v="2429"/>
    <d v="2017-02-05T10:44:00"/>
    <n v="12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x v="0"/>
    <n v="2"/>
    <x v="1"/>
    <s v="food/food trucks"/>
    <n v="0.70000000000000007"/>
    <n v="10.5"/>
    <x v="7"/>
    <s v="food trucks"/>
    <x v="2430"/>
    <d v="2016-02-11T21:08:24"/>
    <n v="1"/>
    <x v="2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x v="0"/>
    <n v="2"/>
    <x v="1"/>
    <s v="food/food trucks"/>
    <n v="2E-3"/>
    <n v="1"/>
    <x v="7"/>
    <s v="food trucks"/>
    <x v="2431"/>
    <d v="2016-06-27T20:23:33"/>
    <n v="4"/>
    <x v="2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x v="0"/>
    <n v="2"/>
    <x v="1"/>
    <s v="food/food trucks"/>
    <n v="1.4285714285714287E-2"/>
    <n v="1"/>
    <x v="7"/>
    <s v="food trucks"/>
    <x v="2432"/>
    <d v="2015-03-07T23:14:57"/>
    <n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x v="0"/>
    <n v="0"/>
    <x v="1"/>
    <s v="food/food trucks"/>
    <n v="0"/>
    <n v="0"/>
    <x v="7"/>
    <s v="food trucks"/>
    <x v="2433"/>
    <d v="2016-02-27T15:35:43"/>
    <n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x v="0"/>
    <n v="2"/>
    <x v="1"/>
    <s v="food/food trucks"/>
    <n v="0.13"/>
    <n v="13"/>
    <x v="7"/>
    <s v="food trucks"/>
    <x v="2434"/>
    <d v="2015-08-03T22:27:54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x v="0"/>
    <n v="4"/>
    <x v="1"/>
    <s v="food/food trucks"/>
    <n v="0.48960000000000004"/>
    <n v="306"/>
    <x v="7"/>
    <s v="food trucks"/>
    <x v="2435"/>
    <d v="2015-10-05T00:39:46"/>
    <n v="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x v="0"/>
    <n v="2"/>
    <x v="1"/>
    <s v="food/food trucks"/>
    <n v="3.8461538461538464E-2"/>
    <n v="22.5"/>
    <x v="7"/>
    <s v="food trucks"/>
    <x v="2436"/>
    <d v="2016-01-29T08:46:10"/>
    <n v="11"/>
    <x v="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x v="0"/>
    <n v="0"/>
    <x v="1"/>
    <s v="food/food trucks"/>
    <n v="0"/>
    <n v="0"/>
    <x v="7"/>
    <s v="food trucks"/>
    <x v="2437"/>
    <d v="2015-03-17T12:00:00"/>
    <n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x v="0"/>
    <n v="1"/>
    <x v="1"/>
    <s v="food/food trucks"/>
    <n v="0.33333333333333337"/>
    <n v="50"/>
    <x v="7"/>
    <s v="food trucks"/>
    <x v="2438"/>
    <d v="2015-12-07T16:57:42"/>
    <n v="1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x v="0"/>
    <n v="0"/>
    <x v="1"/>
    <s v="food/food trucks"/>
    <n v="0"/>
    <n v="0"/>
    <x v="7"/>
    <s v="food trucks"/>
    <x v="2439"/>
    <d v="2015-10-18T13:38:49"/>
    <n v="9"/>
    <x v="0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x v="0"/>
    <n v="2"/>
    <x v="1"/>
    <s v="food/food trucks"/>
    <n v="0.2"/>
    <n v="5"/>
    <x v="7"/>
    <s v="food trucks"/>
    <x v="2440"/>
    <d v="2016-02-13T15:35:13"/>
    <n v="1"/>
    <x v="2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x v="0"/>
    <n v="109"/>
    <x v="0"/>
    <s v="food/small batch"/>
    <n v="107.88"/>
    <n v="74.22935779816514"/>
    <x v="7"/>
    <s v="small batch"/>
    <x v="2441"/>
    <d v="2015-07-22T22:59:00"/>
    <n v="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x v="0"/>
    <n v="372"/>
    <x v="0"/>
    <s v="food/small batch"/>
    <n v="125.94166666666666"/>
    <n v="81.252688172043008"/>
    <x v="7"/>
    <s v="small batch"/>
    <x v="2442"/>
    <d v="2015-03-19T09:00:28"/>
    <n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x v="0"/>
    <n v="311"/>
    <x v="0"/>
    <s v="food/small batch"/>
    <n v="202.51495"/>
    <n v="130.23469453376205"/>
    <x v="7"/>
    <s v="small batch"/>
    <x v="2443"/>
    <d v="2014-08-15T09:00:22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x v="0"/>
    <n v="61"/>
    <x v="0"/>
    <s v="food/small batch"/>
    <n v="108.60000000000001"/>
    <n v="53.409836065573771"/>
    <x v="7"/>
    <s v="small batch"/>
    <x v="2444"/>
    <d v="2016-05-25T12:06:31"/>
    <n v="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x v="0"/>
    <n v="115"/>
    <x v="0"/>
    <s v="food/small batch"/>
    <n v="172.8"/>
    <n v="75.130434782608702"/>
    <x v="7"/>
    <s v="small batch"/>
    <x v="2445"/>
    <d v="2015-09-25T22:33:41"/>
    <n v="8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x v="0"/>
    <n v="111"/>
    <x v="0"/>
    <s v="food/small batch"/>
    <n v="167.98"/>
    <n v="75.666666666666671"/>
    <x v="7"/>
    <s v="small batch"/>
    <x v="2446"/>
    <d v="2016-11-26T09:27:51"/>
    <n v="1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x v="0"/>
    <n v="337"/>
    <x v="0"/>
    <s v="food/small batch"/>
    <n v="427.20000000000005"/>
    <n v="31.691394658753708"/>
    <x v="7"/>
    <s v="small batch"/>
    <x v="2447"/>
    <d v="2016-11-11T22:00:00"/>
    <n v="1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x v="0"/>
    <n v="9"/>
    <x v="0"/>
    <s v="food/small batch"/>
    <n v="107.5"/>
    <n v="47.777777777777779"/>
    <x v="7"/>
    <s v="small batch"/>
    <x v="2448"/>
    <d v="2016-08-30T23:36:00"/>
    <n v="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x v="0"/>
    <n v="120"/>
    <x v="0"/>
    <s v="food/small batch"/>
    <n v="108"/>
    <n v="90"/>
    <x v="7"/>
    <s v="small batch"/>
    <x v="2449"/>
    <d v="2014-11-29T22:25:15"/>
    <n v="1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x v="0"/>
    <n v="102"/>
    <x v="0"/>
    <s v="food/small batch"/>
    <n v="101.53353333333335"/>
    <n v="149.31401960784314"/>
    <x v="7"/>
    <s v="small batch"/>
    <x v="2450"/>
    <d v="2014-10-27T21:11:00"/>
    <n v="9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x v="0"/>
    <n v="186"/>
    <x v="0"/>
    <s v="food/small batch"/>
    <n v="115.45"/>
    <n v="62.06989247311828"/>
    <x v="7"/>
    <s v="small batch"/>
    <x v="2451"/>
    <d v="2017-03-05T15:48:10"/>
    <n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x v="0"/>
    <n v="15"/>
    <x v="0"/>
    <s v="food/small batch"/>
    <n v="133.5"/>
    <n v="53.4"/>
    <x v="7"/>
    <s v="small batch"/>
    <x v="2452"/>
    <d v="2015-12-29T17:00:00"/>
    <n v="1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x v="0"/>
    <n v="67"/>
    <x v="0"/>
    <s v="food/small batch"/>
    <n v="154.69999999999999"/>
    <n v="69.268656716417908"/>
    <x v="7"/>
    <s v="small batch"/>
    <x v="2453"/>
    <d v="2017-02-02T10:36:49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x v="0"/>
    <n v="130"/>
    <x v="0"/>
    <s v="food/small batch"/>
    <n v="100.84571428571429"/>
    <n v="271.50769230769231"/>
    <x v="7"/>
    <s v="small batch"/>
    <x v="2454"/>
    <d v="2017-03-10T22:50:08"/>
    <n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x v="0"/>
    <n v="16"/>
    <x v="0"/>
    <s v="food/small batch"/>
    <n v="182"/>
    <n v="34.125"/>
    <x v="7"/>
    <s v="small batch"/>
    <x v="2455"/>
    <d v="2016-04-20T12:45:50"/>
    <n v="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x v="0"/>
    <n v="67"/>
    <x v="0"/>
    <s v="food/small batch"/>
    <n v="180.86666666666667"/>
    <n v="40.492537313432834"/>
    <x v="7"/>
    <s v="small batch"/>
    <x v="2456"/>
    <d v="2017-02-25T17:03:59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x v="0"/>
    <n v="124"/>
    <x v="0"/>
    <s v="food/small batch"/>
    <n v="102.30434782608695"/>
    <n v="189.75806451612902"/>
    <x v="7"/>
    <s v="small batch"/>
    <x v="2457"/>
    <d v="2016-03-24T07:27:36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x v="0"/>
    <n v="80"/>
    <x v="0"/>
    <s v="food/small batch"/>
    <n v="110.17999999999999"/>
    <n v="68.862499999999997"/>
    <x v="7"/>
    <s v="small batch"/>
    <x v="2458"/>
    <d v="2016-06-09T13:00:00"/>
    <n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x v="0"/>
    <n v="282"/>
    <x v="0"/>
    <s v="food/small batch"/>
    <n v="102.25"/>
    <n v="108.77659574468085"/>
    <x v="7"/>
    <s v="small batch"/>
    <x v="2459"/>
    <d v="2016-03-23T08:18:05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x v="0"/>
    <n v="68"/>
    <x v="0"/>
    <s v="food/small batch"/>
    <n v="100.78823529411764"/>
    <n v="125.98529411764706"/>
    <x v="7"/>
    <s v="small batch"/>
    <x v="2460"/>
    <d v="2017-01-02T22:17:00"/>
    <n v="11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x v="0"/>
    <n v="86"/>
    <x v="0"/>
    <s v="music/indie rock"/>
    <n v="103.8"/>
    <n v="90.523255813953483"/>
    <x v="4"/>
    <s v="indie rock"/>
    <x v="2461"/>
    <d v="2011-09-30T21:00:00"/>
    <n v="8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x v="0"/>
    <n v="115"/>
    <x v="0"/>
    <s v="music/indie rock"/>
    <n v="110.70833333333334"/>
    <n v="28.880434782608695"/>
    <x v="4"/>
    <s v="indie rock"/>
    <x v="2462"/>
    <d v="2012-07-18T22:28:16"/>
    <n v="6"/>
    <x v="5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x v="0"/>
    <n v="75"/>
    <x v="0"/>
    <s v="music/indie rock"/>
    <n v="116.25000000000001"/>
    <n v="31"/>
    <x v="4"/>
    <s v="indie rock"/>
    <x v="2463"/>
    <d v="2013-04-16T13:00:00"/>
    <n v="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x v="0"/>
    <n v="43"/>
    <x v="0"/>
    <s v="music/indie rock"/>
    <n v="111.1"/>
    <n v="51.674418604651166"/>
    <x v="4"/>
    <s v="indie rock"/>
    <x v="2464"/>
    <d v="2015-09-30T13:29:00"/>
    <n v="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x v="0"/>
    <n v="48"/>
    <x v="0"/>
    <s v="music/indie rock"/>
    <n v="180.14285714285714"/>
    <n v="26.270833333333332"/>
    <x v="4"/>
    <s v="indie rock"/>
    <x v="2465"/>
    <d v="2012-09-23T11:15:48"/>
    <n v="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x v="0"/>
    <n v="52"/>
    <x v="0"/>
    <s v="music/indie rock"/>
    <n v="100"/>
    <n v="48.07692307692308"/>
    <x v="4"/>
    <s v="indie rock"/>
    <x v="2466"/>
    <d v="2013-05-08T20:27:33"/>
    <n v="4"/>
    <x v="4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x v="0"/>
    <n v="43"/>
    <x v="0"/>
    <s v="music/indie rock"/>
    <n v="118.5"/>
    <n v="27.558139534883722"/>
    <x v="4"/>
    <s v="indie rock"/>
    <x v="2467"/>
    <d v="2012-05-10T11:00:00"/>
    <n v="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x v="0"/>
    <n v="58"/>
    <x v="0"/>
    <s v="music/indie rock"/>
    <n v="107.21700000000001"/>
    <n v="36.97137931034483"/>
    <x v="4"/>
    <s v="indie rock"/>
    <x v="2468"/>
    <d v="2012-10-27T23:00:00"/>
    <n v="9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x v="0"/>
    <n v="47"/>
    <x v="0"/>
    <s v="music/indie rock"/>
    <n v="113.66666666666667"/>
    <n v="29.021276595744681"/>
    <x v="4"/>
    <s v="indie rock"/>
    <x v="2469"/>
    <d v="2011-02-08T04:18:49"/>
    <n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x v="0"/>
    <n v="36"/>
    <x v="0"/>
    <s v="music/indie rock"/>
    <n v="103.16400000000002"/>
    <n v="28.65666666666667"/>
    <x v="4"/>
    <s v="indie rock"/>
    <x v="2470"/>
    <d v="2012-05-23T19:47:35"/>
    <n v="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x v="0"/>
    <n v="17"/>
    <x v="0"/>
    <s v="music/indie rock"/>
    <n v="128"/>
    <n v="37.647058823529413"/>
    <x v="4"/>
    <s v="indie rock"/>
    <x v="2471"/>
    <d v="2012-01-25T17:49:52"/>
    <n v="1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x v="0"/>
    <n v="104"/>
    <x v="0"/>
    <s v="music/indie rock"/>
    <n v="135.76026666666667"/>
    <n v="97.904038461538462"/>
    <x v="4"/>
    <s v="indie rock"/>
    <x v="2472"/>
    <d v="2010-09-03T19:03:00"/>
    <n v="6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x v="0"/>
    <n v="47"/>
    <x v="0"/>
    <s v="music/indie rock"/>
    <n v="100"/>
    <n v="42.553191489361701"/>
    <x v="4"/>
    <s v="indie rock"/>
    <x v="2473"/>
    <d v="2012-11-10T12:57:49"/>
    <n v="1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x v="0"/>
    <n v="38"/>
    <x v="0"/>
    <s v="music/indie rock"/>
    <n v="100.00360000000002"/>
    <n v="131.58368421052631"/>
    <x v="4"/>
    <s v="indie rock"/>
    <x v="2474"/>
    <d v="2010-10-10T18:16:16"/>
    <n v="8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x v="0"/>
    <n v="81"/>
    <x v="0"/>
    <s v="music/indie rock"/>
    <n v="104.71999999999998"/>
    <n v="32.320987654320987"/>
    <x v="4"/>
    <s v="indie rock"/>
    <x v="2475"/>
    <d v="2010-07-10T16:00:00"/>
    <n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x v="0"/>
    <n v="55"/>
    <x v="0"/>
    <s v="music/indie rock"/>
    <n v="105.02249999999999"/>
    <n v="61.103999999999999"/>
    <x v="4"/>
    <s v="indie rock"/>
    <x v="2476"/>
    <d v="2014-11-03T02:52:50"/>
    <n v="10"/>
    <x v="3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x v="0"/>
    <n v="41"/>
    <x v="0"/>
    <s v="music/indie rock"/>
    <n v="171.33333333333334"/>
    <n v="31.341463414634145"/>
    <x v="4"/>
    <s v="indie rock"/>
    <x v="2477"/>
    <d v="2012-08-12T10:35:45"/>
    <n v="6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x v="0"/>
    <n v="79"/>
    <x v="0"/>
    <s v="music/indie rock"/>
    <n v="127.49999999999999"/>
    <n v="129.1139240506329"/>
    <x v="4"/>
    <s v="indie rock"/>
    <x v="2478"/>
    <d v="2013-01-13T16:48:33"/>
    <n v="12"/>
    <x v="5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x v="0"/>
    <n v="16"/>
    <x v="0"/>
    <s v="music/indie rock"/>
    <n v="133.44333333333333"/>
    <n v="25.020624999999999"/>
    <x v="4"/>
    <s v="indie rock"/>
    <x v="2479"/>
    <d v="2012-07-27T20:00:00"/>
    <n v="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x v="0"/>
    <n v="8"/>
    <x v="0"/>
    <s v="music/indie rock"/>
    <n v="100"/>
    <n v="250"/>
    <x v="4"/>
    <s v="indie rock"/>
    <x v="2480"/>
    <d v="2015-10-10T16:28:04"/>
    <n v="8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x v="0"/>
    <n v="95"/>
    <x v="0"/>
    <s v="music/indie rock"/>
    <n v="112.91099999999999"/>
    <n v="47.541473684210523"/>
    <x v="4"/>
    <s v="indie rock"/>
    <x v="2481"/>
    <d v="2012-04-30T09:30:08"/>
    <n v="3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x v="0"/>
    <n v="25"/>
    <x v="0"/>
    <s v="music/indie rock"/>
    <n v="100.1"/>
    <n v="40.04"/>
    <x v="4"/>
    <s v="indie rock"/>
    <x v="2482"/>
    <d v="2011-08-01T12:46:23"/>
    <n v="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x v="0"/>
    <n v="19"/>
    <x v="0"/>
    <s v="music/indie rock"/>
    <n v="113.72727272727272"/>
    <n v="65.84210526315789"/>
    <x v="4"/>
    <s v="indie rock"/>
    <x v="2483"/>
    <d v="2012-05-01T11:00:03"/>
    <n v="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x v="0"/>
    <n v="90"/>
    <x v="0"/>
    <s v="music/indie rock"/>
    <n v="119.31742857142855"/>
    <n v="46.401222222222216"/>
    <x v="4"/>
    <s v="indie rock"/>
    <x v="2484"/>
    <d v="2011-09-15T16:00:03"/>
    <n v="8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x v="0"/>
    <n v="41"/>
    <x v="0"/>
    <s v="music/indie rock"/>
    <n v="103.25"/>
    <n v="50.365853658536587"/>
    <x v="4"/>
    <s v="indie rock"/>
    <x v="2485"/>
    <d v="2011-10-12T17:57:59"/>
    <n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x v="0"/>
    <n v="30"/>
    <x v="0"/>
    <s v="music/indie rock"/>
    <n v="265.66666666666669"/>
    <n v="26.566666666666666"/>
    <x v="4"/>
    <s v="indie rock"/>
    <x v="2486"/>
    <d v="2012-04-22T10:59:36"/>
    <n v="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x v="0"/>
    <n v="38"/>
    <x v="0"/>
    <s v="music/indie rock"/>
    <n v="100.05066666666667"/>
    <n v="39.493684210526318"/>
    <x v="4"/>
    <s v="indie rock"/>
    <x v="2487"/>
    <d v="2012-05-26T19:59:57"/>
    <n v="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x v="0"/>
    <n v="65"/>
    <x v="0"/>
    <s v="music/indie rock"/>
    <n v="106.69999999999999"/>
    <n v="49.246153846153845"/>
    <x v="4"/>
    <s v="indie rock"/>
    <x v="2488"/>
    <d v="2011-11-16T10:11:48"/>
    <n v="1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x v="0"/>
    <n v="75"/>
    <x v="0"/>
    <s v="music/indie rock"/>
    <n v="133.67142857142858"/>
    <n v="62.38"/>
    <x v="4"/>
    <s v="indie rock"/>
    <x v="2489"/>
    <d v="2013-05-09T10:33:59"/>
    <n v="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x v="0"/>
    <n v="16"/>
    <x v="0"/>
    <s v="music/indie rock"/>
    <n v="121.39999999999999"/>
    <n v="37.9375"/>
    <x v="4"/>
    <s v="indie rock"/>
    <x v="2490"/>
    <d v="2012-06-22T23:27:56"/>
    <n v="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x v="0"/>
    <n v="10"/>
    <x v="0"/>
    <s v="music/indie rock"/>
    <n v="103.2"/>
    <n v="51.6"/>
    <x v="4"/>
    <s v="indie rock"/>
    <x v="2491"/>
    <d v="2011-01-15T19:51:00"/>
    <n v="12"/>
    <x v="7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x v="0"/>
    <n v="27"/>
    <x v="0"/>
    <s v="music/indie rock"/>
    <n v="125"/>
    <n v="27.777777777777779"/>
    <x v="4"/>
    <s v="indie rock"/>
    <x v="2492"/>
    <d v="2012-06-16T03:59:00"/>
    <n v="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x v="0"/>
    <n v="259"/>
    <x v="0"/>
    <s v="music/indie rock"/>
    <n v="128.69999999999999"/>
    <n v="99.382239382239376"/>
    <x v="4"/>
    <s v="indie rock"/>
    <x v="2493"/>
    <d v="2013-04-28T22:02:20"/>
    <n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x v="0"/>
    <n v="39"/>
    <x v="0"/>
    <s v="music/indie rock"/>
    <n v="101.00533333333333"/>
    <n v="38.848205128205123"/>
    <x v="4"/>
    <s v="indie rock"/>
    <x v="2494"/>
    <d v="2012-05-23T09:29:04"/>
    <n v="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x v="0"/>
    <n v="42"/>
    <x v="0"/>
    <s v="music/indie rock"/>
    <n v="127.53666666666665"/>
    <n v="45.548809523809524"/>
    <x v="4"/>
    <s v="indie rock"/>
    <x v="2495"/>
    <d v="2012-06-06T16:42:5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x v="0"/>
    <n v="10"/>
    <x v="0"/>
    <s v="music/indie rock"/>
    <n v="100"/>
    <n v="600"/>
    <x v="4"/>
    <s v="indie rock"/>
    <x v="2496"/>
    <d v="2013-03-29T16:54:52"/>
    <n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x v="0"/>
    <n v="56"/>
    <x v="0"/>
    <s v="music/indie rock"/>
    <n v="112.7715"/>
    <n v="80.551071428571419"/>
    <x v="4"/>
    <s v="indie rock"/>
    <x v="2497"/>
    <d v="2011-08-05T15:05:38"/>
    <n v="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x v="0"/>
    <n v="20"/>
    <x v="0"/>
    <s v="music/indie rock"/>
    <n v="105.60000000000001"/>
    <n v="52.8"/>
    <x v="4"/>
    <s v="indie rock"/>
    <x v="2498"/>
    <d v="2015-01-27T17:13:07"/>
    <n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x v="0"/>
    <n v="170"/>
    <x v="0"/>
    <s v="music/indie rock"/>
    <n v="202.625"/>
    <n v="47.676470588235297"/>
    <x v="4"/>
    <s v="indie rock"/>
    <x v="2499"/>
    <d v="2012-12-31T12:00:00"/>
    <n v="1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x v="0"/>
    <n v="29"/>
    <x v="0"/>
    <s v="music/indie rock"/>
    <n v="113.33333333333333"/>
    <n v="23.448275862068964"/>
    <x v="4"/>
    <s v="indie rock"/>
    <x v="2500"/>
    <d v="2012-06-23T12:32:5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x v="0"/>
    <n v="7"/>
    <x v="1"/>
    <s v="food/restaurants"/>
    <n v="2.5545454545454547"/>
    <n v="40.142857142857146"/>
    <x v="7"/>
    <s v="restaurants"/>
    <x v="2501"/>
    <d v="2015-09-27T12:38:24"/>
    <n v="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x v="0"/>
    <n v="5"/>
    <x v="1"/>
    <s v="food/restaurants"/>
    <n v="7.8181818181818186E-2"/>
    <n v="17.2"/>
    <x v="7"/>
    <s v="restaurants"/>
    <x v="2502"/>
    <d v="2014-09-21T13:48:38"/>
    <n v="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x v="0"/>
    <n v="0"/>
    <x v="1"/>
    <s v="food/restaurants"/>
    <n v="0"/>
    <n v="0"/>
    <x v="7"/>
    <s v="restaurants"/>
    <x v="2503"/>
    <d v="2016-06-07T15:06:00"/>
    <n v="5"/>
    <x v="2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x v="0"/>
    <n v="0"/>
    <x v="1"/>
    <s v="food/restaurants"/>
    <n v="0"/>
    <n v="0"/>
    <x v="7"/>
    <s v="restaurants"/>
    <x v="2504"/>
    <d v="2014-11-14T19:22:14"/>
    <n v="1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x v="0"/>
    <n v="0"/>
    <x v="1"/>
    <s v="food/restaurants"/>
    <n v="0"/>
    <n v="0"/>
    <x v="7"/>
    <s v="restaurants"/>
    <x v="2505"/>
    <d v="2015-03-13T18:20:16"/>
    <n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x v="0"/>
    <n v="2"/>
    <x v="1"/>
    <s v="food/restaurants"/>
    <n v="0.6"/>
    <n v="15"/>
    <x v="7"/>
    <s v="restaurants"/>
    <x v="2506"/>
    <d v="2015-10-03T15:00:00"/>
    <n v="9"/>
    <x v="0"/>
  </r>
  <r>
    <n v="2507"/>
    <s v="Help Cafe Talavera get a New Kitchen!"/>
    <s v="Unique dishes for a unique city!."/>
    <n v="42850"/>
    <n v="0"/>
    <x v="2"/>
    <s v="US"/>
    <x v="0"/>
    <n v="1431308704"/>
    <n v="1428716704"/>
    <x v="0"/>
    <n v="0"/>
    <x v="1"/>
    <s v="food/restaurants"/>
    <n v="0"/>
    <n v="0"/>
    <x v="7"/>
    <s v="restaurants"/>
    <x v="2507"/>
    <d v="2015-05-10T19:45:04"/>
    <n v="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x v="0"/>
    <n v="0"/>
    <x v="1"/>
    <s v="food/restaurants"/>
    <n v="0"/>
    <n v="0"/>
    <x v="7"/>
    <s v="restaurants"/>
    <x v="2508"/>
    <d v="2014-08-14T16:50:34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x v="0"/>
    <n v="28"/>
    <x v="1"/>
    <s v="food/restaurants"/>
    <n v="1.0526315789473684"/>
    <n v="35.714285714285715"/>
    <x v="7"/>
    <s v="restaurants"/>
    <x v="2509"/>
    <d v="2015-04-20T12:25:49"/>
    <n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x v="0"/>
    <n v="2"/>
    <x v="1"/>
    <s v="food/restaurants"/>
    <n v="0.15"/>
    <n v="37.5"/>
    <x v="7"/>
    <s v="restaurants"/>
    <x v="2510"/>
    <d v="2015-05-14T17:56:12"/>
    <n v="3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x v="0"/>
    <n v="0"/>
    <x v="1"/>
    <s v="food/restaurants"/>
    <n v="0"/>
    <n v="0"/>
    <x v="7"/>
    <s v="restaurants"/>
    <x v="2511"/>
    <d v="2016-02-01T04:43:33"/>
    <n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x v="0"/>
    <n v="0"/>
    <x v="1"/>
    <s v="food/restaurants"/>
    <n v="0"/>
    <n v="0"/>
    <x v="7"/>
    <s v="restaurants"/>
    <x v="2512"/>
    <d v="2014-12-13T15:02:41"/>
    <n v="1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x v="0"/>
    <n v="0"/>
    <x v="1"/>
    <s v="food/restaurants"/>
    <n v="0"/>
    <n v="0"/>
    <x v="7"/>
    <s v="restaurants"/>
    <x v="2513"/>
    <d v="2017-02-25T18:09:49"/>
    <n v="1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x v="0"/>
    <n v="4"/>
    <x v="1"/>
    <s v="food/restaurants"/>
    <n v="1.7500000000000002"/>
    <n v="52.5"/>
    <x v="7"/>
    <s v="restaurants"/>
    <x v="2514"/>
    <d v="2014-08-20T03:21:17"/>
    <n v="8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x v="0"/>
    <n v="12"/>
    <x v="1"/>
    <s v="food/restaurants"/>
    <n v="18.600000000000001"/>
    <n v="77.5"/>
    <x v="7"/>
    <s v="restaurants"/>
    <x v="2515"/>
    <d v="2015-02-22T14:09:13"/>
    <n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x v="0"/>
    <n v="0"/>
    <x v="1"/>
    <s v="food/restaurants"/>
    <n v="0"/>
    <n v="0"/>
    <x v="7"/>
    <s v="restaurants"/>
    <x v="2516"/>
    <d v="2014-11-29T10:40:52"/>
    <n v="1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x v="0"/>
    <n v="33"/>
    <x v="1"/>
    <s v="food/restaurants"/>
    <n v="9.8166666666666664"/>
    <n v="53.545454545454547"/>
    <x v="7"/>
    <s v="restaurants"/>
    <x v="2517"/>
    <d v="2015-03-19T12:15:30"/>
    <n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x v="0"/>
    <n v="0"/>
    <x v="1"/>
    <s v="food/restaurants"/>
    <n v="0"/>
    <n v="0"/>
    <x v="7"/>
    <s v="restaurants"/>
    <x v="2518"/>
    <d v="2014-11-13T11:20:28"/>
    <n v="10"/>
    <x v="3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x v="0"/>
    <n v="4"/>
    <x v="1"/>
    <s v="food/restaurants"/>
    <n v="4.3333333333333335E-2"/>
    <n v="16.25"/>
    <x v="7"/>
    <s v="restaurants"/>
    <x v="2519"/>
    <d v="2014-07-18T21:43:24"/>
    <n v="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x v="0"/>
    <n v="0"/>
    <x v="1"/>
    <s v="food/restaurants"/>
    <n v="0"/>
    <n v="0"/>
    <x v="7"/>
    <s v="restaurants"/>
    <x v="2520"/>
    <d v="2016-10-15T13:21:00"/>
    <n v="8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x v="0"/>
    <n v="132"/>
    <x v="0"/>
    <s v="music/classical music"/>
    <n v="109.48792"/>
    <n v="103.68174242424243"/>
    <x v="4"/>
    <s v="classical music"/>
    <x v="2521"/>
    <d v="2015-10-13T17:13:41"/>
    <n v="9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x v="0"/>
    <n v="27"/>
    <x v="0"/>
    <s v="music/classical music"/>
    <n v="100"/>
    <n v="185.18518518518519"/>
    <x v="4"/>
    <s v="classical music"/>
    <x v="2522"/>
    <d v="2016-04-22T08:52:00"/>
    <n v="3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x v="0"/>
    <n v="26"/>
    <x v="0"/>
    <s v="music/classical music"/>
    <n v="156.44444444444446"/>
    <n v="54.153846153846153"/>
    <x v="4"/>
    <s v="classical music"/>
    <x v="2523"/>
    <d v="2014-11-17T18:24:52"/>
    <n v="10"/>
    <x v="3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x v="0"/>
    <n v="43"/>
    <x v="0"/>
    <s v="music/classical music"/>
    <n v="101.6"/>
    <n v="177.2093023255814"/>
    <x v="4"/>
    <s v="classical music"/>
    <x v="2524"/>
    <d v="2014-12-20T22:30:00"/>
    <n v="1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x v="0"/>
    <n v="80"/>
    <x v="0"/>
    <s v="music/classical music"/>
    <n v="100.325"/>
    <n v="100.325"/>
    <x v="4"/>
    <s v="classical music"/>
    <x v="2525"/>
    <d v="2012-06-28T14:16:11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x v="0"/>
    <n v="33"/>
    <x v="0"/>
    <s v="music/classical music"/>
    <n v="112.94999999999999"/>
    <n v="136.90909090909091"/>
    <x v="4"/>
    <s v="classical music"/>
    <x v="2526"/>
    <d v="2014-12-07T22:59:00"/>
    <n v="1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x v="0"/>
    <n v="71"/>
    <x v="0"/>
    <s v="music/classical music"/>
    <n v="102.125"/>
    <n v="57.535211267605632"/>
    <x v="4"/>
    <s v="classical music"/>
    <x v="2527"/>
    <d v="2013-10-17T21:59:00"/>
    <n v="9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x v="0"/>
    <n v="81"/>
    <x v="0"/>
    <s v="music/classical music"/>
    <n v="107.24974999999999"/>
    <n v="52.962839506172834"/>
    <x v="4"/>
    <s v="classical music"/>
    <x v="2528"/>
    <d v="2015-08-20T05:00:00"/>
    <n v="8"/>
    <x v="0"/>
  </r>
  <r>
    <n v="2529"/>
    <s v="UrbanArias is DC's Contemporary Opera Company"/>
    <s v="Opera. Short. New."/>
    <n v="6000"/>
    <n v="6257"/>
    <x v="0"/>
    <s v="US"/>
    <x v="0"/>
    <n v="1332636975"/>
    <n v="1328752575"/>
    <x v="0"/>
    <n v="76"/>
    <x v="0"/>
    <s v="music/classical music"/>
    <n v="104.28333333333333"/>
    <n v="82.328947368421055"/>
    <x v="4"/>
    <s v="classical music"/>
    <x v="2529"/>
    <d v="2012-03-24T18:56:15"/>
    <n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x v="0"/>
    <n v="48"/>
    <x v="0"/>
    <s v="music/classical music"/>
    <n v="100"/>
    <n v="135.41666666666666"/>
    <x v="4"/>
    <s v="classical music"/>
    <x v="2530"/>
    <d v="2015-04-19T22:50:00"/>
    <n v="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x v="0"/>
    <n v="61"/>
    <x v="0"/>
    <s v="music/classical music"/>
    <n v="100.4"/>
    <n v="74.06557377049181"/>
    <x v="4"/>
    <s v="classical music"/>
    <x v="2531"/>
    <d v="2015-08-14T21:59:00"/>
    <n v="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x v="0"/>
    <n v="60"/>
    <x v="0"/>
    <s v="music/classical music"/>
    <n v="126.125"/>
    <n v="84.083333333333329"/>
    <x v="4"/>
    <s v="classical music"/>
    <x v="2532"/>
    <d v="2012-08-16T14:22:46"/>
    <n v="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x v="0"/>
    <n v="136"/>
    <x v="0"/>
    <s v="music/classical music"/>
    <n v="110.66666666666667"/>
    <n v="61.029411764705884"/>
    <x v="4"/>
    <s v="classical music"/>
    <x v="2533"/>
    <d v="2013-03-01T12:01:08"/>
    <n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x v="0"/>
    <n v="14"/>
    <x v="0"/>
    <s v="music/classical music"/>
    <n v="105"/>
    <n v="150"/>
    <x v="4"/>
    <s v="classical music"/>
    <x v="2534"/>
    <d v="2010-01-01T00:00:00"/>
    <n v="11"/>
    <x v="8"/>
  </r>
  <r>
    <n v="2535"/>
    <s v="Mark Hayes Requiem Recording"/>
    <s v="Mark Hayes: Requiem Recording"/>
    <n v="20000"/>
    <n v="20755"/>
    <x v="0"/>
    <s v="US"/>
    <x v="0"/>
    <n v="1417463945"/>
    <n v="1414781945"/>
    <x v="0"/>
    <n v="78"/>
    <x v="0"/>
    <s v="music/classical music"/>
    <n v="103.77499999999999"/>
    <n v="266.08974358974359"/>
    <x v="4"/>
    <s v="classical music"/>
    <x v="2535"/>
    <d v="2014-12-01T13:59:05"/>
    <n v="1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x v="0"/>
    <n v="4"/>
    <x v="0"/>
    <s v="music/classical music"/>
    <n v="115.99999999999999"/>
    <n v="7.25"/>
    <x v="4"/>
    <s v="classical music"/>
    <x v="2536"/>
    <d v="2013-07-29T20:32:46"/>
    <n v="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x v="0"/>
    <n v="11"/>
    <x v="0"/>
    <s v="music/classical music"/>
    <n v="110.00000000000001"/>
    <n v="100"/>
    <x v="4"/>
    <s v="classical music"/>
    <x v="2537"/>
    <d v="2011-08-01T09:34:15"/>
    <n v="6"/>
    <x v="6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x v="0"/>
    <n v="185"/>
    <x v="0"/>
    <s v="music/classical music"/>
    <n v="113.01761111111111"/>
    <n v="109.96308108108107"/>
    <x v="4"/>
    <s v="classical music"/>
    <x v="2538"/>
    <d v="2013-02-23T22:59:00"/>
    <n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x v="0"/>
    <n v="59"/>
    <x v="0"/>
    <s v="music/classical music"/>
    <n v="100.25"/>
    <n v="169.91525423728814"/>
    <x v="4"/>
    <s v="classical music"/>
    <x v="2539"/>
    <d v="2015-02-02T15:39:12"/>
    <n v="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x v="0"/>
    <n v="27"/>
    <x v="0"/>
    <s v="music/classical music"/>
    <n v="103.4"/>
    <n v="95.740740740740748"/>
    <x v="4"/>
    <s v="classical music"/>
    <x v="2540"/>
    <d v="2011-10-29T10:12:01"/>
    <n v="8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x v="0"/>
    <n v="63"/>
    <x v="0"/>
    <s v="music/classical music"/>
    <n v="107.02857142857142"/>
    <n v="59.460317460317462"/>
    <x v="4"/>
    <s v="classical music"/>
    <x v="2541"/>
    <d v="2013-09-26T04:46:58"/>
    <n v="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x v="0"/>
    <n v="13"/>
    <x v="0"/>
    <s v="music/classical music"/>
    <n v="103.57142857142858"/>
    <n v="55.769230769230766"/>
    <x v="4"/>
    <s v="classical music"/>
    <x v="2542"/>
    <d v="2013-09-30T21:59:00"/>
    <n v="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x v="0"/>
    <n v="13"/>
    <x v="0"/>
    <s v="music/classical music"/>
    <n v="156.4"/>
    <n v="30.076923076923077"/>
    <x v="4"/>
    <s v="classical music"/>
    <x v="2543"/>
    <d v="2011-01-01T21:00:00"/>
    <n v="12"/>
    <x v="7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x v="0"/>
    <n v="57"/>
    <x v="0"/>
    <s v="music/classical music"/>
    <n v="100.82"/>
    <n v="88.438596491228068"/>
    <x v="4"/>
    <s v="classical music"/>
    <x v="2544"/>
    <d v="2012-07-08T06:29:29"/>
    <n v="6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x v="0"/>
    <n v="61"/>
    <x v="0"/>
    <s v="music/classical music"/>
    <n v="195.3"/>
    <n v="64.032786885245898"/>
    <x v="4"/>
    <s v="classical music"/>
    <x v="2545"/>
    <d v="2015-02-26T18:30:00"/>
    <n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x v="0"/>
    <n v="65"/>
    <x v="0"/>
    <s v="music/classical music"/>
    <n v="111.71428571428572"/>
    <n v="60.153846153846153"/>
    <x v="4"/>
    <s v="classical music"/>
    <x v="2546"/>
    <d v="2013-10-04T23:00:00"/>
    <n v="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x v="0"/>
    <n v="134"/>
    <x v="0"/>
    <s v="music/classical music"/>
    <n v="119.85454545454546"/>
    <n v="49.194029850746269"/>
    <x v="4"/>
    <s v="classical music"/>
    <x v="2547"/>
    <d v="2012-04-04T11:33:23"/>
    <n v="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x v="0"/>
    <n v="37"/>
    <x v="0"/>
    <s v="music/classical music"/>
    <n v="101.85"/>
    <n v="165.16216216216216"/>
    <x v="4"/>
    <s v="classical music"/>
    <x v="2548"/>
    <d v="2016-09-29T22:27:00"/>
    <n v="9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x v="0"/>
    <n v="37"/>
    <x v="0"/>
    <s v="music/classical music"/>
    <n v="102.80254777070064"/>
    <n v="43.621621621621621"/>
    <x v="4"/>
    <s v="classical music"/>
    <x v="2549"/>
    <d v="2013-05-31T11:00:00"/>
    <n v="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x v="0"/>
    <n v="150"/>
    <x v="0"/>
    <s v="music/classical music"/>
    <n v="100.84615384615385"/>
    <n v="43.7"/>
    <x v="4"/>
    <s v="classical music"/>
    <x v="2550"/>
    <d v="2015-10-07T21:59:00"/>
    <n v="8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x v="0"/>
    <n v="56"/>
    <x v="0"/>
    <s v="music/classical music"/>
    <n v="102.73469387755102"/>
    <n v="67.419642857142861"/>
    <x v="4"/>
    <s v="classical music"/>
    <x v="2551"/>
    <d v="2012-03-21T14:48:00"/>
    <n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x v="0"/>
    <n v="18"/>
    <x v="0"/>
    <s v="music/classical music"/>
    <n v="106.5"/>
    <n v="177.5"/>
    <x v="4"/>
    <s v="classical music"/>
    <x v="2552"/>
    <d v="2017-03-05T13:26:21"/>
    <n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x v="0"/>
    <n v="60"/>
    <x v="0"/>
    <s v="music/classical music"/>
    <n v="155.53333333333333"/>
    <n v="38.883333333333333"/>
    <x v="4"/>
    <s v="classical music"/>
    <x v="2553"/>
    <d v="2012-09-20T22:46:47"/>
    <n v="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x v="0"/>
    <n v="67"/>
    <x v="0"/>
    <s v="music/classical music"/>
    <n v="122.8"/>
    <n v="54.985074626865675"/>
    <x v="4"/>
    <s v="classical music"/>
    <x v="2554"/>
    <d v="2015-05-31T21:59:00"/>
    <n v="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x v="0"/>
    <n v="35"/>
    <x v="0"/>
    <s v="music/classical music"/>
    <n v="107.35"/>
    <n v="61.342857142857142"/>
    <x v="4"/>
    <s v="classical music"/>
    <x v="2555"/>
    <d v="2012-05-28T09:43:13"/>
    <n v="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x v="0"/>
    <n v="34"/>
    <x v="0"/>
    <s v="music/classical music"/>
    <n v="105.50335570469798"/>
    <n v="23.117647058823529"/>
    <x v="4"/>
    <s v="classical music"/>
    <x v="2556"/>
    <d v="2012-12-24T17:47:37"/>
    <n v="11"/>
    <x v="5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x v="0"/>
    <n v="36"/>
    <x v="0"/>
    <s v="music/classical music"/>
    <n v="118.44444444444444"/>
    <n v="29.611111111111111"/>
    <x v="4"/>
    <s v="classical music"/>
    <x v="2557"/>
    <d v="2014-05-15T11:53:06"/>
    <n v="4"/>
    <x v="3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x v="0"/>
    <n v="18"/>
    <x v="0"/>
    <s v="music/classical music"/>
    <n v="108.88"/>
    <n v="75.611111111111114"/>
    <x v="4"/>
    <s v="classical music"/>
    <x v="2558"/>
    <d v="2015-05-01T07:59:00"/>
    <n v="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x v="0"/>
    <n v="25"/>
    <x v="0"/>
    <s v="music/classical music"/>
    <n v="111.25"/>
    <n v="35.6"/>
    <x v="4"/>
    <s v="classical music"/>
    <x v="2559"/>
    <d v="2011-11-15T13:37:00"/>
    <n v="1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x v="0"/>
    <n v="21"/>
    <x v="0"/>
    <s v="music/classical music"/>
    <n v="100.1"/>
    <n v="143"/>
    <x v="4"/>
    <s v="classical music"/>
    <x v="2560"/>
    <d v="2015-03-06T16:49:34"/>
    <n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x v="0"/>
    <n v="0"/>
    <x v="1"/>
    <s v="food/food trucks"/>
    <n v="0"/>
    <n v="0"/>
    <x v="7"/>
    <s v="food trucks"/>
    <x v="2561"/>
    <d v="2015-10-13T06:41:29"/>
    <n v="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x v="0"/>
    <n v="3"/>
    <x v="1"/>
    <s v="food/food trucks"/>
    <n v="0.75"/>
    <n v="25"/>
    <x v="7"/>
    <s v="food trucks"/>
    <x v="2562"/>
    <d v="2016-10-11T06:35:39"/>
    <n v="8"/>
    <x v="2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x v="0"/>
    <n v="0"/>
    <x v="1"/>
    <s v="food/food trucks"/>
    <n v="0"/>
    <n v="0"/>
    <x v="7"/>
    <s v="food trucks"/>
    <x v="2563"/>
    <d v="2015-07-29T21:20:51"/>
    <n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x v="0"/>
    <n v="0"/>
    <x v="1"/>
    <s v="food/food trucks"/>
    <n v="0"/>
    <n v="0"/>
    <x v="7"/>
    <s v="food trucks"/>
    <x v="2564"/>
    <d v="2014-07-31T18:58:19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x v="0"/>
    <n v="1"/>
    <x v="1"/>
    <s v="food/food trucks"/>
    <n v="1"/>
    <n v="100"/>
    <x v="7"/>
    <s v="food trucks"/>
    <x v="2565"/>
    <d v="2016-05-09T14:50:00"/>
    <n v="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x v="0"/>
    <n v="0"/>
    <x v="1"/>
    <s v="food/food trucks"/>
    <n v="0"/>
    <n v="0"/>
    <x v="7"/>
    <s v="food trucks"/>
    <x v="2566"/>
    <d v="2014-08-21T17:32:28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x v="0"/>
    <n v="2"/>
    <x v="1"/>
    <s v="food/food trucks"/>
    <n v="0.26666666666666666"/>
    <n v="60"/>
    <x v="7"/>
    <s v="food trucks"/>
    <x v="2567"/>
    <d v="2015-04-23T15:05:38"/>
    <n v="3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x v="0"/>
    <n v="1"/>
    <x v="1"/>
    <s v="food/food trucks"/>
    <n v="0.5"/>
    <n v="50"/>
    <x v="7"/>
    <s v="food trucks"/>
    <x v="2568"/>
    <d v="2016-09-01T09:59:54"/>
    <n v="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x v="0"/>
    <n v="2"/>
    <x v="1"/>
    <s v="food/food trucks"/>
    <n v="2.2307692307692308"/>
    <n v="72.5"/>
    <x v="7"/>
    <s v="food trucks"/>
    <x v="2569"/>
    <d v="2015-09-16T20:31:52"/>
    <n v="8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x v="0"/>
    <n v="2"/>
    <x v="1"/>
    <s v="food/food trucks"/>
    <n v="0.84285714285714297"/>
    <n v="29.5"/>
    <x v="7"/>
    <s v="food trucks"/>
    <x v="2570"/>
    <d v="2017-02-08T15:40:35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x v="0"/>
    <n v="4"/>
    <x v="1"/>
    <s v="food/food trucks"/>
    <n v="0.25"/>
    <n v="62.5"/>
    <x v="7"/>
    <s v="food trucks"/>
    <x v="2571"/>
    <d v="2016-05-19T02:12:01"/>
    <n v="3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x v="0"/>
    <n v="0"/>
    <x v="1"/>
    <s v="food/food trucks"/>
    <n v="0"/>
    <n v="0"/>
    <x v="7"/>
    <s v="food trucks"/>
    <x v="2572"/>
    <d v="2015-04-12T20:51:57"/>
    <n v="3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x v="0"/>
    <n v="0"/>
    <x v="1"/>
    <s v="food/food trucks"/>
    <n v="0"/>
    <n v="0"/>
    <x v="7"/>
    <s v="food trucks"/>
    <x v="2573"/>
    <d v="2014-08-23T08:12:29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x v="0"/>
    <n v="0"/>
    <x v="1"/>
    <s v="food/food trucks"/>
    <n v="0"/>
    <n v="0"/>
    <x v="7"/>
    <s v="food trucks"/>
    <x v="2574"/>
    <d v="2016-05-18T13:49:05"/>
    <n v="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x v="0"/>
    <n v="0"/>
    <x v="1"/>
    <s v="food/food trucks"/>
    <n v="0"/>
    <n v="0"/>
    <x v="7"/>
    <s v="food trucks"/>
    <x v="2575"/>
    <d v="2015-01-11T20:36:34"/>
    <n v="12"/>
    <x v="3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x v="0"/>
    <n v="0"/>
    <x v="1"/>
    <s v="food/food trucks"/>
    <n v="0"/>
    <n v="0"/>
    <x v="7"/>
    <s v="food trucks"/>
    <x v="2576"/>
    <d v="2015-04-10T17:14:07"/>
    <n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x v="0"/>
    <n v="0"/>
    <x v="1"/>
    <s v="food/food trucks"/>
    <n v="0"/>
    <n v="0"/>
    <x v="7"/>
    <s v="food trucks"/>
    <x v="2577"/>
    <d v="2014-08-04T13:41:37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x v="0"/>
    <n v="0"/>
    <x v="1"/>
    <s v="food/food trucks"/>
    <n v="0"/>
    <n v="0"/>
    <x v="7"/>
    <s v="food trucks"/>
    <x v="2578"/>
    <d v="2015-10-09T11:00:00"/>
    <n v="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x v="0"/>
    <n v="12"/>
    <x v="1"/>
    <s v="food/food trucks"/>
    <n v="0.13849999999999998"/>
    <n v="23.083333333333332"/>
    <x v="7"/>
    <s v="food trucks"/>
    <x v="2579"/>
    <d v="2014-09-15T13:55:0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x v="0"/>
    <n v="2"/>
    <x v="1"/>
    <s v="food/food trucks"/>
    <n v="0.6"/>
    <n v="25.5"/>
    <x v="7"/>
    <s v="food trucks"/>
    <x v="2580"/>
    <d v="2015-05-15T21:00:00"/>
    <n v="4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x v="0"/>
    <n v="11"/>
    <x v="1"/>
    <s v="food/food trucks"/>
    <n v="10.6"/>
    <n v="48.18181818181818"/>
    <x v="7"/>
    <s v="food trucks"/>
    <x v="2581"/>
    <d v="2015-11-16T10:04:58"/>
    <n v="10"/>
    <x v="0"/>
  </r>
  <r>
    <n v="2582"/>
    <s v="Drunken Wings"/>
    <s v="The place where chicken meets liquor for the first time!"/>
    <n v="90000"/>
    <n v="1"/>
    <x v="2"/>
    <s v="US"/>
    <x v="0"/>
    <n v="1477784634"/>
    <n v="1475192634"/>
    <x v="0"/>
    <n v="1"/>
    <x v="1"/>
    <s v="food/food trucks"/>
    <n v="1.1111111111111111E-3"/>
    <n v="1"/>
    <x v="7"/>
    <s v="food trucks"/>
    <x v="2582"/>
    <d v="2016-10-29T17:43:54"/>
    <n v="9"/>
    <x v="2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x v="0"/>
    <n v="5"/>
    <x v="1"/>
    <s v="food/food trucks"/>
    <n v="0.5"/>
    <n v="1"/>
    <x v="7"/>
    <s v="food trucks"/>
    <x v="2583"/>
    <d v="2015-03-16T11:28:00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x v="0"/>
    <n v="0"/>
    <x v="1"/>
    <s v="food/food trucks"/>
    <n v="0"/>
    <n v="0"/>
    <x v="7"/>
    <s v="food trucks"/>
    <x v="2584"/>
    <d v="2015-06-14T22:09:29"/>
    <n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x v="0"/>
    <n v="1"/>
    <x v="1"/>
    <s v="food/food trucks"/>
    <n v="0.16666666666666669"/>
    <n v="50"/>
    <x v="7"/>
    <s v="food trucks"/>
    <x v="2585"/>
    <d v="2014-07-05T17:07:12"/>
    <n v="6"/>
    <x v="3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x v="0"/>
    <n v="1"/>
    <x v="1"/>
    <s v="food/food trucks"/>
    <n v="0.16666666666666669"/>
    <n v="5"/>
    <x v="7"/>
    <s v="food trucks"/>
    <x v="2586"/>
    <d v="2015-12-25T01:55:36"/>
    <n v="1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x v="0"/>
    <n v="6"/>
    <x v="1"/>
    <s v="food/food trucks"/>
    <n v="2.4340000000000002"/>
    <n v="202.83333333333334"/>
    <x v="7"/>
    <s v="food trucks"/>
    <x v="2587"/>
    <d v="2015-12-30T10:12:33"/>
    <n v="1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x v="0"/>
    <n v="8"/>
    <x v="1"/>
    <s v="food/food trucks"/>
    <n v="3.8833333333333329"/>
    <n v="29.125"/>
    <x v="7"/>
    <s v="food trucks"/>
    <x v="2588"/>
    <d v="2015-03-31T07:14:00"/>
    <n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x v="0"/>
    <n v="1"/>
    <x v="1"/>
    <s v="food/food trucks"/>
    <n v="0.01"/>
    <n v="5"/>
    <x v="7"/>
    <s v="food trucks"/>
    <x v="2589"/>
    <d v="2016-03-23T05:52:07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x v="0"/>
    <n v="0"/>
    <x v="1"/>
    <s v="food/food trucks"/>
    <n v="0"/>
    <n v="0"/>
    <x v="7"/>
    <s v="food trucks"/>
    <x v="2590"/>
    <d v="2016-01-26T08:08:17"/>
    <n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x v="0"/>
    <n v="2"/>
    <x v="1"/>
    <s v="food/food trucks"/>
    <n v="1.7333333333333332"/>
    <n v="13"/>
    <x v="7"/>
    <s v="food trucks"/>
    <x v="2591"/>
    <d v="2016-03-13T14:45:24"/>
    <n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x v="0"/>
    <n v="1"/>
    <x v="1"/>
    <s v="food/food trucks"/>
    <n v="0.16666666666666669"/>
    <n v="50"/>
    <x v="7"/>
    <s v="food trucks"/>
    <x v="2592"/>
    <d v="2014-10-05T13:13:41"/>
    <n v="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x v="0"/>
    <n v="0"/>
    <x v="1"/>
    <s v="food/food trucks"/>
    <n v="0"/>
    <n v="0"/>
    <x v="7"/>
    <s v="food trucks"/>
    <x v="2593"/>
    <d v="2015-04-25T14:17:06"/>
    <n v="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x v="0"/>
    <n v="1"/>
    <x v="1"/>
    <s v="food/food trucks"/>
    <n v="1.25E-3"/>
    <n v="1"/>
    <x v="7"/>
    <s v="food trucks"/>
    <x v="2594"/>
    <d v="2014-08-07T17:13:48"/>
    <n v="7"/>
    <x v="3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x v="0"/>
    <n v="19"/>
    <x v="1"/>
    <s v="food/food trucks"/>
    <n v="12.166666666666668"/>
    <n v="96.05263157894737"/>
    <x v="7"/>
    <s v="food trucks"/>
    <x v="2595"/>
    <d v="2017-02-23T23:51:40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x v="0"/>
    <n v="27"/>
    <x v="1"/>
    <s v="food/food trucks"/>
    <n v="23.588571428571427"/>
    <n v="305.77777777777777"/>
    <x v="7"/>
    <s v="food trucks"/>
    <x v="2596"/>
    <d v="2014-08-07T09:56:49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x v="0"/>
    <n v="7"/>
    <x v="1"/>
    <s v="food/food trucks"/>
    <n v="5.6666666666666661"/>
    <n v="12.142857142857142"/>
    <x v="7"/>
    <s v="food trucks"/>
    <x v="2597"/>
    <d v="2016-06-19T02:11:57"/>
    <n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x v="0"/>
    <n v="14"/>
    <x v="1"/>
    <s v="food/food trucks"/>
    <n v="39"/>
    <n v="83.571428571428569"/>
    <x v="7"/>
    <s v="food trucks"/>
    <x v="2598"/>
    <d v="2015-09-23T14:10:01"/>
    <n v="8"/>
    <x v="0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x v="0"/>
    <n v="5"/>
    <x v="1"/>
    <s v="food/food trucks"/>
    <n v="0.99546510341776351"/>
    <n v="18"/>
    <x v="7"/>
    <s v="food trucks"/>
    <x v="2599"/>
    <d v="2014-08-03T12:05:47"/>
    <n v="6"/>
    <x v="3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x v="0"/>
    <n v="30"/>
    <x v="1"/>
    <s v="food/food trucks"/>
    <n v="6.9320000000000004"/>
    <n v="115.53333333333333"/>
    <x v="7"/>
    <s v="food trucks"/>
    <x v="2600"/>
    <d v="2016-03-25T14:36:40"/>
    <n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x v="1"/>
    <n v="151"/>
    <x v="0"/>
    <s v="technology/space exploration"/>
    <n v="661.4"/>
    <n v="21.900662251655628"/>
    <x v="2"/>
    <s v="space exploration"/>
    <x v="2601"/>
    <d v="2012-09-12T21:59:00"/>
    <n v="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x v="1"/>
    <n v="489"/>
    <x v="0"/>
    <s v="technology/space exploration"/>
    <n v="326.0916666666667"/>
    <n v="80.022494887525568"/>
    <x v="2"/>
    <s v="space exploration"/>
    <x v="2602"/>
    <d v="2014-11-12T15:20:00"/>
    <n v="10"/>
    <x v="3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x v="1"/>
    <n v="50"/>
    <x v="0"/>
    <s v="technology/space exploration"/>
    <n v="101.48571428571429"/>
    <n v="35.520000000000003"/>
    <x v="2"/>
    <s v="space exploration"/>
    <x v="2603"/>
    <d v="2013-12-23T15:54:14"/>
    <n v="12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x v="1"/>
    <n v="321"/>
    <x v="0"/>
    <s v="technology/space exploration"/>
    <n v="104.21799999999999"/>
    <n v="64.933333333333323"/>
    <x v="2"/>
    <s v="space exploration"/>
    <x v="2604"/>
    <d v="2012-04-28T19:13:43"/>
    <n v="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x v="1"/>
    <n v="1762"/>
    <x v="0"/>
    <s v="technology/space exploration"/>
    <n v="107.42157000000002"/>
    <n v="60.965703745743475"/>
    <x v="2"/>
    <s v="space exploration"/>
    <x v="2605"/>
    <d v="2016-06-17T06:59:50"/>
    <n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x v="1"/>
    <n v="385"/>
    <x v="0"/>
    <s v="technology/space exploration"/>
    <n v="110.05454545454545"/>
    <n v="31.444155844155844"/>
    <x v="2"/>
    <s v="space exploration"/>
    <x v="2606"/>
    <d v="2014-04-29T11:06:22"/>
    <n v="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x v="1"/>
    <n v="398"/>
    <x v="0"/>
    <s v="technology/space exploration"/>
    <n v="407.7"/>
    <n v="81.949748743718587"/>
    <x v="2"/>
    <s v="space exploration"/>
    <x v="2607"/>
    <d v="2015-08-11T20:00:0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x v="1"/>
    <n v="304"/>
    <x v="0"/>
    <s v="technology/space exploration"/>
    <n v="223.92500000000001"/>
    <n v="58.92763157894737"/>
    <x v="2"/>
    <s v="space exploration"/>
    <x v="2608"/>
    <d v="2017-03-14T18:00:00"/>
    <n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x v="1"/>
    <n v="676"/>
    <x v="0"/>
    <s v="technology/space exploration"/>
    <n v="303.80111428571428"/>
    <n v="157.29347633136095"/>
    <x v="2"/>
    <s v="space exploration"/>
    <x v="2609"/>
    <d v="2012-07-14T23:42:31"/>
    <n v="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x v="1"/>
    <n v="577"/>
    <x v="0"/>
    <s v="technology/space exploration"/>
    <n v="141.3251043268175"/>
    <n v="55.758509532062391"/>
    <x v="2"/>
    <s v="space exploration"/>
    <x v="2610"/>
    <d v="2016-08-22T00:59:00"/>
    <n v="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x v="1"/>
    <n v="3663"/>
    <x v="0"/>
    <s v="technology/space exploration"/>
    <n v="2790.6363636363635"/>
    <n v="83.802893802893806"/>
    <x v="2"/>
    <s v="space exploration"/>
    <x v="2611"/>
    <d v="2017-01-02T16:59:00"/>
    <n v="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x v="1"/>
    <n v="294"/>
    <x v="0"/>
    <s v="technology/space exploration"/>
    <n v="171.76130000000001"/>
    <n v="58.422210884353746"/>
    <x v="2"/>
    <s v="space exploration"/>
    <x v="2612"/>
    <d v="2015-01-08T21:26:10"/>
    <n v="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x v="1"/>
    <n v="28"/>
    <x v="0"/>
    <s v="technology/space exploration"/>
    <n v="101.01333333333334"/>
    <n v="270.57142857142856"/>
    <x v="2"/>
    <s v="space exploration"/>
    <x v="2613"/>
    <d v="2012-09-21T13:38:14"/>
    <n v="8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x v="1"/>
    <n v="100"/>
    <x v="0"/>
    <s v="technology/space exploration"/>
    <n v="102"/>
    <n v="107.1"/>
    <x v="2"/>
    <s v="space exploration"/>
    <x v="2614"/>
    <d v="2014-04-29T23:00:00"/>
    <n v="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x v="0"/>
    <n v="72"/>
    <x v="0"/>
    <s v="technology/space exploration"/>
    <n v="169.76511744127936"/>
    <n v="47.180555555555557"/>
    <x v="2"/>
    <s v="space exploration"/>
    <x v="2615"/>
    <d v="2016-04-30T06:00:00"/>
    <n v="3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x v="1"/>
    <n v="238"/>
    <x v="0"/>
    <s v="technology/space exploration"/>
    <n v="114.53400000000001"/>
    <n v="120.30882352941177"/>
    <x v="2"/>
    <s v="space exploration"/>
    <x v="2616"/>
    <d v="2015-08-25T17:52:09"/>
    <n v="7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x v="1"/>
    <n v="159"/>
    <x v="0"/>
    <s v="technology/space exploration"/>
    <n v="877.6"/>
    <n v="27.59748427672956"/>
    <x v="2"/>
    <s v="space exploration"/>
    <x v="2617"/>
    <d v="2014-10-20T14:59:11"/>
    <n v="9"/>
    <x v="3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x v="1"/>
    <n v="77"/>
    <x v="0"/>
    <s v="technology/space exploration"/>
    <n v="105.38666666666667"/>
    <n v="205.2987012987013"/>
    <x v="2"/>
    <s v="space exploration"/>
    <x v="2618"/>
    <d v="2015-12-01T14:01:01"/>
    <n v="1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x v="1"/>
    <n v="53"/>
    <x v="0"/>
    <s v="technology/space exploration"/>
    <n v="188.39999999999998"/>
    <n v="35.547169811320757"/>
    <x v="2"/>
    <s v="space exploration"/>
    <x v="2619"/>
    <d v="2015-10-23T05:00:00"/>
    <n v="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x v="1"/>
    <n v="1251"/>
    <x v="0"/>
    <s v="technology/space exploration"/>
    <n v="143.65230769230772"/>
    <n v="74.639488409272587"/>
    <x v="2"/>
    <s v="space exploration"/>
    <x v="2620"/>
    <d v="2015-10-10T19:00:00"/>
    <n v="9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x v="1"/>
    <n v="465"/>
    <x v="0"/>
    <s v="technology/space exploration"/>
    <n v="145.88"/>
    <n v="47.058064516129029"/>
    <x v="2"/>
    <s v="space exploration"/>
    <x v="2621"/>
    <d v="2015-05-21T11:56:28"/>
    <n v="4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x v="0"/>
    <n v="74"/>
    <x v="0"/>
    <s v="technology/space exploration"/>
    <n v="131.184"/>
    <n v="26.591351351351353"/>
    <x v="2"/>
    <s v="space exploration"/>
    <x v="2622"/>
    <d v="2016-12-30T11:50:16"/>
    <n v="1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x v="0"/>
    <n v="62"/>
    <x v="0"/>
    <s v="technology/space exploration"/>
    <n v="113.99999999999999"/>
    <n v="36.774193548387096"/>
    <x v="2"/>
    <s v="space exploration"/>
    <x v="2623"/>
    <d v="2016-12-02T00:09:26"/>
    <n v="1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x v="0"/>
    <n v="3468"/>
    <x v="0"/>
    <s v="technology/space exploration"/>
    <n v="1379.4206249999997"/>
    <n v="31.820544982698959"/>
    <x v="2"/>
    <s v="space exploration"/>
    <x v="2624"/>
    <d v="2012-09-13T04:07:02"/>
    <n v="8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x v="0"/>
    <n v="52"/>
    <x v="0"/>
    <s v="technology/space exploration"/>
    <n v="956"/>
    <n v="27.576923076923077"/>
    <x v="2"/>
    <s v="space exploration"/>
    <x v="2625"/>
    <d v="2016-11-09T14:26:48"/>
    <n v="1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x v="0"/>
    <n v="50"/>
    <x v="0"/>
    <s v="technology/space exploration"/>
    <n v="112.00000000000001"/>
    <n v="56"/>
    <x v="2"/>
    <s v="space exploration"/>
    <x v="2626"/>
    <d v="2015-06-03T09:04:29"/>
    <n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x v="0"/>
    <n v="45"/>
    <x v="0"/>
    <s v="technology/space exploration"/>
    <n v="646.66666666666663"/>
    <n v="21.555555555555557"/>
    <x v="2"/>
    <s v="space exploration"/>
    <x v="2627"/>
    <d v="2015-11-26T14:54:21"/>
    <n v="10"/>
    <x v="0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x v="0"/>
    <n v="21"/>
    <x v="0"/>
    <s v="technology/space exploration"/>
    <n v="110.36948748510132"/>
    <n v="44.095238095238095"/>
    <x v="2"/>
    <s v="space exploration"/>
    <x v="2628"/>
    <d v="2014-11-30T17:11:07"/>
    <n v="11"/>
    <x v="3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x v="0"/>
    <n v="100"/>
    <x v="0"/>
    <s v="technology/space exploration"/>
    <n v="127.74000000000001"/>
    <n v="63.87"/>
    <x v="2"/>
    <s v="space exploration"/>
    <x v="2629"/>
    <d v="2015-05-14T06:55:22"/>
    <n v="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x v="0"/>
    <n v="81"/>
    <x v="0"/>
    <s v="technology/space exploration"/>
    <n v="157.9"/>
    <n v="38.987654320987652"/>
    <x v="2"/>
    <s v="space exploration"/>
    <x v="2630"/>
    <d v="2016-06-30T04:00:00"/>
    <n v="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x v="0"/>
    <n v="286"/>
    <x v="0"/>
    <s v="technology/space exploration"/>
    <n v="114.66525000000001"/>
    <n v="80.185489510489504"/>
    <x v="2"/>
    <s v="space exploration"/>
    <x v="2631"/>
    <d v="2015-08-29T22:03:47"/>
    <n v="8"/>
    <x v="0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x v="0"/>
    <n v="42"/>
    <x v="0"/>
    <s v="technology/space exploration"/>
    <n v="137.00934579439252"/>
    <n v="34.904761904761905"/>
    <x v="2"/>
    <s v="space exploration"/>
    <x v="2632"/>
    <d v="2016-05-28T19:28:59"/>
    <n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x v="0"/>
    <n v="199"/>
    <x v="0"/>
    <s v="technology/space exploration"/>
    <n v="354.62"/>
    <n v="89.100502512562812"/>
    <x v="2"/>
    <s v="space exploration"/>
    <x v="2633"/>
    <d v="2014-02-27T17:00:00"/>
    <n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x v="0"/>
    <n v="25"/>
    <x v="0"/>
    <s v="technology/space exploration"/>
    <n v="106.02150537634409"/>
    <n v="39.44"/>
    <x v="2"/>
    <s v="space exploration"/>
    <x v="2634"/>
    <d v="2016-09-29T09:45:21"/>
    <n v="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x v="0"/>
    <n v="84"/>
    <x v="0"/>
    <s v="technology/space exploration"/>
    <n v="100"/>
    <n v="136.9047619047619"/>
    <x v="2"/>
    <s v="space exploration"/>
    <x v="2635"/>
    <d v="2015-03-09T15:49:21"/>
    <n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x v="0"/>
    <n v="50"/>
    <x v="0"/>
    <s v="technology/space exploration"/>
    <n v="187.3"/>
    <n v="37.46"/>
    <x v="2"/>
    <s v="space exploration"/>
    <x v="2636"/>
    <d v="2016-10-15T19:00:00"/>
    <n v="9"/>
    <x v="2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x v="0"/>
    <n v="26"/>
    <x v="0"/>
    <s v="technology/space exploration"/>
    <n v="166.2"/>
    <n v="31.96153846153846"/>
    <x v="2"/>
    <s v="space exploration"/>
    <x v="2637"/>
    <d v="2016-10-12T07:11:15"/>
    <n v="9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x v="0"/>
    <n v="14"/>
    <x v="0"/>
    <s v="technology/space exploration"/>
    <n v="101.72910662824208"/>
    <n v="25.214285714285715"/>
    <x v="2"/>
    <s v="space exploration"/>
    <x v="2638"/>
    <d v="2015-01-15T15:54:55"/>
    <n v="12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x v="0"/>
    <n v="49"/>
    <x v="0"/>
    <s v="technology/space exploration"/>
    <n v="164"/>
    <n v="10.040816326530612"/>
    <x v="2"/>
    <s v="space exploration"/>
    <x v="2639"/>
    <d v="2015-02-19T14:45:48"/>
    <n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x v="0"/>
    <n v="69"/>
    <x v="0"/>
    <s v="technology/space exploration"/>
    <n v="105.66666666666666"/>
    <n v="45.94202898550725"/>
    <x v="2"/>
    <s v="space exploration"/>
    <x v="2640"/>
    <d v="2015-06-07T21:51:14"/>
    <n v="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x v="0"/>
    <n v="1"/>
    <x v="1"/>
    <s v="technology/space exploration"/>
    <n v="1"/>
    <n v="15"/>
    <x v="2"/>
    <s v="space exploration"/>
    <x v="2641"/>
    <d v="2014-09-15T14:09:00"/>
    <n v="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x v="0"/>
    <n v="0"/>
    <x v="1"/>
    <s v="technology/space exploration"/>
    <n v="0"/>
    <n v="0"/>
    <x v="2"/>
    <s v="space exploration"/>
    <x v="2642"/>
    <d v="2016-07-15T00:57:00"/>
    <n v="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x v="1"/>
    <n v="1501"/>
    <x v="1"/>
    <s v="technology/space exploration"/>
    <n v="33.559730999999999"/>
    <n v="223.58248500999335"/>
    <x v="2"/>
    <s v="space exploration"/>
    <x v="2643"/>
    <d v="2016-12-21T01:59:00"/>
    <n v="1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x v="1"/>
    <n v="52"/>
    <x v="1"/>
    <s v="technology/space exploration"/>
    <n v="2.0529999999999999"/>
    <n v="39.480769230769234"/>
    <x v="2"/>
    <s v="space exploration"/>
    <x v="2644"/>
    <d v="2017-03-10T13:00:35"/>
    <n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x v="1"/>
    <n v="23"/>
    <x v="1"/>
    <s v="technology/space exploration"/>
    <n v="10.5"/>
    <n v="91.304347826086953"/>
    <x v="2"/>
    <s v="space exploration"/>
    <x v="2645"/>
    <d v="2014-11-08T15:13:23"/>
    <n v="1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x v="1"/>
    <n v="535"/>
    <x v="1"/>
    <s v="technology/space exploration"/>
    <n v="8.4172840000000004"/>
    <n v="78.666205607476627"/>
    <x v="2"/>
    <s v="space exploration"/>
    <x v="2646"/>
    <d v="2015-09-09T01:31:09"/>
    <n v="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x v="0"/>
    <n v="3"/>
    <x v="1"/>
    <s v="technology/space exploration"/>
    <n v="1.44"/>
    <n v="12"/>
    <x v="2"/>
    <s v="space exploration"/>
    <x v="2647"/>
    <d v="2015-08-14T00:16:59"/>
    <n v="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x v="0"/>
    <n v="6"/>
    <x v="1"/>
    <s v="technology/space exploration"/>
    <n v="0.88333333333333341"/>
    <n v="17.666666666666668"/>
    <x v="2"/>
    <s v="space exploration"/>
    <x v="2648"/>
    <d v="2016-03-09T11:09:20"/>
    <n v="2"/>
    <x v="2"/>
  </r>
  <r>
    <n v="2649"/>
    <s v="The Mission - Please Check Back Soon (Canceled)"/>
    <s v="They have launched a Kickstarter."/>
    <n v="125000"/>
    <n v="124"/>
    <x v="1"/>
    <s v="US"/>
    <x v="0"/>
    <n v="1454370941"/>
    <n v="1449186941"/>
    <x v="0"/>
    <n v="3"/>
    <x v="1"/>
    <s v="technology/space exploration"/>
    <n v="9.920000000000001E-2"/>
    <n v="41.333333333333336"/>
    <x v="2"/>
    <s v="space exploration"/>
    <x v="2649"/>
    <d v="2016-02-01T17:55:41"/>
    <n v="1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x v="0"/>
    <n v="5"/>
    <x v="1"/>
    <s v="technology/space exploration"/>
    <n v="0.59666666666666668"/>
    <n v="71.599999999999994"/>
    <x v="2"/>
    <s v="space exploration"/>
    <x v="2650"/>
    <d v="2016-12-21T08:59:03"/>
    <n v="1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x v="0"/>
    <n v="17"/>
    <x v="1"/>
    <s v="technology/space exploration"/>
    <n v="1.8689285714285715"/>
    <n v="307.8235294117647"/>
    <x v="2"/>
    <s v="space exploration"/>
    <x v="2651"/>
    <d v="2015-12-17T13:20:09"/>
    <n v="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x v="0"/>
    <n v="11"/>
    <x v="1"/>
    <s v="technology/space exploration"/>
    <n v="0.88500000000000001"/>
    <n v="80.454545454545453"/>
    <x v="2"/>
    <s v="space exploration"/>
    <x v="2652"/>
    <d v="2014-12-09T21:48:45"/>
    <n v="11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x v="0"/>
    <n v="70"/>
    <x v="1"/>
    <s v="technology/space exploration"/>
    <n v="11.52156862745098"/>
    <n v="83.942857142857136"/>
    <x v="2"/>
    <s v="space exploration"/>
    <x v="2653"/>
    <d v="2014-06-12T22:00:00"/>
    <n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x v="0"/>
    <n v="6"/>
    <x v="1"/>
    <s v="technology/space exploration"/>
    <n v="5.1000000000000004E-2"/>
    <n v="8.5"/>
    <x v="2"/>
    <s v="space exploration"/>
    <x v="2654"/>
    <d v="2015-04-21T07:25:26"/>
    <n v="2"/>
    <x v="0"/>
  </r>
  <r>
    <n v="2655"/>
    <s v="Balloons (Canceled)"/>
    <s v="Thank you for your support!"/>
    <n v="15000"/>
    <n v="3155"/>
    <x v="1"/>
    <s v="US"/>
    <x v="0"/>
    <n v="1455048000"/>
    <n v="1452631647"/>
    <x v="0"/>
    <n v="43"/>
    <x v="1"/>
    <s v="technology/space exploration"/>
    <n v="21.033333333333335"/>
    <n v="73.372093023255815"/>
    <x v="2"/>
    <s v="space exploration"/>
    <x v="2655"/>
    <d v="2016-02-09T14:00:00"/>
    <n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x v="0"/>
    <n v="152"/>
    <x v="1"/>
    <s v="technology/space exploration"/>
    <n v="11.436666666666667"/>
    <n v="112.86184210526316"/>
    <x v="2"/>
    <s v="space exploration"/>
    <x v="2656"/>
    <d v="2017-03-12T13:00:00"/>
    <n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x v="0"/>
    <n v="59"/>
    <x v="1"/>
    <s v="technology/space exploration"/>
    <n v="18.737933333333334"/>
    <n v="95.277627118644077"/>
    <x v="2"/>
    <s v="space exploration"/>
    <x v="2657"/>
    <d v="2016-08-02T19:30:00"/>
    <n v="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x v="0"/>
    <n v="4"/>
    <x v="1"/>
    <s v="technology/space exploration"/>
    <n v="9.285714285714286E-2"/>
    <n v="22.75"/>
    <x v="2"/>
    <s v="space exploration"/>
    <x v="2658"/>
    <d v="2016-07-30T15:13:14"/>
    <n v="6"/>
    <x v="2"/>
  </r>
  <r>
    <n v="2659"/>
    <s v="test (Canceled)"/>
    <s v="test"/>
    <n v="49000"/>
    <n v="1333"/>
    <x v="1"/>
    <s v="US"/>
    <x v="0"/>
    <n v="1429321210"/>
    <n v="1426729210"/>
    <x v="0"/>
    <n v="10"/>
    <x v="1"/>
    <s v="technology/space exploration"/>
    <n v="2.7204081632653061"/>
    <n v="133.30000000000001"/>
    <x v="2"/>
    <s v="space exploration"/>
    <x v="2659"/>
    <d v="2015-04-17T19:40:10"/>
    <n v="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x v="0"/>
    <n v="5"/>
    <x v="1"/>
    <s v="technology/space exploration"/>
    <n v="9.5000000000000001E-2"/>
    <n v="3.8"/>
    <x v="2"/>
    <s v="space exploration"/>
    <x v="2660"/>
    <d v="2015-11-24T12:06:58"/>
    <n v="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x v="0"/>
    <n v="60"/>
    <x v="0"/>
    <s v="technology/makerspaces"/>
    <n v="102.89999999999999"/>
    <n v="85.75"/>
    <x v="2"/>
    <s v="makerspaces"/>
    <x v="2661"/>
    <d v="2013-10-25T17:00:10"/>
    <n v="9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x v="0"/>
    <n v="80"/>
    <x v="0"/>
    <s v="technology/makerspaces"/>
    <n v="106.80000000000001"/>
    <n v="267"/>
    <x v="2"/>
    <s v="makerspaces"/>
    <x v="2662"/>
    <d v="2015-08-21T11:55:13"/>
    <n v="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x v="0"/>
    <n v="56"/>
    <x v="0"/>
    <s v="technology/makerspaces"/>
    <n v="104.59625"/>
    <n v="373.55803571428572"/>
    <x v="2"/>
    <s v="makerspaces"/>
    <x v="2663"/>
    <d v="2015-09-04T09:00:00"/>
    <n v="8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x v="0"/>
    <n v="104"/>
    <x v="0"/>
    <s v="technology/makerspaces"/>
    <n v="103.42857142857143"/>
    <n v="174.03846153846155"/>
    <x v="2"/>
    <s v="makerspaces"/>
    <x v="2664"/>
    <d v="2015-12-09T00:59:00"/>
    <n v="11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x v="0"/>
    <n v="46"/>
    <x v="0"/>
    <s v="technology/makerspaces"/>
    <n v="123.14285714285715"/>
    <n v="93.695652173913047"/>
    <x v="2"/>
    <s v="makerspaces"/>
    <x v="2665"/>
    <d v="2015-05-04T15:29:34"/>
    <n v="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x v="0"/>
    <n v="206"/>
    <x v="0"/>
    <s v="technology/makerspaces"/>
    <n v="159.29509999999999"/>
    <n v="77.327718446601949"/>
    <x v="2"/>
    <s v="makerspaces"/>
    <x v="2666"/>
    <d v="2015-09-25T15:00:00"/>
    <n v="8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x v="0"/>
    <n v="18"/>
    <x v="0"/>
    <s v="technology/makerspaces"/>
    <n v="110.66666666666667"/>
    <n v="92.222222222222229"/>
    <x v="2"/>
    <s v="makerspaces"/>
    <x v="2667"/>
    <d v="2016-02-10T16:13:36"/>
    <n v="1"/>
    <x v="2"/>
  </r>
  <r>
    <n v="2668"/>
    <s v="UOttawa Makermobile"/>
    <s v="Creativity on the go! |_x000a_CrÃ©ativitÃ© en mouvement !"/>
    <n v="1000"/>
    <n v="1707"/>
    <x v="0"/>
    <s v="CA"/>
    <x v="5"/>
    <n v="1447079520"/>
    <n v="1443449265"/>
    <x v="0"/>
    <n v="28"/>
    <x v="0"/>
    <s v="technology/makerspaces"/>
    <n v="170.70000000000002"/>
    <n v="60.964285714285715"/>
    <x v="2"/>
    <s v="makerspaces"/>
    <x v="2668"/>
    <d v="2015-11-09T08:32:00"/>
    <n v="9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x v="0"/>
    <n v="11"/>
    <x v="0"/>
    <s v="technology/makerspaces"/>
    <n v="125.125"/>
    <n v="91"/>
    <x v="2"/>
    <s v="makerspaces"/>
    <x v="2669"/>
    <d v="2016-01-09T18:51:36"/>
    <n v="1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x v="1"/>
    <n v="60"/>
    <x v="1"/>
    <s v="technology/makerspaces"/>
    <n v="6.4158609339642041"/>
    <n v="41.583333333333336"/>
    <x v="2"/>
    <s v="makerspaces"/>
    <x v="2670"/>
    <d v="2014-07-28T18:29:40"/>
    <n v="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x v="1"/>
    <n v="84"/>
    <x v="1"/>
    <s v="technology/makerspaces"/>
    <n v="11.343999999999999"/>
    <n v="33.761904761904759"/>
    <x v="2"/>
    <s v="makerspaces"/>
    <x v="2671"/>
    <d v="2014-12-19T13:38:00"/>
    <n v="1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x v="1"/>
    <n v="47"/>
    <x v="1"/>
    <s v="technology/makerspaces"/>
    <n v="33.19"/>
    <n v="70.61702127659575"/>
    <x v="2"/>
    <s v="makerspaces"/>
    <x v="2672"/>
    <d v="2015-12-28T00:00:00"/>
    <n v="1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x v="1"/>
    <n v="66"/>
    <x v="1"/>
    <s v="technology/makerspaces"/>
    <n v="27.58"/>
    <n v="167.15151515151516"/>
    <x v="2"/>
    <s v="makerspaces"/>
    <x v="2673"/>
    <d v="2014-10-29T16:45:00"/>
    <n v="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x v="1"/>
    <n v="171"/>
    <x v="1"/>
    <s v="technology/makerspaces"/>
    <n v="62.839999999999996"/>
    <n v="128.61988304093566"/>
    <x v="2"/>
    <s v="makerspaces"/>
    <x v="2674"/>
    <d v="2016-07-04T22:59:00"/>
    <n v="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x v="1"/>
    <n v="29"/>
    <x v="1"/>
    <s v="technology/makerspaces"/>
    <n v="7.5880000000000001"/>
    <n v="65.41379310344827"/>
    <x v="2"/>
    <s v="makerspaces"/>
    <x v="2675"/>
    <d v="2014-11-10T15:34:49"/>
    <n v="1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x v="0"/>
    <n v="9"/>
    <x v="1"/>
    <s v="technology/makerspaces"/>
    <n v="50.38095238095238"/>
    <n v="117.55555555555556"/>
    <x v="2"/>
    <s v="makerspaces"/>
    <x v="2676"/>
    <d v="2016-05-22T08:59:34"/>
    <n v="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x v="0"/>
    <n v="27"/>
    <x v="1"/>
    <s v="technology/makerspaces"/>
    <n v="17.512820512820511"/>
    <n v="126.48148148148148"/>
    <x v="2"/>
    <s v="makerspaces"/>
    <x v="2677"/>
    <d v="2014-07-02T18:42:23"/>
    <n v="6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x v="0"/>
    <n v="2"/>
    <x v="1"/>
    <s v="technology/makerspaces"/>
    <n v="1.375E-2"/>
    <n v="550"/>
    <x v="2"/>
    <s v="makerspaces"/>
    <x v="2678"/>
    <d v="2015-09-24T13:09:25"/>
    <n v="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x v="0"/>
    <n v="3"/>
    <x v="1"/>
    <s v="technology/makerspaces"/>
    <n v="0.33"/>
    <n v="44"/>
    <x v="2"/>
    <s v="makerspaces"/>
    <x v="2679"/>
    <d v="2015-02-27T18:01:34"/>
    <n v="1"/>
    <x v="0"/>
  </r>
  <r>
    <n v="2680"/>
    <s v="iHeart Pillow"/>
    <s v="iHeartPillow, Connecting loved ones"/>
    <n v="32000"/>
    <n v="276"/>
    <x v="2"/>
    <s v="ES"/>
    <x v="3"/>
    <n v="1459915491"/>
    <n v="1457327091"/>
    <x v="0"/>
    <n v="4"/>
    <x v="1"/>
    <s v="technology/makerspaces"/>
    <n v="0.86250000000000004"/>
    <n v="69"/>
    <x v="2"/>
    <s v="makerspaces"/>
    <x v="2680"/>
    <d v="2016-04-05T22:04:51"/>
    <n v="3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x v="0"/>
    <n v="2"/>
    <x v="1"/>
    <s v="food/food trucks"/>
    <n v="0.6875"/>
    <n v="27.5"/>
    <x v="7"/>
    <s v="food trucks"/>
    <x v="2681"/>
    <d v="2014-07-10T15:29:10"/>
    <n v="6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x v="0"/>
    <n v="20"/>
    <x v="1"/>
    <s v="food/food trucks"/>
    <n v="28.299999999999997"/>
    <n v="84.9"/>
    <x v="7"/>
    <s v="food trucks"/>
    <x v="2682"/>
    <d v="2014-11-21T23:59:00"/>
    <n v="1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x v="0"/>
    <n v="3"/>
    <x v="1"/>
    <s v="food/food trucks"/>
    <n v="0.24"/>
    <n v="12"/>
    <x v="7"/>
    <s v="food trucks"/>
    <x v="2683"/>
    <d v="2015-03-01T12:07:20"/>
    <n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x v="0"/>
    <n v="4"/>
    <x v="1"/>
    <s v="food/food trucks"/>
    <n v="1.1428571428571428"/>
    <n v="200"/>
    <x v="7"/>
    <s v="food trucks"/>
    <x v="2684"/>
    <d v="2014-08-09T15:57:05"/>
    <n v="6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x v="0"/>
    <n v="1"/>
    <x v="1"/>
    <s v="food/food trucks"/>
    <n v="0.02"/>
    <n v="10"/>
    <x v="7"/>
    <s v="food trucks"/>
    <x v="2685"/>
    <d v="2015-04-27T09:42:10"/>
    <n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x v="0"/>
    <n v="0"/>
    <x v="1"/>
    <s v="food/food trucks"/>
    <n v="0"/>
    <n v="0"/>
    <x v="7"/>
    <s v="food trucks"/>
    <x v="2686"/>
    <d v="2014-09-30T17:23:43"/>
    <n v="9"/>
    <x v="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x v="0"/>
    <n v="0"/>
    <x v="1"/>
    <s v="food/food trucks"/>
    <n v="0"/>
    <n v="0"/>
    <x v="7"/>
    <s v="food trucks"/>
    <x v="2687"/>
    <d v="2015-06-29T09:21:58"/>
    <n v="5"/>
    <x v="0"/>
  </r>
  <r>
    <n v="2688"/>
    <s v="Mac N Cheez Food Truck"/>
    <s v="The amazing gourmet Mac N Cheez Food Truck Campaigne!"/>
    <n v="50000"/>
    <n v="74"/>
    <x v="2"/>
    <s v="US"/>
    <x v="0"/>
    <n v="1424746800"/>
    <n v="1422067870"/>
    <x v="0"/>
    <n v="14"/>
    <x v="1"/>
    <s v="food/food trucks"/>
    <n v="0.14799999999999999"/>
    <n v="5.2857142857142856"/>
    <x v="7"/>
    <s v="food trucks"/>
    <x v="2688"/>
    <d v="2015-02-23T21:00:00"/>
    <n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x v="0"/>
    <n v="1"/>
    <x v="1"/>
    <s v="food/food trucks"/>
    <n v="2.8571428571428571E-3"/>
    <n v="1"/>
    <x v="7"/>
    <s v="food trucks"/>
    <x v="2689"/>
    <d v="2016-07-30T17:04:50"/>
    <n v="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x v="0"/>
    <n v="118"/>
    <x v="1"/>
    <s v="food/food trucks"/>
    <n v="10.7325"/>
    <n v="72.762711864406782"/>
    <x v="7"/>
    <s v="food trucks"/>
    <x v="2690"/>
    <d v="2015-06-02T20:31:16"/>
    <n v="4"/>
    <x v="0"/>
  </r>
  <r>
    <n v="2691"/>
    <s v="Cook"/>
    <s v="A Great New local Food Truck serving up ethnic fusion inspired eats in Ottawa."/>
    <n v="65000"/>
    <n v="35"/>
    <x v="2"/>
    <s v="CA"/>
    <x v="5"/>
    <n v="1431278557"/>
    <n v="1427390557"/>
    <x v="0"/>
    <n v="2"/>
    <x v="1"/>
    <s v="food/food trucks"/>
    <n v="5.3846153846153842E-2"/>
    <n v="17.5"/>
    <x v="7"/>
    <s v="food trucks"/>
    <x v="2691"/>
    <d v="2015-05-10T11:22:37"/>
    <n v="3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x v="0"/>
    <n v="1"/>
    <x v="1"/>
    <s v="food/food trucks"/>
    <n v="0.7142857142857143"/>
    <n v="25"/>
    <x v="7"/>
    <s v="food trucks"/>
    <x v="2692"/>
    <d v="2015-03-25T01:01:00"/>
    <n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x v="0"/>
    <n v="3"/>
    <x v="1"/>
    <s v="food/food trucks"/>
    <n v="0.8"/>
    <n v="13.333333333333334"/>
    <x v="7"/>
    <s v="food trucks"/>
    <x v="2693"/>
    <d v="2014-08-12T21:19:26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x v="0"/>
    <n v="1"/>
    <x v="1"/>
    <s v="food/food trucks"/>
    <n v="3.3333333333333335E-3"/>
    <n v="1"/>
    <x v="7"/>
    <s v="food trucks"/>
    <x v="2694"/>
    <d v="2014-09-25T21:22:19"/>
    <n v="8"/>
    <x v="3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x v="0"/>
    <n v="3"/>
    <x v="1"/>
    <s v="food/food trucks"/>
    <n v="0.47333333333333333"/>
    <n v="23.666666666666668"/>
    <x v="7"/>
    <s v="food trucks"/>
    <x v="2695"/>
    <d v="2015-04-13T21:21:58"/>
    <n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x v="0"/>
    <n v="38"/>
    <x v="1"/>
    <s v="food/food trucks"/>
    <n v="5.65"/>
    <n v="89.21052631578948"/>
    <x v="7"/>
    <s v="food trucks"/>
    <x v="2696"/>
    <d v="2014-12-25T14:16:00"/>
    <n v="1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x v="0"/>
    <n v="52"/>
    <x v="1"/>
    <s v="food/food trucks"/>
    <n v="26.35217391304348"/>
    <n v="116.55769230769231"/>
    <x v="7"/>
    <s v="food trucks"/>
    <x v="2697"/>
    <d v="2015-08-02T16:00:00"/>
    <n v="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x v="0"/>
    <n v="2"/>
    <x v="1"/>
    <s v="food/food trucks"/>
    <n v="0.325125"/>
    <n v="13.005000000000001"/>
    <x v="7"/>
    <s v="food trucks"/>
    <x v="2698"/>
    <d v="2014-06-27T15:33:28"/>
    <n v="5"/>
    <x v="3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x v="0"/>
    <n v="0"/>
    <x v="1"/>
    <s v="food/food trucks"/>
    <n v="0"/>
    <n v="0"/>
    <x v="7"/>
    <s v="food trucks"/>
    <x v="2699"/>
    <d v="2014-08-08T15:31:0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x v="0"/>
    <n v="4"/>
    <x v="1"/>
    <s v="food/food trucks"/>
    <n v="0.7000700070007001"/>
    <n v="17.5"/>
    <x v="7"/>
    <s v="food trucks"/>
    <x v="2700"/>
    <d v="2014-09-18T14:59:32"/>
    <n v="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x v="0"/>
    <n v="46"/>
    <x v="1"/>
    <s v="theater/spaces"/>
    <n v="46.176470588235297"/>
    <n v="34.130434782608695"/>
    <x v="1"/>
    <s v="spaces"/>
    <x v="2701"/>
    <d v="2017-04-07T11:35:34"/>
    <n v="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x v="1"/>
    <n v="26"/>
    <x v="1"/>
    <s v="theater/spaces"/>
    <n v="34.410000000000004"/>
    <n v="132.34615384615384"/>
    <x v="1"/>
    <s v="spaces"/>
    <x v="2702"/>
    <d v="2017-04-05T12:14:37"/>
    <n v="3"/>
    <x v="1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x v="0"/>
    <n v="45"/>
    <x v="1"/>
    <s v="theater/spaces"/>
    <n v="103.75000000000001"/>
    <n v="922.22222222222217"/>
    <x v="1"/>
    <s v="spaces"/>
    <x v="2703"/>
    <d v="2017-03-22T09:33:50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x v="0"/>
    <n v="7"/>
    <x v="1"/>
    <s v="theater/spaces"/>
    <n v="6.0263157894736841"/>
    <n v="163.57142857142858"/>
    <x v="1"/>
    <s v="spaces"/>
    <x v="2704"/>
    <d v="2017-04-05T13:41:54"/>
    <n v="2"/>
    <x v="1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x v="0"/>
    <n v="8"/>
    <x v="1"/>
    <s v="theater/spaces"/>
    <n v="10.539393939393939"/>
    <n v="217.375"/>
    <x v="1"/>
    <s v="spaces"/>
    <x v="2705"/>
    <d v="2017-03-24T14:59:18"/>
    <n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x v="1"/>
    <n v="263"/>
    <x v="0"/>
    <s v="theater/spaces"/>
    <n v="112.29714285714284"/>
    <n v="149.44486692015209"/>
    <x v="1"/>
    <s v="spaces"/>
    <x v="2706"/>
    <d v="2014-10-16T00:59:00"/>
    <n v="9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x v="1"/>
    <n v="394"/>
    <x v="0"/>
    <s v="theater/spaces"/>
    <n v="350.84462500000001"/>
    <n v="71.237487309644663"/>
    <x v="1"/>
    <s v="spaces"/>
    <x v="2707"/>
    <d v="2013-05-27T00:59:00"/>
    <n v="4"/>
    <x v="4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x v="1"/>
    <n v="1049"/>
    <x v="0"/>
    <s v="theater/spaces"/>
    <n v="233.21535"/>
    <n v="44.464318398474738"/>
    <x v="1"/>
    <s v="spaces"/>
    <x v="2708"/>
    <d v="2016-07-21T10:45:26"/>
    <n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x v="1"/>
    <n v="308"/>
    <x v="0"/>
    <s v="theater/spaces"/>
    <n v="101.60599999999999"/>
    <n v="164.94480519480518"/>
    <x v="1"/>
    <s v="spaces"/>
    <x v="2709"/>
    <d v="2016-10-03T21:59:00"/>
    <n v="8"/>
    <x v="2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x v="1"/>
    <n v="1088"/>
    <x v="0"/>
    <s v="theater/spaces"/>
    <n v="153.90035000000003"/>
    <n v="84.871516544117654"/>
    <x v="1"/>
    <s v="spaces"/>
    <x v="2710"/>
    <d v="2014-08-08T20:00:00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x v="1"/>
    <n v="73"/>
    <x v="0"/>
    <s v="theater/spaces"/>
    <n v="100.7161125319693"/>
    <n v="53.945205479452056"/>
    <x v="1"/>
    <s v="spaces"/>
    <x v="2711"/>
    <d v="2014-06-20T16:01:00"/>
    <n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x v="1"/>
    <n v="143"/>
    <x v="0"/>
    <s v="theater/spaces"/>
    <n v="131.38181818181818"/>
    <n v="50.531468531468533"/>
    <x v="1"/>
    <s v="spaces"/>
    <x v="2712"/>
    <d v="2013-07-13T12:00:00"/>
    <n v="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x v="1"/>
    <n v="1420"/>
    <x v="0"/>
    <s v="theater/spaces"/>
    <n v="102.24133333333334"/>
    <n v="108.00140845070422"/>
    <x v="1"/>
    <s v="spaces"/>
    <x v="2713"/>
    <d v="2015-12-24T09:41:24"/>
    <n v="11"/>
    <x v="0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x v="1"/>
    <n v="305"/>
    <x v="0"/>
    <s v="theater/spaces"/>
    <n v="116.35599999999999"/>
    <n v="95.373770491803285"/>
    <x v="1"/>
    <s v="spaces"/>
    <x v="2714"/>
    <d v="2016-10-14T17:00:00"/>
    <n v="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x v="1"/>
    <n v="551"/>
    <x v="0"/>
    <s v="theater/spaces"/>
    <n v="264.62241666666665"/>
    <n v="57.631016333938291"/>
    <x v="1"/>
    <s v="spaces"/>
    <x v="2715"/>
    <d v="2016-02-21T03:33:48"/>
    <n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x v="1"/>
    <n v="187"/>
    <x v="0"/>
    <s v="theater/spaces"/>
    <n v="119.98010000000001"/>
    <n v="64.160481283422456"/>
    <x v="1"/>
    <s v="spaces"/>
    <x v="2716"/>
    <d v="2015-10-08T01:59:53"/>
    <n v="9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x v="1"/>
    <n v="325"/>
    <x v="0"/>
    <s v="theater/spaces"/>
    <n v="120.10400000000001"/>
    <n v="92.387692307692305"/>
    <x v="1"/>
    <s v="spaces"/>
    <x v="2717"/>
    <d v="2014-12-06T16:57:29"/>
    <n v="1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x v="1"/>
    <n v="148"/>
    <x v="0"/>
    <s v="theater/spaces"/>
    <n v="103.58333333333334"/>
    <n v="125.97972972972973"/>
    <x v="1"/>
    <s v="spaces"/>
    <x v="2718"/>
    <d v="2016-05-03T17:00:00"/>
    <n v="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x v="0"/>
    <n v="69"/>
    <x v="0"/>
    <s v="theater/spaces"/>
    <n v="108.83333333333334"/>
    <n v="94.637681159420296"/>
    <x v="1"/>
    <s v="spaces"/>
    <x v="2719"/>
    <d v="2016-04-17T17:44:54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x v="0"/>
    <n v="173"/>
    <x v="0"/>
    <s v="theater/spaces"/>
    <n v="118.12400000000001"/>
    <n v="170.69942196531792"/>
    <x v="1"/>
    <s v="spaces"/>
    <x v="2720"/>
    <d v="2016-11-11T06:10:53"/>
    <n v="1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x v="0"/>
    <n v="269"/>
    <x v="0"/>
    <s v="technology/hardware"/>
    <n v="1462"/>
    <n v="40.762081784386616"/>
    <x v="2"/>
    <s v="hardware"/>
    <x v="2721"/>
    <d v="2013-09-06T13:00:00"/>
    <n v="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x v="0"/>
    <n v="185"/>
    <x v="0"/>
    <s v="technology/hardware"/>
    <n v="252.54"/>
    <n v="68.254054054054052"/>
    <x v="2"/>
    <s v="hardware"/>
    <x v="2722"/>
    <d v="2017-01-29T14:34:13"/>
    <n v="11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x v="0"/>
    <n v="176"/>
    <x v="0"/>
    <s v="technology/hardware"/>
    <n v="140.05000000000001"/>
    <n v="95.48863636363636"/>
    <x v="2"/>
    <s v="hardware"/>
    <x v="2723"/>
    <d v="2014-12-31T15:08:08"/>
    <n v="1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x v="0"/>
    <n v="1019"/>
    <x v="0"/>
    <s v="technology/hardware"/>
    <n v="296.87520259319291"/>
    <n v="7.1902649656526005"/>
    <x v="2"/>
    <s v="hardware"/>
    <x v="2724"/>
    <d v="2015-08-15T01:50:59"/>
    <n v="7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x v="0"/>
    <n v="113"/>
    <x v="0"/>
    <s v="technology/hardware"/>
    <n v="144.54249999999999"/>
    <n v="511.65486725663715"/>
    <x v="2"/>
    <s v="hardware"/>
    <x v="2725"/>
    <d v="2017-03-01T11:52:15"/>
    <n v="1"/>
    <x v="1"/>
  </r>
  <r>
    <n v="2726"/>
    <s v="Krimston TWO - Dual SIM case for iPhone"/>
    <s v="Krimston TWO: iPhone Dual SIM Case"/>
    <n v="100000"/>
    <n v="105745"/>
    <x v="0"/>
    <s v="US"/>
    <x v="0"/>
    <n v="1461333311"/>
    <n v="1458741311"/>
    <x v="0"/>
    <n v="404"/>
    <x v="0"/>
    <s v="technology/hardware"/>
    <n v="105.745"/>
    <n v="261.74504950495049"/>
    <x v="2"/>
    <s v="hardware"/>
    <x v="2726"/>
    <d v="2016-04-22T07:55:11"/>
    <n v="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x v="0"/>
    <n v="707"/>
    <x v="0"/>
    <s v="technology/hardware"/>
    <n v="493.21000000000004"/>
    <n v="69.760961810466767"/>
    <x v="2"/>
    <s v="hardware"/>
    <x v="2727"/>
    <d v="2015-08-07T10:14:23"/>
    <n v="7"/>
    <x v="0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x v="0"/>
    <n v="392"/>
    <x v="0"/>
    <s v="technology/hardware"/>
    <n v="201.82666666666668"/>
    <n v="77.229591836734699"/>
    <x v="2"/>
    <s v="hardware"/>
    <x v="2728"/>
    <d v="2015-12-30T08:23:54"/>
    <n v="11"/>
    <x v="0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x v="0"/>
    <n v="23"/>
    <x v="0"/>
    <s v="technology/hardware"/>
    <n v="104.44"/>
    <n v="340.56521739130437"/>
    <x v="2"/>
    <s v="hardware"/>
    <x v="2729"/>
    <d v="2015-04-30T23:46:37"/>
    <n v="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x v="0"/>
    <n v="682"/>
    <x v="0"/>
    <s v="technology/hardware"/>
    <n v="170.29262962962963"/>
    <n v="67.417903225806455"/>
    <x v="2"/>
    <s v="hardware"/>
    <x v="2730"/>
    <d v="2013-04-22T06:59:35"/>
    <n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x v="0"/>
    <n v="37"/>
    <x v="0"/>
    <s v="technology/hardware"/>
    <n v="104.30333333333333"/>
    <n v="845.70270270270271"/>
    <x v="2"/>
    <s v="hardware"/>
    <x v="2731"/>
    <d v="2014-10-17T22:00:00"/>
    <n v="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x v="0"/>
    <n v="146"/>
    <x v="0"/>
    <s v="technology/hardware"/>
    <n v="118.25000000000001"/>
    <n v="97.191780821917803"/>
    <x v="2"/>
    <s v="hardware"/>
    <x v="2732"/>
    <d v="2013-05-27T18:00:00"/>
    <n v="4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x v="0"/>
    <n v="119"/>
    <x v="0"/>
    <s v="technology/hardware"/>
    <n v="107.538"/>
    <n v="451.84033613445376"/>
    <x v="2"/>
    <s v="hardware"/>
    <x v="2733"/>
    <d v="2015-04-09T23:32:54"/>
    <n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x v="0"/>
    <n v="163"/>
    <x v="0"/>
    <s v="technology/hardware"/>
    <n v="2260300"/>
    <n v="138.66871165644173"/>
    <x v="2"/>
    <s v="hardware"/>
    <x v="2734"/>
    <d v="2016-10-13T15:59:00"/>
    <n v="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x v="0"/>
    <n v="339"/>
    <x v="0"/>
    <s v="technology/hardware"/>
    <n v="978.13466666666682"/>
    <n v="21.640147492625371"/>
    <x v="2"/>
    <s v="hardware"/>
    <x v="2735"/>
    <d v="2013-03-13T14:00:00"/>
    <n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x v="0"/>
    <n v="58"/>
    <x v="0"/>
    <s v="technology/hardware"/>
    <n v="122.9"/>
    <n v="169.51724137931035"/>
    <x v="2"/>
    <s v="hardware"/>
    <x v="2736"/>
    <d v="2014-04-23T09:59:33"/>
    <n v="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x v="0"/>
    <n v="456"/>
    <x v="0"/>
    <s v="technology/hardware"/>
    <n v="246.0608"/>
    <n v="161.88210526315791"/>
    <x v="2"/>
    <s v="hardware"/>
    <x v="2737"/>
    <d v="2014-01-15T13:00:00"/>
    <n v="1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x v="0"/>
    <n v="15"/>
    <x v="0"/>
    <s v="technology/hardware"/>
    <n v="147.94"/>
    <n v="493.13333333333333"/>
    <x v="2"/>
    <s v="hardware"/>
    <x v="2738"/>
    <d v="2016-11-05T21:26:44"/>
    <n v="9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x v="0"/>
    <n v="191"/>
    <x v="0"/>
    <s v="technology/hardware"/>
    <n v="384.09090909090907"/>
    <n v="22.120418848167539"/>
    <x v="2"/>
    <s v="hardware"/>
    <x v="2739"/>
    <d v="2014-05-05T15:18:37"/>
    <n v="3"/>
    <x v="3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x v="0"/>
    <n v="17"/>
    <x v="0"/>
    <s v="technology/hardware"/>
    <n v="103.33333333333334"/>
    <n v="18.235294117647058"/>
    <x v="2"/>
    <s v="hardware"/>
    <x v="2740"/>
    <d v="2015-03-11T17:45:52"/>
    <n v="2"/>
    <x v="0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x v="0"/>
    <n v="4"/>
    <x v="1"/>
    <s v="publishing/children's books"/>
    <n v="0.43750000000000006"/>
    <n v="8.75"/>
    <x v="3"/>
    <s v="children's books"/>
    <x v="2741"/>
    <d v="2014-10-19T20:07:00"/>
    <n v="9"/>
    <x v="3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x v="0"/>
    <n v="18"/>
    <x v="1"/>
    <s v="publishing/children's books"/>
    <n v="29.24"/>
    <n v="40.611111111111114"/>
    <x v="3"/>
    <s v="children's books"/>
    <x v="2742"/>
    <d v="2012-05-15T11:16:27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x v="0"/>
    <n v="0"/>
    <x v="1"/>
    <s v="publishing/children's books"/>
    <n v="0"/>
    <n v="0"/>
    <x v="3"/>
    <s v="children's books"/>
    <x v="2743"/>
    <d v="2016-10-19T01:53:27"/>
    <n v="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x v="0"/>
    <n v="22"/>
    <x v="1"/>
    <s v="publishing/children's books"/>
    <n v="5.21875"/>
    <n v="37.954545454545453"/>
    <x v="3"/>
    <s v="children's books"/>
    <x v="2744"/>
    <d v="2012-02-28T19:29:58"/>
    <n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x v="0"/>
    <n v="49"/>
    <x v="1"/>
    <s v="publishing/children's books"/>
    <n v="21.887499999999999"/>
    <n v="35.734693877551024"/>
    <x v="3"/>
    <s v="children's books"/>
    <x v="2745"/>
    <d v="2012-07-14T17:42:48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x v="0"/>
    <n v="19"/>
    <x v="1"/>
    <s v="publishing/children's books"/>
    <n v="26.700000000000003"/>
    <n v="42.157894736842103"/>
    <x v="3"/>
    <s v="children's books"/>
    <x v="2746"/>
    <d v="2014-08-29T12:45:11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x v="0"/>
    <n v="4"/>
    <x v="1"/>
    <s v="publishing/children's books"/>
    <n v="28.000000000000004"/>
    <n v="35"/>
    <x v="3"/>
    <s v="children's books"/>
    <x v="2747"/>
    <d v="2012-06-15T21:10:00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x v="0"/>
    <n v="4"/>
    <x v="1"/>
    <s v="publishing/children's books"/>
    <n v="1.06"/>
    <n v="13.25"/>
    <x v="3"/>
    <s v="children's books"/>
    <x v="2748"/>
    <d v="2016-09-02T11:03:22"/>
    <n v="8"/>
    <x v="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x v="0"/>
    <n v="2"/>
    <x v="1"/>
    <s v="publishing/children's books"/>
    <n v="1.0999999999999999"/>
    <n v="55"/>
    <x v="3"/>
    <s v="children's books"/>
    <x v="2749"/>
    <d v="2015-04-04T12:10:37"/>
    <n v="3"/>
    <x v="0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x v="0"/>
    <n v="0"/>
    <x v="1"/>
    <s v="publishing/children's books"/>
    <n v="0"/>
    <n v="0"/>
    <x v="3"/>
    <s v="children's books"/>
    <x v="2750"/>
    <d v="2012-06-30T14:00:00"/>
    <n v="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x v="0"/>
    <n v="0"/>
    <x v="1"/>
    <s v="publishing/children's books"/>
    <n v="0"/>
    <n v="0"/>
    <x v="3"/>
    <s v="children's books"/>
    <x v="2751"/>
    <d v="2014-06-17T15:17:22"/>
    <n v="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x v="0"/>
    <n v="14"/>
    <x v="1"/>
    <s v="publishing/children's books"/>
    <n v="11.458333333333332"/>
    <n v="39.285714285714285"/>
    <x v="3"/>
    <s v="children's books"/>
    <x v="2752"/>
    <d v="2011-12-18T12:21:44"/>
    <n v="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x v="0"/>
    <n v="8"/>
    <x v="1"/>
    <s v="publishing/children's books"/>
    <n v="19"/>
    <n v="47.5"/>
    <x v="3"/>
    <s v="children's books"/>
    <x v="2753"/>
    <d v="2012-08-26T15:37:03"/>
    <n v="7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x v="0"/>
    <n v="0"/>
    <x v="1"/>
    <s v="publishing/children's books"/>
    <n v="0"/>
    <n v="0"/>
    <x v="3"/>
    <s v="children's books"/>
    <x v="2754"/>
    <d v="2014-09-11T09:15:51"/>
    <n v="8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x v="0"/>
    <n v="15"/>
    <x v="1"/>
    <s v="publishing/children's books"/>
    <n v="52"/>
    <n v="17.333333333333332"/>
    <x v="3"/>
    <s v="children's books"/>
    <x v="2755"/>
    <d v="2015-04-08T12:58:47"/>
    <n v="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x v="0"/>
    <n v="33"/>
    <x v="1"/>
    <s v="publishing/children's books"/>
    <n v="10.48"/>
    <n v="31.757575757575758"/>
    <x v="3"/>
    <s v="children's books"/>
    <x v="2756"/>
    <d v="2014-01-11T15:36:41"/>
    <n v="12"/>
    <x v="4"/>
  </r>
  <r>
    <n v="2757"/>
    <s v="C is for Crooked"/>
    <s v="A children's letter book that Lampoons Hillary Clinton"/>
    <n v="1500"/>
    <n v="10"/>
    <x v="2"/>
    <s v="US"/>
    <x v="0"/>
    <n v="1470498332"/>
    <n v="1469202332"/>
    <x v="0"/>
    <n v="2"/>
    <x v="1"/>
    <s v="publishing/children's books"/>
    <n v="0.66666666666666674"/>
    <n v="5"/>
    <x v="3"/>
    <s v="children's books"/>
    <x v="2757"/>
    <d v="2016-08-06T09:45:32"/>
    <n v="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x v="0"/>
    <n v="6"/>
    <x v="1"/>
    <s v="publishing/children's books"/>
    <n v="11.700000000000001"/>
    <n v="39"/>
    <x v="3"/>
    <s v="children's books"/>
    <x v="2758"/>
    <d v="2016-10-10T04:36:23"/>
    <n v="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x v="0"/>
    <n v="2"/>
    <x v="1"/>
    <s v="publishing/children's books"/>
    <n v="10.5"/>
    <n v="52.5"/>
    <x v="3"/>
    <s v="children's books"/>
    <x v="2759"/>
    <d v="2016-07-16T02:47:46"/>
    <n v="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x v="0"/>
    <n v="0"/>
    <x v="1"/>
    <s v="publishing/children's books"/>
    <n v="0"/>
    <n v="0"/>
    <x v="3"/>
    <s v="children's books"/>
    <x v="2760"/>
    <d v="2013-06-20T05:04:18"/>
    <n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x v="0"/>
    <n v="4"/>
    <x v="1"/>
    <s v="publishing/children's books"/>
    <n v="0.72"/>
    <n v="9"/>
    <x v="3"/>
    <s v="children's books"/>
    <x v="2761"/>
    <d v="2013-01-02T19:31:33"/>
    <n v="1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x v="0"/>
    <n v="1"/>
    <x v="1"/>
    <s v="publishing/children's books"/>
    <n v="0.76923076923076927"/>
    <n v="25"/>
    <x v="3"/>
    <s v="children's books"/>
    <x v="2762"/>
    <d v="2012-03-18T17:53:15"/>
    <n v="1"/>
    <x v="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x v="0"/>
    <n v="3"/>
    <x v="1"/>
    <s v="publishing/children's books"/>
    <n v="0.22842639593908631"/>
    <n v="30"/>
    <x v="3"/>
    <s v="children's books"/>
    <x v="2763"/>
    <d v="2013-05-24T07:54:44"/>
    <n v="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x v="0"/>
    <n v="4"/>
    <x v="1"/>
    <s v="publishing/children's books"/>
    <n v="1.125"/>
    <n v="11.25"/>
    <x v="3"/>
    <s v="children's books"/>
    <x v="2764"/>
    <d v="2012-05-30T13:00:00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x v="0"/>
    <n v="0"/>
    <x v="1"/>
    <s v="publishing/children's books"/>
    <n v="0"/>
    <n v="0"/>
    <x v="3"/>
    <s v="children's books"/>
    <x v="2765"/>
    <d v="2012-10-28T07:53:48"/>
    <n v="1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x v="0"/>
    <n v="4"/>
    <x v="1"/>
    <s v="publishing/children's books"/>
    <n v="2"/>
    <n v="25"/>
    <x v="3"/>
    <s v="children's books"/>
    <x v="2766"/>
    <d v="2011-08-11T10:01:58"/>
    <n v="7"/>
    <x v="6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x v="0"/>
    <n v="3"/>
    <x v="1"/>
    <s v="publishing/children's books"/>
    <n v="0.85000000000000009"/>
    <n v="11.333333333333334"/>
    <x v="3"/>
    <s v="children's books"/>
    <x v="2767"/>
    <d v="2015-08-16T17:00:5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x v="0"/>
    <n v="34"/>
    <x v="1"/>
    <s v="publishing/children's books"/>
    <n v="14.314285714285715"/>
    <n v="29.470588235294116"/>
    <x v="3"/>
    <s v="children's books"/>
    <x v="2768"/>
    <d v="2012-03-29T07:45:23"/>
    <n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x v="0"/>
    <n v="2"/>
    <x v="1"/>
    <s v="publishing/children's books"/>
    <n v="0.25"/>
    <n v="1"/>
    <x v="3"/>
    <s v="children's books"/>
    <x v="2769"/>
    <d v="2014-06-05T13:49:50"/>
    <n v="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x v="0"/>
    <n v="33"/>
    <x v="1"/>
    <s v="publishing/children's books"/>
    <n v="10.411249999999999"/>
    <n v="63.098484848484851"/>
    <x v="3"/>
    <s v="children's books"/>
    <x v="2770"/>
    <d v="2014-03-18T09:55:30"/>
    <n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x v="0"/>
    <n v="0"/>
    <x v="1"/>
    <s v="publishing/children's books"/>
    <n v="0"/>
    <n v="0"/>
    <x v="3"/>
    <s v="children's books"/>
    <x v="2771"/>
    <d v="2013-02-01T11:00:00"/>
    <n v="1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x v="0"/>
    <n v="0"/>
    <x v="1"/>
    <s v="publishing/children's books"/>
    <n v="0"/>
    <n v="0"/>
    <x v="3"/>
    <s v="children's books"/>
    <x v="2772"/>
    <d v="2013-10-05T14:51:34"/>
    <n v="9"/>
    <x v="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x v="0"/>
    <n v="1"/>
    <x v="1"/>
    <s v="publishing/children's books"/>
    <n v="0.18867924528301888"/>
    <n v="1"/>
    <x v="3"/>
    <s v="children's books"/>
    <x v="2773"/>
    <d v="2016-04-24T14:45:21"/>
    <n v="4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x v="0"/>
    <n v="13"/>
    <x v="1"/>
    <s v="publishing/children's books"/>
    <n v="14.249999999999998"/>
    <n v="43.846153846153847"/>
    <x v="3"/>
    <s v="children's books"/>
    <x v="2774"/>
    <d v="2013-03-07T21:02:08"/>
    <n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x v="0"/>
    <n v="2"/>
    <x v="1"/>
    <s v="publishing/children's books"/>
    <n v="3"/>
    <n v="75"/>
    <x v="3"/>
    <s v="children's books"/>
    <x v="2775"/>
    <d v="2011-12-15T18:19:14"/>
    <n v="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x v="0"/>
    <n v="36"/>
    <x v="1"/>
    <s v="publishing/children's books"/>
    <n v="7.8809523809523814"/>
    <n v="45.972222222222221"/>
    <x v="3"/>
    <s v="children's books"/>
    <x v="2776"/>
    <d v="2015-06-12T01:07:56"/>
    <n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x v="0"/>
    <n v="1"/>
    <x v="1"/>
    <s v="publishing/children's books"/>
    <n v="0.33333333333333337"/>
    <n v="10"/>
    <x v="3"/>
    <s v="children's books"/>
    <x v="2777"/>
    <d v="2015-07-17T10:03:24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x v="0"/>
    <n v="15"/>
    <x v="1"/>
    <s v="publishing/children's books"/>
    <n v="25.545454545454543"/>
    <n v="93.666666666666671"/>
    <x v="3"/>
    <s v="children's books"/>
    <x v="2778"/>
    <d v="2014-08-25T17:28:26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x v="0"/>
    <n v="1"/>
    <x v="1"/>
    <s v="publishing/children's books"/>
    <n v="2.12"/>
    <n v="53"/>
    <x v="3"/>
    <s v="children's books"/>
    <x v="2779"/>
    <d v="2015-11-22T09:03:41"/>
    <n v="10"/>
    <x v="0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x v="0"/>
    <n v="0"/>
    <x v="1"/>
    <s v="publishing/children's books"/>
    <n v="0"/>
    <n v="0"/>
    <x v="3"/>
    <s v="children's books"/>
    <x v="2780"/>
    <d v="2017-03-10T04:44:48"/>
    <n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x v="0"/>
    <n v="28"/>
    <x v="0"/>
    <s v="theater/plays"/>
    <n v="105.28"/>
    <n v="47"/>
    <x v="1"/>
    <s v="plays"/>
    <x v="2781"/>
    <d v="2015-02-12T01:00:00"/>
    <n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x v="0"/>
    <n v="18"/>
    <x v="0"/>
    <s v="theater/plays"/>
    <n v="120"/>
    <n v="66.666666666666671"/>
    <x v="1"/>
    <s v="plays"/>
    <x v="2782"/>
    <d v="2015-02-16T22:59:00"/>
    <n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x v="0"/>
    <n v="61"/>
    <x v="0"/>
    <s v="theater/plays"/>
    <n v="114.5"/>
    <n v="18.770491803278688"/>
    <x v="1"/>
    <s v="plays"/>
    <x v="2783"/>
    <d v="2015-04-23T06:50:46"/>
    <n v="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x v="0"/>
    <n v="108"/>
    <x v="0"/>
    <s v="theater/plays"/>
    <n v="119"/>
    <n v="66.111111111111114"/>
    <x v="1"/>
    <s v="plays"/>
    <x v="2784"/>
    <d v="2014-10-29T12:54:03"/>
    <n v="1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x v="0"/>
    <n v="142"/>
    <x v="0"/>
    <s v="theater/plays"/>
    <n v="104.67999999999999"/>
    <n v="36.859154929577464"/>
    <x v="1"/>
    <s v="plays"/>
    <x v="2785"/>
    <d v="2016-08-05T15:00:00"/>
    <n v="7"/>
    <x v="2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x v="0"/>
    <n v="74"/>
    <x v="0"/>
    <s v="theater/plays"/>
    <n v="117.83999999999999"/>
    <n v="39.810810810810814"/>
    <x v="1"/>
    <s v="plays"/>
    <x v="2786"/>
    <d v="2014-07-09T07:39:40"/>
    <n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x v="0"/>
    <n v="38"/>
    <x v="0"/>
    <s v="theater/plays"/>
    <n v="119.7"/>
    <n v="31.5"/>
    <x v="1"/>
    <s v="plays"/>
    <x v="2787"/>
    <d v="2014-07-17T22:45:52"/>
    <n v="6"/>
    <x v="3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x v="0"/>
    <n v="20"/>
    <x v="0"/>
    <s v="theater/plays"/>
    <n v="102.49999999999999"/>
    <n v="102.5"/>
    <x v="1"/>
    <s v="plays"/>
    <x v="2788"/>
    <d v="2016-07-29T10:50:43"/>
    <n v="6"/>
    <x v="2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x v="0"/>
    <n v="24"/>
    <x v="0"/>
    <s v="theater/plays"/>
    <n v="101.16666666666667"/>
    <n v="126.45833333333333"/>
    <x v="1"/>
    <s v="plays"/>
    <x v="2789"/>
    <d v="2015-03-11T22:00:00"/>
    <n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x v="0"/>
    <n v="66"/>
    <x v="0"/>
    <s v="theater/plays"/>
    <n v="105.33333333333333"/>
    <n v="47.878787878787875"/>
    <x v="1"/>
    <s v="plays"/>
    <x v="2790"/>
    <d v="2015-02-11T16:31:43"/>
    <n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x v="0"/>
    <n v="28"/>
    <x v="0"/>
    <s v="theater/plays"/>
    <n v="102.49999999999999"/>
    <n v="73.214285714285708"/>
    <x v="1"/>
    <s v="plays"/>
    <x v="2791"/>
    <d v="2016-09-08T22:00:00"/>
    <n v="8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x v="0"/>
    <n v="24"/>
    <x v="0"/>
    <s v="theater/plays"/>
    <n v="107.60000000000001"/>
    <n v="89.666666666666671"/>
    <x v="1"/>
    <s v="plays"/>
    <x v="2792"/>
    <d v="2015-08-11T23:32:39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x v="0"/>
    <n v="73"/>
    <x v="0"/>
    <s v="theater/plays"/>
    <n v="110.5675"/>
    <n v="151.4623287671233"/>
    <x v="1"/>
    <s v="plays"/>
    <x v="2793"/>
    <d v="2015-07-21T04:03:25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x v="0"/>
    <n v="3"/>
    <x v="0"/>
    <s v="theater/plays"/>
    <n v="150"/>
    <n v="25"/>
    <x v="1"/>
    <s v="plays"/>
    <x v="2794"/>
    <d v="2016-03-03T13:00:00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x v="0"/>
    <n v="20"/>
    <x v="0"/>
    <s v="theater/plays"/>
    <n v="104.28571428571429"/>
    <n v="36.5"/>
    <x v="1"/>
    <s v="plays"/>
    <x v="2795"/>
    <d v="2014-06-06T17:00:00"/>
    <n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x v="0"/>
    <n v="21"/>
    <x v="0"/>
    <s v="theater/plays"/>
    <n v="115.5"/>
    <n v="44"/>
    <x v="1"/>
    <s v="plays"/>
    <x v="2796"/>
    <d v="2014-07-05T06:40:28"/>
    <n v="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x v="0"/>
    <n v="94"/>
    <x v="0"/>
    <s v="theater/plays"/>
    <n v="102.64512500000001"/>
    <n v="87.357553191489373"/>
    <x v="1"/>
    <s v="plays"/>
    <x v="2797"/>
    <d v="2014-07-08T16:34:00"/>
    <n v="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x v="0"/>
    <n v="139"/>
    <x v="0"/>
    <s v="theater/plays"/>
    <n v="101.4"/>
    <n v="36.474820143884891"/>
    <x v="1"/>
    <s v="plays"/>
    <x v="2798"/>
    <d v="2015-07-31T10:00:00"/>
    <n v="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x v="0"/>
    <n v="130"/>
    <x v="0"/>
    <s v="theater/plays"/>
    <n v="116.6348"/>
    <n v="44.859538461538463"/>
    <x v="1"/>
    <s v="plays"/>
    <x v="2799"/>
    <d v="2016-06-17T10:00:00"/>
    <n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x v="0"/>
    <n v="31"/>
    <x v="0"/>
    <s v="theater/plays"/>
    <n v="133"/>
    <n v="42.903225806451616"/>
    <x v="1"/>
    <s v="plays"/>
    <x v="2800"/>
    <d v="2015-01-04T07:16:06"/>
    <n v="11"/>
    <x v="3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x v="0"/>
    <n v="13"/>
    <x v="0"/>
    <s v="theater/plays"/>
    <n v="133.20000000000002"/>
    <n v="51.230769230769234"/>
    <x v="1"/>
    <s v="plays"/>
    <x v="2801"/>
    <d v="2014-10-10T05:00:00"/>
    <n v="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x v="0"/>
    <n v="90"/>
    <x v="0"/>
    <s v="theater/plays"/>
    <n v="101.83333333333333"/>
    <n v="33.944444444444443"/>
    <x v="1"/>
    <s v="plays"/>
    <x v="2802"/>
    <d v="2015-08-06T09:31:47"/>
    <n v="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x v="0"/>
    <n v="141"/>
    <x v="0"/>
    <s v="theater/plays"/>
    <n v="127.95"/>
    <n v="90.744680851063833"/>
    <x v="1"/>
    <s v="plays"/>
    <x v="2803"/>
    <d v="2015-07-15T18:00:0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x v="0"/>
    <n v="23"/>
    <x v="0"/>
    <s v="theater/plays"/>
    <n v="114.99999999999999"/>
    <n v="50"/>
    <x v="1"/>
    <s v="plays"/>
    <x v="2804"/>
    <d v="2014-09-29T04:53:10"/>
    <n v="8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x v="0"/>
    <n v="18"/>
    <x v="0"/>
    <s v="theater/plays"/>
    <n v="110.00000000000001"/>
    <n v="24.444444444444443"/>
    <x v="1"/>
    <s v="plays"/>
    <x v="2805"/>
    <d v="2015-08-22T06:07:53"/>
    <n v="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x v="0"/>
    <n v="76"/>
    <x v="0"/>
    <s v="theater/plays"/>
    <n v="112.1"/>
    <n v="44.25"/>
    <x v="1"/>
    <s v="plays"/>
    <x v="2806"/>
    <d v="2015-08-05T05:00:00"/>
    <n v="6"/>
    <x v="0"/>
  </r>
  <r>
    <n v="2807"/>
    <s v="The Commission Theatre Co."/>
    <s v="Bringing Shakespeare back to the Playwrights"/>
    <n v="5000"/>
    <n v="6300"/>
    <x v="0"/>
    <s v="US"/>
    <x v="0"/>
    <n v="1435611438"/>
    <n v="1433019438"/>
    <x v="0"/>
    <n v="93"/>
    <x v="0"/>
    <s v="theater/plays"/>
    <n v="126"/>
    <n v="67.741935483870961"/>
    <x v="1"/>
    <s v="plays"/>
    <x v="2807"/>
    <d v="2015-06-29T14:57:18"/>
    <n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x v="0"/>
    <n v="69"/>
    <x v="0"/>
    <s v="theater/plays"/>
    <n v="100.24444444444444"/>
    <n v="65.376811594202906"/>
    <x v="1"/>
    <s v="plays"/>
    <x v="2808"/>
    <d v="2015-08-22T14:18:55"/>
    <n v="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x v="0"/>
    <n v="21"/>
    <x v="0"/>
    <s v="theater/plays"/>
    <n v="102.4"/>
    <n v="121.9047619047619"/>
    <x v="1"/>
    <s v="plays"/>
    <x v="2809"/>
    <d v="2016-03-30T08:39:00"/>
    <n v="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x v="0"/>
    <n v="57"/>
    <x v="0"/>
    <s v="theater/plays"/>
    <n v="108.2"/>
    <n v="47.456140350877192"/>
    <x v="1"/>
    <s v="plays"/>
    <x v="2810"/>
    <d v="2014-05-31T21:59:00"/>
    <n v="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x v="0"/>
    <n v="108"/>
    <x v="0"/>
    <s v="theater/plays"/>
    <n v="100.27"/>
    <n v="92.842592592592595"/>
    <x v="1"/>
    <s v="plays"/>
    <x v="2811"/>
    <d v="2015-02-23T05:55:03"/>
    <n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x v="0"/>
    <n v="83"/>
    <x v="0"/>
    <s v="theater/plays"/>
    <n v="113.3"/>
    <n v="68.253012048192772"/>
    <x v="1"/>
    <s v="plays"/>
    <x v="2812"/>
    <d v="2015-04-05T22:00:00"/>
    <n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x v="0"/>
    <n v="96"/>
    <x v="0"/>
    <s v="theater/plays"/>
    <n v="127.57571428571428"/>
    <n v="37.209583333333335"/>
    <x v="1"/>
    <s v="plays"/>
    <x v="2813"/>
    <d v="2016-12-14T11:49:21"/>
    <n v="1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x v="0"/>
    <n v="64"/>
    <x v="0"/>
    <s v="theater/plays"/>
    <n v="107.73333333333332"/>
    <n v="25.25"/>
    <x v="1"/>
    <s v="plays"/>
    <x v="2814"/>
    <d v="2015-05-09T03:35:15"/>
    <n v="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x v="0"/>
    <n v="14"/>
    <x v="0"/>
    <s v="theater/plays"/>
    <n v="242"/>
    <n v="43.214285714285715"/>
    <x v="1"/>
    <s v="plays"/>
    <x v="2815"/>
    <d v="2016-08-07T12:38:29"/>
    <n v="7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x v="0"/>
    <n v="169"/>
    <x v="0"/>
    <s v="theater/plays"/>
    <n v="141.56666666666666"/>
    <n v="25.130177514792898"/>
    <x v="1"/>
    <s v="plays"/>
    <x v="2816"/>
    <d v="2015-08-02T10:00:00"/>
    <n v="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x v="0"/>
    <n v="33"/>
    <x v="0"/>
    <s v="theater/plays"/>
    <n v="130"/>
    <n v="23.636363636363637"/>
    <x v="1"/>
    <s v="plays"/>
    <x v="2817"/>
    <d v="2015-02-28T09:14:22"/>
    <n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x v="0"/>
    <n v="102"/>
    <x v="0"/>
    <s v="theater/plays"/>
    <n v="106.03"/>
    <n v="103.95098039215686"/>
    <x v="1"/>
    <s v="plays"/>
    <x v="2818"/>
    <d v="2015-09-23T08:21:26"/>
    <n v="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x v="0"/>
    <n v="104"/>
    <x v="0"/>
    <s v="theater/plays"/>
    <n v="104.80000000000001"/>
    <n v="50.384615384615387"/>
    <x v="1"/>
    <s v="plays"/>
    <x v="2819"/>
    <d v="2015-06-14T06:36:49"/>
    <n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x v="0"/>
    <n v="20"/>
    <x v="0"/>
    <s v="theater/plays"/>
    <n v="136"/>
    <n v="13.6"/>
    <x v="1"/>
    <s v="plays"/>
    <x v="2820"/>
    <d v="2016-02-25T18:00:00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x v="0"/>
    <n v="35"/>
    <x v="0"/>
    <s v="theater/plays"/>
    <n v="100"/>
    <n v="28.571428571428573"/>
    <x v="1"/>
    <s v="plays"/>
    <x v="2821"/>
    <d v="2014-09-23T16:08:55"/>
    <n v="8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x v="0"/>
    <n v="94"/>
    <x v="0"/>
    <s v="theater/plays"/>
    <n v="100"/>
    <n v="63.829787234042556"/>
    <x v="1"/>
    <s v="plays"/>
    <x v="2822"/>
    <d v="2015-03-27T09:24:52"/>
    <n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x v="0"/>
    <n v="14"/>
    <x v="0"/>
    <s v="theater/plays"/>
    <n v="124"/>
    <n v="8.8571428571428577"/>
    <x v="1"/>
    <s v="plays"/>
    <x v="2823"/>
    <d v="2015-03-31T16:59:00"/>
    <n v="3"/>
    <x v="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x v="0"/>
    <n v="15"/>
    <x v="0"/>
    <s v="theater/plays"/>
    <n v="116.92307692307693"/>
    <n v="50.666666666666664"/>
    <x v="1"/>
    <s v="plays"/>
    <x v="2824"/>
    <d v="2015-06-12T19:43:00"/>
    <n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x v="0"/>
    <n v="51"/>
    <x v="0"/>
    <s v="theater/plays"/>
    <n v="103.33333333333334"/>
    <n v="60.784313725490193"/>
    <x v="1"/>
    <s v="plays"/>
    <x v="2825"/>
    <d v="2015-12-04T13:01:26"/>
    <n v="1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x v="0"/>
    <n v="19"/>
    <x v="0"/>
    <s v="theater/plays"/>
    <n v="107.74999999999999"/>
    <n v="113.42105263157895"/>
    <x v="1"/>
    <s v="plays"/>
    <x v="2826"/>
    <d v="2015-07-10T01:00:0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x v="0"/>
    <n v="23"/>
    <x v="0"/>
    <s v="theater/plays"/>
    <n v="120.24999999999999"/>
    <n v="104.56521739130434"/>
    <x v="1"/>
    <s v="plays"/>
    <x v="2827"/>
    <d v="2016-06-03T10:30:00"/>
    <n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x v="0"/>
    <n v="97"/>
    <x v="0"/>
    <s v="theater/plays"/>
    <n v="100.37894736842105"/>
    <n v="98.30927835051547"/>
    <x v="1"/>
    <s v="plays"/>
    <x v="2828"/>
    <d v="2015-10-02T17:00:00"/>
    <n v="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x v="0"/>
    <n v="76"/>
    <x v="0"/>
    <s v="theater/plays"/>
    <n v="106.52"/>
    <n v="35.039473684210527"/>
    <x v="1"/>
    <s v="plays"/>
    <x v="2829"/>
    <d v="2016-06-02T04:25:18"/>
    <n v="5"/>
    <x v="2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x v="0"/>
    <n v="11"/>
    <x v="0"/>
    <s v="theater/plays"/>
    <n v="100"/>
    <n v="272.72727272727275"/>
    <x v="1"/>
    <s v="plays"/>
    <x v="2830"/>
    <d v="2014-05-11T21:59:00"/>
    <n v="4"/>
    <x v="3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x v="0"/>
    <n v="52"/>
    <x v="0"/>
    <s v="theater/plays"/>
    <n v="110.66666666666667"/>
    <n v="63.846153846153847"/>
    <x v="1"/>
    <s v="plays"/>
    <x v="2831"/>
    <d v="2015-07-16T13:47:5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x v="0"/>
    <n v="95"/>
    <x v="0"/>
    <s v="theater/plays"/>
    <n v="114.71959999999999"/>
    <n v="30.189368421052631"/>
    <x v="1"/>
    <s v="plays"/>
    <x v="2832"/>
    <d v="2014-11-23T16:00:00"/>
    <n v="10"/>
    <x v="3"/>
  </r>
  <r>
    <n v="2833"/>
    <s v="Star Man Rocket Man"/>
    <s v="A new play about exploring outer space"/>
    <n v="2700"/>
    <n v="2923"/>
    <x v="0"/>
    <s v="US"/>
    <x v="0"/>
    <n v="1444528800"/>
    <n v="1442804633"/>
    <x v="0"/>
    <n v="35"/>
    <x v="0"/>
    <s v="theater/plays"/>
    <n v="108.25925925925925"/>
    <n v="83.51428571428572"/>
    <x v="1"/>
    <s v="plays"/>
    <x v="2833"/>
    <d v="2015-10-10T20:00:00"/>
    <n v="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x v="0"/>
    <n v="21"/>
    <x v="0"/>
    <s v="theater/plays"/>
    <n v="170"/>
    <n v="64.761904761904759"/>
    <x v="1"/>
    <s v="plays"/>
    <x v="2834"/>
    <d v="2015-01-30T17:02:10"/>
    <n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x v="0"/>
    <n v="93"/>
    <x v="0"/>
    <s v="theater/plays"/>
    <n v="187.09899999999999"/>
    <n v="20.118172043010752"/>
    <x v="1"/>
    <s v="plays"/>
    <x v="2835"/>
    <d v="2015-12-04T18:00:00"/>
    <n v="1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x v="0"/>
    <n v="11"/>
    <x v="0"/>
    <s v="theater/plays"/>
    <n v="107.77777777777777"/>
    <n v="44.090909090909093"/>
    <x v="1"/>
    <s v="plays"/>
    <x v="2836"/>
    <d v="2017-02-17T22:59:00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x v="0"/>
    <n v="21"/>
    <x v="0"/>
    <s v="theater/plays"/>
    <n v="100"/>
    <n v="40.476190476190474"/>
    <x v="1"/>
    <s v="plays"/>
    <x v="2837"/>
    <d v="2015-12-09T16:48:04"/>
    <n v="1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x v="0"/>
    <n v="54"/>
    <x v="0"/>
    <s v="theater/plays"/>
    <n v="120.24999999999999"/>
    <n v="44.537037037037038"/>
    <x v="1"/>
    <s v="plays"/>
    <x v="2838"/>
    <d v="2014-08-13T16:00:00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x v="0"/>
    <n v="31"/>
    <x v="0"/>
    <s v="theater/plays"/>
    <n v="111.42857142857143"/>
    <n v="125.80645161290323"/>
    <x v="1"/>
    <s v="plays"/>
    <x v="2839"/>
    <d v="2014-08-24T22:59:00"/>
    <n v="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x v="0"/>
    <n v="132"/>
    <x v="0"/>
    <s v="theater/plays"/>
    <n v="104"/>
    <n v="19.696969696969695"/>
    <x v="1"/>
    <s v="plays"/>
    <x v="2840"/>
    <d v="2015-03-18T11:00:00"/>
    <n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x v="0"/>
    <n v="1"/>
    <x v="1"/>
    <s v="theater/plays"/>
    <n v="1"/>
    <n v="10"/>
    <x v="1"/>
    <s v="plays"/>
    <x v="2841"/>
    <d v="2015-12-13T12:44:57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x v="0"/>
    <n v="0"/>
    <x v="1"/>
    <s v="theater/plays"/>
    <n v="0"/>
    <n v="0"/>
    <x v="1"/>
    <s v="plays"/>
    <x v="2842"/>
    <d v="2014-06-21T05:00:00"/>
    <n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x v="0"/>
    <n v="0"/>
    <x v="1"/>
    <s v="theater/plays"/>
    <n v="0"/>
    <n v="0"/>
    <x v="1"/>
    <s v="plays"/>
    <x v="2843"/>
    <d v="2016-06-12T22:00:00"/>
    <n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x v="0"/>
    <n v="1"/>
    <x v="1"/>
    <s v="theater/plays"/>
    <n v="5.4545454545454541"/>
    <n v="30"/>
    <x v="1"/>
    <s v="plays"/>
    <x v="2844"/>
    <d v="2017-01-04T07:06:20"/>
    <n v="1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x v="0"/>
    <n v="39"/>
    <x v="1"/>
    <s v="theater/plays"/>
    <n v="31.546666666666667"/>
    <n v="60.666666666666664"/>
    <x v="1"/>
    <s v="plays"/>
    <x v="2845"/>
    <d v="2015-06-07T18:23:53"/>
    <n v="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x v="0"/>
    <n v="0"/>
    <x v="1"/>
    <s v="theater/plays"/>
    <n v="0"/>
    <n v="0"/>
    <x v="1"/>
    <s v="plays"/>
    <x v="2846"/>
    <d v="2015-05-29T10:36:34"/>
    <n v="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x v="0"/>
    <n v="0"/>
    <x v="1"/>
    <s v="theater/plays"/>
    <n v="0"/>
    <n v="0"/>
    <x v="1"/>
    <s v="plays"/>
    <x v="2847"/>
    <d v="2016-05-23T13:21:05"/>
    <n v="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x v="0"/>
    <n v="3"/>
    <x v="1"/>
    <s v="theater/plays"/>
    <n v="0.2"/>
    <n v="23.333333333333332"/>
    <x v="1"/>
    <s v="plays"/>
    <x v="2848"/>
    <d v="2015-05-29T09:34:19"/>
    <n v="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x v="0"/>
    <n v="1"/>
    <x v="1"/>
    <s v="theater/plays"/>
    <n v="1"/>
    <n v="5"/>
    <x v="1"/>
    <s v="plays"/>
    <x v="2849"/>
    <d v="2016-04-23T04:16:40"/>
    <n v="3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x v="0"/>
    <n v="13"/>
    <x v="1"/>
    <s v="theater/plays"/>
    <n v="3.8875000000000002"/>
    <n v="23.923076923076923"/>
    <x v="1"/>
    <s v="plays"/>
    <x v="2850"/>
    <d v="2014-09-05T18:10:11"/>
    <n v="8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x v="0"/>
    <n v="0"/>
    <x v="1"/>
    <s v="theater/plays"/>
    <n v="0"/>
    <n v="0"/>
    <x v="1"/>
    <s v="plays"/>
    <x v="2851"/>
    <d v="2016-01-29T17:17:00"/>
    <n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x v="0"/>
    <n v="6"/>
    <x v="1"/>
    <s v="theater/plays"/>
    <n v="1.9"/>
    <n v="15.833333333333334"/>
    <x v="1"/>
    <s v="plays"/>
    <x v="2852"/>
    <d v="2014-06-20T19:05:03"/>
    <n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x v="0"/>
    <n v="0"/>
    <x v="1"/>
    <s v="theater/plays"/>
    <n v="0"/>
    <n v="0"/>
    <x v="1"/>
    <s v="plays"/>
    <x v="2853"/>
    <d v="2014-09-13T22:34:57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x v="0"/>
    <n v="14"/>
    <x v="1"/>
    <s v="theater/plays"/>
    <n v="41.699999999999996"/>
    <n v="29.785714285714285"/>
    <x v="1"/>
    <s v="plays"/>
    <x v="2854"/>
    <d v="2015-05-07T11:11:59"/>
    <n v="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x v="0"/>
    <n v="5"/>
    <x v="1"/>
    <s v="theater/plays"/>
    <n v="50"/>
    <n v="60"/>
    <x v="1"/>
    <s v="plays"/>
    <x v="2855"/>
    <d v="2016-01-29T17:34:00"/>
    <n v="1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x v="0"/>
    <n v="6"/>
    <x v="1"/>
    <s v="theater/plays"/>
    <n v="4.8666666666666663"/>
    <n v="24.333333333333332"/>
    <x v="1"/>
    <s v="plays"/>
    <x v="2856"/>
    <d v="2015-08-08T15:34:0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x v="0"/>
    <n v="15"/>
    <x v="1"/>
    <s v="theater/plays"/>
    <n v="19.736842105263158"/>
    <n v="500"/>
    <x v="1"/>
    <s v="plays"/>
    <x v="2857"/>
    <d v="2017-02-20T12:00:00"/>
    <n v="1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x v="0"/>
    <n v="0"/>
    <x v="1"/>
    <s v="theater/plays"/>
    <n v="0"/>
    <n v="0"/>
    <x v="1"/>
    <s v="plays"/>
    <x v="2858"/>
    <d v="2014-12-05T05:28:00"/>
    <n v="11"/>
    <x v="3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x v="0"/>
    <n v="1"/>
    <x v="1"/>
    <s v="theater/plays"/>
    <n v="1.7500000000000002"/>
    <n v="35"/>
    <x v="1"/>
    <s v="plays"/>
    <x v="2859"/>
    <d v="2015-10-16T02:41:44"/>
    <n v="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x v="0"/>
    <n v="9"/>
    <x v="1"/>
    <s v="theater/plays"/>
    <n v="6.65"/>
    <n v="29.555555555555557"/>
    <x v="1"/>
    <s v="plays"/>
    <x v="2860"/>
    <d v="2016-06-19T13:12:56"/>
    <n v="4"/>
    <x v="2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x v="0"/>
    <n v="3"/>
    <x v="1"/>
    <s v="theater/plays"/>
    <n v="32"/>
    <n v="26.666666666666668"/>
    <x v="1"/>
    <s v="plays"/>
    <x v="2861"/>
    <d v="2015-09-24T08:10:48"/>
    <n v="9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x v="0"/>
    <n v="3"/>
    <x v="1"/>
    <s v="theater/plays"/>
    <n v="0.43307086614173229"/>
    <n v="18.333333333333332"/>
    <x v="1"/>
    <s v="plays"/>
    <x v="2862"/>
    <d v="2014-06-24T12:57:09"/>
    <n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x v="0"/>
    <n v="1"/>
    <x v="1"/>
    <s v="theater/plays"/>
    <n v="0.04"/>
    <n v="20"/>
    <x v="1"/>
    <s v="plays"/>
    <x v="2863"/>
    <d v="2014-09-09T10:12:03"/>
    <n v="7"/>
    <x v="3"/>
  </r>
  <r>
    <n v="2864"/>
    <s v="'Haunting Julia' by Alan Ayckbourn"/>
    <s v="Accessible, original theatre for all!"/>
    <n v="2500"/>
    <n v="40"/>
    <x v="2"/>
    <s v="GB"/>
    <x v="1"/>
    <n v="1437139080"/>
    <n v="1434552207"/>
    <x v="0"/>
    <n v="3"/>
    <x v="1"/>
    <s v="theater/plays"/>
    <n v="1.6"/>
    <n v="13.333333333333334"/>
    <x v="1"/>
    <s v="plays"/>
    <x v="2864"/>
    <d v="2015-07-17T07:18:0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x v="0"/>
    <n v="0"/>
    <x v="1"/>
    <s v="theater/plays"/>
    <n v="0"/>
    <n v="0"/>
    <x v="1"/>
    <s v="plays"/>
    <x v="2865"/>
    <d v="2015-01-05T20:44:19"/>
    <n v="1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x v="0"/>
    <n v="2"/>
    <x v="1"/>
    <s v="theater/plays"/>
    <n v="0.89999999999999991"/>
    <n v="22.5"/>
    <x v="1"/>
    <s v="plays"/>
    <x v="2866"/>
    <d v="2016-10-14T16:00:00"/>
    <n v="9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x v="0"/>
    <n v="10"/>
    <x v="1"/>
    <s v="theater/plays"/>
    <n v="20.16"/>
    <n v="50.4"/>
    <x v="1"/>
    <s v="plays"/>
    <x v="2867"/>
    <d v="2016-07-03T22:00:00"/>
    <n v="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x v="0"/>
    <n v="60"/>
    <x v="1"/>
    <s v="theater/plays"/>
    <n v="42.011733333333332"/>
    <n v="105.02933333333334"/>
    <x v="1"/>
    <s v="plays"/>
    <x v="2868"/>
    <d v="2016-10-05T13:50:54"/>
    <n v="9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x v="0"/>
    <n v="5"/>
    <x v="1"/>
    <s v="theater/plays"/>
    <n v="0.88500000000000001"/>
    <n v="35.4"/>
    <x v="1"/>
    <s v="plays"/>
    <x v="2869"/>
    <d v="2016-07-19T08:14:41"/>
    <n v="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x v="0"/>
    <n v="9"/>
    <x v="1"/>
    <s v="theater/plays"/>
    <n v="15"/>
    <n v="83.333333333333329"/>
    <x v="1"/>
    <s v="plays"/>
    <x v="2870"/>
    <d v="2014-05-16T22:32:45"/>
    <n v="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x v="0"/>
    <n v="13"/>
    <x v="1"/>
    <s v="theater/plays"/>
    <n v="4.67"/>
    <n v="35.92307692307692"/>
    <x v="1"/>
    <s v="plays"/>
    <x v="2871"/>
    <d v="2014-12-21T11:43:33"/>
    <n v="12"/>
    <x v="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x v="0"/>
    <n v="0"/>
    <x v="1"/>
    <s v="theater/plays"/>
    <n v="0"/>
    <n v="0"/>
    <x v="1"/>
    <s v="plays"/>
    <x v="2872"/>
    <d v="2015-06-19T20:47:18"/>
    <n v="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x v="0"/>
    <n v="8"/>
    <x v="1"/>
    <s v="theater/plays"/>
    <n v="38.119999999999997"/>
    <n v="119.125"/>
    <x v="1"/>
    <s v="plays"/>
    <x v="2873"/>
    <d v="2015-01-28T13:37:11"/>
    <n v="12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x v="0"/>
    <n v="3"/>
    <x v="1"/>
    <s v="theater/plays"/>
    <n v="5.42"/>
    <n v="90.333333333333329"/>
    <x v="1"/>
    <s v="plays"/>
    <x v="2874"/>
    <d v="2017-01-17T14:16:26"/>
    <n v="12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x v="0"/>
    <n v="3"/>
    <x v="1"/>
    <s v="theater/plays"/>
    <n v="3.4999999999999996E-2"/>
    <n v="2.3333333333333335"/>
    <x v="1"/>
    <s v="plays"/>
    <x v="2875"/>
    <d v="2016-05-04T21:04:53"/>
    <n v="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x v="0"/>
    <n v="0"/>
    <x v="1"/>
    <s v="theater/plays"/>
    <n v="0"/>
    <n v="0"/>
    <x v="1"/>
    <s v="plays"/>
    <x v="2876"/>
    <d v="2015-07-16T11:51:19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x v="0"/>
    <n v="6"/>
    <x v="1"/>
    <s v="theater/plays"/>
    <n v="10.833333333333334"/>
    <n v="108.33333333333333"/>
    <x v="1"/>
    <s v="plays"/>
    <x v="2877"/>
    <d v="2016-11-30T11:00:00"/>
    <n v="1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x v="0"/>
    <n v="4"/>
    <x v="1"/>
    <s v="theater/plays"/>
    <n v="2.1"/>
    <n v="15.75"/>
    <x v="1"/>
    <s v="plays"/>
    <x v="2878"/>
    <d v="2015-07-03T08:46:35"/>
    <n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x v="0"/>
    <n v="1"/>
    <x v="1"/>
    <s v="theater/plays"/>
    <n v="0.2589285714285714"/>
    <n v="29"/>
    <x v="1"/>
    <s v="plays"/>
    <x v="2879"/>
    <d v="2016-01-20T11:24:21"/>
    <n v="12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x v="0"/>
    <n v="29"/>
    <x v="1"/>
    <s v="theater/plays"/>
    <n v="23.333333333333332"/>
    <n v="96.551724137931032"/>
    <x v="1"/>
    <s v="plays"/>
    <x v="2880"/>
    <d v="2015-08-20T11:05:00"/>
    <n v="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x v="0"/>
    <n v="0"/>
    <x v="1"/>
    <s v="theater/plays"/>
    <n v="0"/>
    <n v="0"/>
    <x v="1"/>
    <s v="plays"/>
    <x v="2881"/>
    <d v="2014-12-03T09:20:36"/>
    <n v="1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x v="0"/>
    <n v="4"/>
    <x v="1"/>
    <s v="theater/plays"/>
    <n v="33.6"/>
    <n v="63"/>
    <x v="1"/>
    <s v="plays"/>
    <x v="2882"/>
    <d v="2016-05-01T08:18:38"/>
    <n v="4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x v="0"/>
    <n v="5"/>
    <x v="1"/>
    <s v="theater/plays"/>
    <n v="19.079999999999998"/>
    <n v="381.6"/>
    <x v="1"/>
    <s v="plays"/>
    <x v="2883"/>
    <d v="2016-02-05T22:59:00"/>
    <n v="1"/>
    <x v="2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x v="0"/>
    <n v="4"/>
    <x v="1"/>
    <s v="theater/plays"/>
    <n v="0.41111111111111115"/>
    <n v="46.25"/>
    <x v="1"/>
    <s v="plays"/>
    <x v="2884"/>
    <d v="2014-12-05T11:27:15"/>
    <n v="11"/>
    <x v="3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x v="0"/>
    <n v="5"/>
    <x v="1"/>
    <s v="theater/plays"/>
    <n v="32.5"/>
    <n v="26"/>
    <x v="1"/>
    <s v="plays"/>
    <x v="2885"/>
    <d v="2015-03-13T18:50:01"/>
    <n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x v="0"/>
    <n v="1"/>
    <x v="1"/>
    <s v="theater/plays"/>
    <n v="5"/>
    <n v="10"/>
    <x v="1"/>
    <s v="plays"/>
    <x v="2886"/>
    <d v="2015-09-18T21:59:00"/>
    <n v="9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x v="0"/>
    <n v="1"/>
    <x v="1"/>
    <s v="theater/plays"/>
    <n v="0.16666666666666669"/>
    <n v="5"/>
    <x v="1"/>
    <s v="plays"/>
    <x v="2887"/>
    <d v="2015-01-11T04:15:24"/>
    <n v="1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x v="0"/>
    <n v="0"/>
    <x v="1"/>
    <s v="theater/plays"/>
    <n v="0"/>
    <n v="0"/>
    <x v="1"/>
    <s v="plays"/>
    <x v="2888"/>
    <d v="2014-10-17T22:59:00"/>
    <n v="1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x v="0"/>
    <n v="14"/>
    <x v="1"/>
    <s v="theater/plays"/>
    <n v="38.066666666666663"/>
    <n v="81.571428571428569"/>
    <x v="1"/>
    <s v="plays"/>
    <x v="2889"/>
    <d v="2014-08-29T14:43:05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x v="0"/>
    <n v="3"/>
    <x v="1"/>
    <s v="theater/plays"/>
    <n v="1.05"/>
    <n v="7"/>
    <x v="1"/>
    <s v="plays"/>
    <x v="2890"/>
    <d v="2014-08-08T21:00:00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x v="0"/>
    <n v="10"/>
    <x v="1"/>
    <s v="theater/plays"/>
    <n v="2.73"/>
    <n v="27.3"/>
    <x v="1"/>
    <s v="plays"/>
    <x v="2891"/>
    <d v="2016-04-15T14:12:08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x v="0"/>
    <n v="17"/>
    <x v="1"/>
    <s v="theater/plays"/>
    <n v="9.0909090909090917"/>
    <n v="29.411764705882351"/>
    <x v="1"/>
    <s v="plays"/>
    <x v="2892"/>
    <d v="2014-08-25T15:00:00"/>
    <n v="8"/>
    <x v="3"/>
  </r>
  <r>
    <n v="2893"/>
    <s v="REDISCOVERING KIA THE PLAY"/>
    <s v="Fundraising for REDISCOVERING KIA THE PLAY"/>
    <n v="5000"/>
    <n v="25"/>
    <x v="2"/>
    <s v="US"/>
    <x v="0"/>
    <n v="1420768800"/>
    <n v="1415644395"/>
    <x v="0"/>
    <n v="2"/>
    <x v="1"/>
    <s v="theater/plays"/>
    <n v="0.5"/>
    <n v="12.5"/>
    <x v="1"/>
    <s v="plays"/>
    <x v="2893"/>
    <d v="2015-01-08T20:00:00"/>
    <n v="11"/>
    <x v="3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x v="0"/>
    <n v="0"/>
    <x v="1"/>
    <s v="theater/plays"/>
    <n v="0"/>
    <n v="0"/>
    <x v="1"/>
    <s v="plays"/>
    <x v="2894"/>
    <d v="2015-04-03T16:40:15"/>
    <n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x v="0"/>
    <n v="4"/>
    <x v="1"/>
    <s v="theater/plays"/>
    <n v="4.5999999999999996"/>
    <n v="5.75"/>
    <x v="1"/>
    <s v="plays"/>
    <x v="2895"/>
    <d v="2014-06-22T15:00:00"/>
    <n v="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x v="0"/>
    <n v="12"/>
    <x v="1"/>
    <s v="theater/plays"/>
    <n v="20.833333333333336"/>
    <n v="52.083333333333336"/>
    <x v="1"/>
    <s v="plays"/>
    <x v="2896"/>
    <d v="2016-12-12T00:00:00"/>
    <n v="1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x v="0"/>
    <n v="3"/>
    <x v="1"/>
    <s v="theater/plays"/>
    <n v="4.583333333333333"/>
    <n v="183.33333333333334"/>
    <x v="1"/>
    <s v="plays"/>
    <x v="2897"/>
    <d v="2015-10-11T09:29:05"/>
    <n v="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x v="0"/>
    <n v="12"/>
    <x v="1"/>
    <s v="theater/plays"/>
    <n v="4.2133333333333338"/>
    <n v="26.333333333333332"/>
    <x v="1"/>
    <s v="plays"/>
    <x v="2898"/>
    <d v="2015-10-31T09:57:33"/>
    <n v="1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x v="0"/>
    <n v="0"/>
    <x v="1"/>
    <s v="theater/plays"/>
    <n v="0"/>
    <n v="0"/>
    <x v="1"/>
    <s v="plays"/>
    <x v="2899"/>
    <d v="2016-07-23T19:52:38"/>
    <n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x v="0"/>
    <n v="7"/>
    <x v="1"/>
    <s v="theater/plays"/>
    <n v="61.909090909090914"/>
    <n v="486.42857142857144"/>
    <x v="1"/>
    <s v="plays"/>
    <x v="2900"/>
    <d v="2014-08-08T23:37:12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x v="0"/>
    <n v="2"/>
    <x v="1"/>
    <s v="theater/plays"/>
    <n v="0.8"/>
    <n v="3"/>
    <x v="1"/>
    <s v="plays"/>
    <x v="2901"/>
    <d v="2015-02-07T15:42:19"/>
    <n v="1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x v="0"/>
    <n v="1"/>
    <x v="1"/>
    <s v="theater/plays"/>
    <n v="1.6666666666666666E-2"/>
    <n v="25"/>
    <x v="1"/>
    <s v="plays"/>
    <x v="2902"/>
    <d v="2015-08-24T04:33:16"/>
    <n v="7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x v="0"/>
    <n v="4"/>
    <x v="1"/>
    <s v="theater/plays"/>
    <n v="0.77999999999999992"/>
    <n v="9.75"/>
    <x v="1"/>
    <s v="plays"/>
    <x v="2903"/>
    <d v="2015-09-08T22:00:18"/>
    <n v="7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x v="0"/>
    <n v="4"/>
    <x v="1"/>
    <s v="theater/plays"/>
    <n v="5"/>
    <n v="18.75"/>
    <x v="1"/>
    <s v="plays"/>
    <x v="2904"/>
    <d v="2014-11-09T06:00:00"/>
    <n v="1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x v="0"/>
    <n v="17"/>
    <x v="1"/>
    <s v="theater/plays"/>
    <n v="17.771428571428572"/>
    <n v="36.588235294117645"/>
    <x v="1"/>
    <s v="plays"/>
    <x v="2905"/>
    <d v="2016-09-06T19:21:53"/>
    <n v="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x v="0"/>
    <n v="7"/>
    <x v="1"/>
    <s v="theater/plays"/>
    <n v="9.4166666666666661"/>
    <n v="80.714285714285708"/>
    <x v="1"/>
    <s v="plays"/>
    <x v="2906"/>
    <d v="2015-07-31T19:00:00"/>
    <n v="7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x v="0"/>
    <n v="2"/>
    <x v="1"/>
    <s v="theater/plays"/>
    <n v="0.08"/>
    <n v="1"/>
    <x v="1"/>
    <s v="plays"/>
    <x v="2907"/>
    <d v="2016-05-14T15:03:57"/>
    <n v="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x v="0"/>
    <n v="5"/>
    <x v="1"/>
    <s v="theater/plays"/>
    <n v="2.75"/>
    <n v="52.8"/>
    <x v="1"/>
    <s v="plays"/>
    <x v="2908"/>
    <d v="2016-06-08T11:33:39"/>
    <n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x v="0"/>
    <n v="1"/>
    <x v="1"/>
    <s v="theater/plays"/>
    <n v="1.1111111111111112E-2"/>
    <n v="20"/>
    <x v="1"/>
    <s v="plays"/>
    <x v="2909"/>
    <d v="2014-11-25T13:46:00"/>
    <n v="10"/>
    <x v="3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x v="0"/>
    <n v="1"/>
    <x v="1"/>
    <s v="theater/plays"/>
    <n v="3.3333333333333335E-3"/>
    <n v="1"/>
    <x v="1"/>
    <s v="plays"/>
    <x v="2910"/>
    <d v="2015-06-12T14:11:27"/>
    <n v="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x v="0"/>
    <n v="14"/>
    <x v="1"/>
    <s v="theater/plays"/>
    <n v="36.5"/>
    <n v="46.928571428571431"/>
    <x v="1"/>
    <s v="plays"/>
    <x v="2911"/>
    <d v="2015-06-27T12:27:06"/>
    <n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x v="0"/>
    <n v="26"/>
    <x v="1"/>
    <s v="theater/plays"/>
    <n v="14.058171745152354"/>
    <n v="78.07692307692308"/>
    <x v="1"/>
    <s v="plays"/>
    <x v="2912"/>
    <d v="2016-01-14T21:09:34"/>
    <n v="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x v="0"/>
    <n v="2"/>
    <x v="1"/>
    <s v="theater/plays"/>
    <n v="0.02"/>
    <n v="1"/>
    <x v="1"/>
    <s v="plays"/>
    <x v="2913"/>
    <d v="2014-09-06T16:08:59"/>
    <n v="7"/>
    <x v="3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x v="0"/>
    <n v="1"/>
    <x v="1"/>
    <s v="theater/plays"/>
    <n v="4.0000000000000001E-3"/>
    <n v="1"/>
    <x v="1"/>
    <s v="plays"/>
    <x v="2914"/>
    <d v="2015-03-14T14:46:34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x v="0"/>
    <n v="3"/>
    <x v="1"/>
    <s v="theater/plays"/>
    <n v="61.1"/>
    <n v="203.66666666666666"/>
    <x v="1"/>
    <s v="plays"/>
    <x v="2915"/>
    <d v="2016-03-16T02:33:10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x v="0"/>
    <n v="7"/>
    <x v="1"/>
    <s v="theater/plays"/>
    <n v="7.8378378378378386"/>
    <n v="20.714285714285715"/>
    <x v="1"/>
    <s v="plays"/>
    <x v="2916"/>
    <d v="2014-05-19T05:26:29"/>
    <n v="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x v="0"/>
    <n v="9"/>
    <x v="1"/>
    <s v="theater/plays"/>
    <n v="21.85"/>
    <n v="48.555555555555557"/>
    <x v="1"/>
    <s v="plays"/>
    <x v="2917"/>
    <d v="2015-09-15T23:37:27"/>
    <n v="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x v="0"/>
    <n v="20"/>
    <x v="1"/>
    <s v="theater/plays"/>
    <n v="27.24"/>
    <n v="68.099999999999994"/>
    <x v="1"/>
    <s v="plays"/>
    <x v="2918"/>
    <d v="2015-10-29T09:06:47"/>
    <n v="10"/>
    <x v="0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x v="0"/>
    <n v="6"/>
    <x v="1"/>
    <s v="theater/plays"/>
    <n v="8.5"/>
    <n v="8.5"/>
    <x v="1"/>
    <s v="plays"/>
    <x v="2919"/>
    <d v="2014-08-05T08:52:09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x v="0"/>
    <n v="13"/>
    <x v="1"/>
    <s v="theater/plays"/>
    <n v="26.840000000000003"/>
    <n v="51.615384615384613"/>
    <x v="1"/>
    <s v="plays"/>
    <x v="2920"/>
    <d v="2015-03-25T12:01:10"/>
    <n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x v="0"/>
    <n v="3"/>
    <x v="0"/>
    <s v="theater/musical"/>
    <n v="129"/>
    <n v="43"/>
    <x v="1"/>
    <s v="musical"/>
    <x v="2921"/>
    <d v="2014-09-25T15:16:44"/>
    <n v="8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x v="0"/>
    <n v="6"/>
    <x v="0"/>
    <s v="theater/musical"/>
    <n v="100"/>
    <n v="83.333333333333329"/>
    <x v="1"/>
    <s v="musical"/>
    <x v="2922"/>
    <d v="2015-05-18T14:58:47"/>
    <n v="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x v="0"/>
    <n v="10"/>
    <x v="0"/>
    <s v="theater/musical"/>
    <n v="100"/>
    <n v="30"/>
    <x v="1"/>
    <s v="musical"/>
    <x v="2923"/>
    <d v="2015-01-23T21:00:00"/>
    <n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x v="0"/>
    <n v="147"/>
    <x v="0"/>
    <s v="theater/musical"/>
    <n v="103.2"/>
    <n v="175.51020408163265"/>
    <x v="1"/>
    <s v="musical"/>
    <x v="2924"/>
    <d v="2015-05-08T21:59:00"/>
    <n v="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x v="0"/>
    <n v="199"/>
    <x v="0"/>
    <s v="theater/musical"/>
    <n v="102.44597777777777"/>
    <n v="231.66175879396985"/>
    <x v="1"/>
    <s v="musical"/>
    <x v="2925"/>
    <d v="2014-09-11T08:01:08"/>
    <n v="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x v="0"/>
    <n v="50"/>
    <x v="0"/>
    <s v="theater/musical"/>
    <n v="125"/>
    <n v="75"/>
    <x v="1"/>
    <s v="musical"/>
    <x v="2926"/>
    <d v="2015-02-23T12:22:59"/>
    <n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x v="0"/>
    <n v="21"/>
    <x v="0"/>
    <s v="theater/musical"/>
    <n v="130.83333333333334"/>
    <n v="112.14285714285714"/>
    <x v="1"/>
    <s v="musical"/>
    <x v="2927"/>
    <d v="2014-07-14T23:00:00"/>
    <n v="6"/>
    <x v="3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x v="0"/>
    <n v="24"/>
    <x v="0"/>
    <s v="theater/musical"/>
    <n v="100"/>
    <n v="41.666666666666664"/>
    <x v="1"/>
    <s v="musical"/>
    <x v="2928"/>
    <d v="2016-03-04T17:57:26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x v="0"/>
    <n v="32"/>
    <x v="0"/>
    <s v="theater/musical"/>
    <n v="102.06937499999999"/>
    <n v="255.17343750000001"/>
    <x v="1"/>
    <s v="musical"/>
    <x v="2929"/>
    <d v="2014-05-25T07:32:38"/>
    <n v="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x v="0"/>
    <n v="62"/>
    <x v="0"/>
    <s v="theater/musical"/>
    <n v="100.92000000000002"/>
    <n v="162.7741935483871"/>
    <x v="1"/>
    <s v="musical"/>
    <x v="2930"/>
    <d v="2015-05-07T08:01:04"/>
    <n v="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x v="0"/>
    <n v="9"/>
    <x v="0"/>
    <s v="theater/musical"/>
    <n v="106"/>
    <n v="88.333333333333329"/>
    <x v="1"/>
    <s v="musical"/>
    <x v="2931"/>
    <d v="2014-09-15T00:08:00"/>
    <n v="8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x v="0"/>
    <n v="38"/>
    <x v="0"/>
    <s v="theater/musical"/>
    <n v="105.0967741935484"/>
    <n v="85.736842105263165"/>
    <x v="1"/>
    <s v="musical"/>
    <x v="2932"/>
    <d v="2015-02-21T05:00:00"/>
    <n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x v="0"/>
    <n v="54"/>
    <x v="0"/>
    <s v="theater/musical"/>
    <n v="102.76"/>
    <n v="47.574074074074076"/>
    <x v="1"/>
    <s v="musical"/>
    <x v="2933"/>
    <d v="2016-06-04T16:57:33"/>
    <n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x v="0"/>
    <n v="37"/>
    <x v="0"/>
    <s v="theater/musical"/>
    <n v="108"/>
    <n v="72.972972972972968"/>
    <x v="1"/>
    <s v="musical"/>
    <x v="2934"/>
    <d v="2014-06-15T09:16:04"/>
    <n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x v="0"/>
    <n v="39"/>
    <x v="0"/>
    <s v="theater/musical"/>
    <n v="100.88571428571429"/>
    <n v="90.538461538461533"/>
    <x v="1"/>
    <s v="musical"/>
    <x v="2935"/>
    <d v="2016-08-29T11:00:00"/>
    <n v="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x v="0"/>
    <n v="34"/>
    <x v="0"/>
    <s v="theater/musical"/>
    <n v="128"/>
    <n v="37.647058823529413"/>
    <x v="1"/>
    <s v="musical"/>
    <x v="2936"/>
    <d v="2014-10-12T22:59:00"/>
    <n v="9"/>
    <x v="3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x v="0"/>
    <n v="55"/>
    <x v="0"/>
    <s v="theater/musical"/>
    <n v="133.33333333333331"/>
    <n v="36.363636363636367"/>
    <x v="1"/>
    <s v="musical"/>
    <x v="2937"/>
    <d v="2014-07-13T04:58:33"/>
    <n v="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x v="0"/>
    <n v="32"/>
    <x v="0"/>
    <s v="theater/musical"/>
    <n v="101.375"/>
    <n v="126.71875"/>
    <x v="1"/>
    <s v="musical"/>
    <x v="2938"/>
    <d v="2015-01-30T10:53:34"/>
    <n v="1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x v="0"/>
    <n v="25"/>
    <x v="0"/>
    <s v="theater/musical"/>
    <n v="102.875"/>
    <n v="329.2"/>
    <x v="1"/>
    <s v="musical"/>
    <x v="2939"/>
    <d v="2014-08-27T19:00:00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x v="0"/>
    <n v="33"/>
    <x v="0"/>
    <s v="theater/musical"/>
    <n v="107.24000000000001"/>
    <n v="81.242424242424249"/>
    <x v="1"/>
    <s v="musical"/>
    <x v="2940"/>
    <d v="2015-01-18T12:33:38"/>
    <n v="12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x v="0"/>
    <n v="1"/>
    <x v="1"/>
    <s v="theater/spaces"/>
    <n v="4.0000000000000001E-3"/>
    <n v="1"/>
    <x v="1"/>
    <s v="spaces"/>
    <x v="2941"/>
    <d v="2015-03-01T17:02:35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x v="0"/>
    <n v="202"/>
    <x v="1"/>
    <s v="theater/spaces"/>
    <n v="20.424999999999997"/>
    <n v="202.22772277227722"/>
    <x v="1"/>
    <s v="spaces"/>
    <x v="2942"/>
    <d v="2015-12-16T14:18:00"/>
    <n v="1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x v="0"/>
    <n v="0"/>
    <x v="1"/>
    <s v="theater/spaces"/>
    <n v="0"/>
    <n v="0"/>
    <x v="1"/>
    <s v="spaces"/>
    <x v="2943"/>
    <d v="2015-04-12T21:06:20"/>
    <n v="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x v="0"/>
    <n v="1"/>
    <x v="1"/>
    <s v="theater/spaces"/>
    <n v="1"/>
    <n v="100"/>
    <x v="1"/>
    <s v="spaces"/>
    <x v="2944"/>
    <d v="2015-06-07T15:56:38"/>
    <n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x v="0"/>
    <n v="0"/>
    <x v="1"/>
    <s v="theater/spaces"/>
    <n v="0"/>
    <n v="0"/>
    <x v="1"/>
    <s v="spaces"/>
    <x v="2945"/>
    <d v="2015-05-23T21:21:00"/>
    <n v="4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x v="0"/>
    <n v="2"/>
    <x v="1"/>
    <s v="theater/spaces"/>
    <n v="0.1"/>
    <n v="1"/>
    <x v="1"/>
    <s v="spaces"/>
    <x v="2946"/>
    <d v="2016-08-15T06:44:52"/>
    <n v="7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x v="0"/>
    <n v="13"/>
    <x v="1"/>
    <s v="theater/spaces"/>
    <n v="4.2880000000000003"/>
    <n v="82.461538461538467"/>
    <x v="1"/>
    <s v="spaces"/>
    <x v="2947"/>
    <d v="2016-11-24T11:11:00"/>
    <n v="1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x v="0"/>
    <n v="9"/>
    <x v="1"/>
    <s v="theater/spaces"/>
    <n v="4.8000000000000004E-3"/>
    <n v="2.6666666666666665"/>
    <x v="1"/>
    <s v="spaces"/>
    <x v="2948"/>
    <d v="2015-06-02T09:34:53"/>
    <n v="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x v="0"/>
    <n v="2"/>
    <x v="1"/>
    <s v="theater/spaces"/>
    <n v="2.5"/>
    <n v="12.5"/>
    <x v="1"/>
    <s v="spaces"/>
    <x v="2949"/>
    <d v="2015-11-19T14:45:17"/>
    <n v="1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x v="0"/>
    <n v="0"/>
    <x v="1"/>
    <s v="theater/spaces"/>
    <n v="0"/>
    <n v="0"/>
    <x v="1"/>
    <s v="spaces"/>
    <x v="2950"/>
    <d v="2016-01-23T02:45:52"/>
    <n v="1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x v="0"/>
    <n v="58"/>
    <x v="1"/>
    <s v="theater/spaces"/>
    <n v="2.1919999999999997"/>
    <n v="18.896551724137932"/>
    <x v="1"/>
    <s v="spaces"/>
    <x v="2951"/>
    <d v="2014-10-05T13:16:13"/>
    <n v="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x v="0"/>
    <n v="8"/>
    <x v="1"/>
    <s v="theater/spaces"/>
    <n v="8.0250000000000004"/>
    <n v="200.625"/>
    <x v="1"/>
    <s v="spaces"/>
    <x v="2952"/>
    <d v="2016-10-16T22:00:00"/>
    <n v="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x v="0"/>
    <n v="3"/>
    <x v="1"/>
    <s v="theater/spaces"/>
    <n v="0.15125"/>
    <n v="201.66666666666666"/>
    <x v="1"/>
    <s v="spaces"/>
    <x v="2953"/>
    <d v="2015-10-08T13:00:21"/>
    <n v="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x v="0"/>
    <n v="0"/>
    <x v="1"/>
    <s v="theater/spaces"/>
    <n v="0"/>
    <n v="0"/>
    <x v="1"/>
    <s v="spaces"/>
    <x v="2954"/>
    <d v="2017-03-16T07:00:03"/>
    <n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x v="0"/>
    <n v="11"/>
    <x v="1"/>
    <s v="theater/spaces"/>
    <n v="59.583333333333336"/>
    <n v="65"/>
    <x v="1"/>
    <s v="spaces"/>
    <x v="2955"/>
    <d v="2015-06-16T11:47:29"/>
    <n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x v="0"/>
    <n v="20"/>
    <x v="1"/>
    <s v="theater/spaces"/>
    <n v="16.734177215189874"/>
    <n v="66.099999999999994"/>
    <x v="1"/>
    <s v="spaces"/>
    <x v="2956"/>
    <d v="2016-05-04T17:00:50"/>
    <n v="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x v="0"/>
    <n v="3"/>
    <x v="1"/>
    <s v="theater/spaces"/>
    <n v="1.8666666666666669"/>
    <n v="93.333333333333329"/>
    <x v="1"/>
    <s v="spaces"/>
    <x v="2957"/>
    <d v="2015-03-27T17:16:12"/>
    <n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x v="0"/>
    <n v="0"/>
    <x v="1"/>
    <s v="theater/spaces"/>
    <n v="0"/>
    <n v="0"/>
    <x v="1"/>
    <s v="spaces"/>
    <x v="2958"/>
    <d v="2016-05-08T11:41:57"/>
    <n v="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x v="0"/>
    <n v="0"/>
    <x v="1"/>
    <s v="theater/spaces"/>
    <n v="0"/>
    <n v="0"/>
    <x v="1"/>
    <s v="spaces"/>
    <x v="2959"/>
    <d v="2016-06-06T18:12:05"/>
    <n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x v="0"/>
    <n v="0"/>
    <x v="1"/>
    <s v="theater/spaces"/>
    <n v="0"/>
    <n v="0"/>
    <x v="1"/>
    <s v="spaces"/>
    <x v="2960"/>
    <d v="2014-09-11T12:10:23"/>
    <n v="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x v="0"/>
    <n v="108"/>
    <x v="0"/>
    <s v="theater/plays"/>
    <n v="109.62"/>
    <n v="50.75"/>
    <x v="1"/>
    <s v="plays"/>
    <x v="2961"/>
    <d v="2015-03-25T22:00:00"/>
    <n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x v="0"/>
    <n v="20"/>
    <x v="0"/>
    <s v="theater/plays"/>
    <n v="121.8"/>
    <n v="60.9"/>
    <x v="1"/>
    <s v="plays"/>
    <x v="2962"/>
    <d v="2015-03-01T00:59:00"/>
    <n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x v="0"/>
    <n v="98"/>
    <x v="0"/>
    <s v="theater/plays"/>
    <n v="106.85"/>
    <n v="109.03061224489795"/>
    <x v="1"/>
    <s v="plays"/>
    <x v="2963"/>
    <d v="2015-07-02T05:17:04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x v="0"/>
    <n v="196"/>
    <x v="0"/>
    <s v="theater/plays"/>
    <n v="100.71379999999999"/>
    <n v="25.692295918367346"/>
    <x v="1"/>
    <s v="plays"/>
    <x v="2964"/>
    <d v="2014-08-06T15:32:00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x v="0"/>
    <n v="39"/>
    <x v="0"/>
    <s v="theater/plays"/>
    <n v="109.00000000000001"/>
    <n v="41.92307692307692"/>
    <x v="1"/>
    <s v="plays"/>
    <x v="2965"/>
    <d v="2015-07-07T11:30:33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x v="0"/>
    <n v="128"/>
    <x v="0"/>
    <s v="theater/plays"/>
    <n v="113.63000000000001"/>
    <n v="88.7734375"/>
    <x v="1"/>
    <s v="plays"/>
    <x v="2966"/>
    <d v="2015-09-16T11:43:32"/>
    <n v="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x v="0"/>
    <n v="71"/>
    <x v="0"/>
    <s v="theater/plays"/>
    <n v="113.92"/>
    <n v="80.225352112676063"/>
    <x v="1"/>
    <s v="plays"/>
    <x v="2967"/>
    <d v="2015-03-08T21:44:52"/>
    <n v="2"/>
    <x v="0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x v="0"/>
    <n v="47"/>
    <x v="0"/>
    <s v="theater/plays"/>
    <n v="106"/>
    <n v="78.936170212765958"/>
    <x v="1"/>
    <s v="plays"/>
    <x v="2968"/>
    <d v="2016-08-16T21:59:00"/>
    <n v="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x v="0"/>
    <n v="17"/>
    <x v="0"/>
    <s v="theater/plays"/>
    <n v="162.5"/>
    <n v="95.588235294117652"/>
    <x v="1"/>
    <s v="plays"/>
    <x v="2969"/>
    <d v="2015-05-03T16:51:00"/>
    <n v="4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x v="0"/>
    <n v="91"/>
    <x v="0"/>
    <s v="theater/plays"/>
    <n v="106"/>
    <n v="69.890109890109883"/>
    <x v="1"/>
    <s v="plays"/>
    <x v="2970"/>
    <d v="2014-07-18T10:04:11"/>
    <n v="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x v="0"/>
    <n v="43"/>
    <x v="0"/>
    <s v="theater/plays"/>
    <n v="100.15624999999999"/>
    <n v="74.534883720930239"/>
    <x v="1"/>
    <s v="plays"/>
    <x v="2971"/>
    <d v="2014-08-31T09:47:58"/>
    <n v="8"/>
    <x v="3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x v="0"/>
    <n v="17"/>
    <x v="0"/>
    <s v="theater/plays"/>
    <n v="105.35000000000001"/>
    <n v="123.94117647058823"/>
    <x v="1"/>
    <s v="plays"/>
    <x v="2972"/>
    <d v="2016-12-04T19:00:00"/>
    <n v="1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x v="0"/>
    <n v="33"/>
    <x v="0"/>
    <s v="theater/plays"/>
    <n v="174.8"/>
    <n v="264.84848484848487"/>
    <x v="1"/>
    <s v="plays"/>
    <x v="2973"/>
    <d v="2015-12-31T22:00:00"/>
    <n v="1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x v="0"/>
    <n v="87"/>
    <x v="0"/>
    <s v="theater/plays"/>
    <n v="102"/>
    <n v="58.620689655172413"/>
    <x v="1"/>
    <s v="plays"/>
    <x v="2974"/>
    <d v="2014-09-25T19:35:00"/>
    <n v="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x v="0"/>
    <n v="113"/>
    <x v="0"/>
    <s v="theater/plays"/>
    <n v="100.125"/>
    <n v="70.884955752212392"/>
    <x v="1"/>
    <s v="plays"/>
    <x v="2975"/>
    <d v="2014-11-26T21:00:00"/>
    <n v="10"/>
    <x v="3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x v="0"/>
    <n v="14"/>
    <x v="0"/>
    <s v="theater/plays"/>
    <n v="171.42857142857142"/>
    <n v="8.5714285714285712"/>
    <x v="1"/>
    <s v="plays"/>
    <x v="2976"/>
    <d v="2016-03-13T06:00:00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x v="0"/>
    <n v="30"/>
    <x v="0"/>
    <s v="theater/plays"/>
    <n v="113.56666666666666"/>
    <n v="113.56666666666666"/>
    <x v="1"/>
    <s v="plays"/>
    <x v="2977"/>
    <d v="2015-03-22T20:14:00"/>
    <n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x v="0"/>
    <n v="16"/>
    <x v="0"/>
    <s v="theater/plays"/>
    <n v="129.46666666666667"/>
    <n v="60.6875"/>
    <x v="1"/>
    <s v="plays"/>
    <x v="2978"/>
    <d v="2014-10-19T23:59:00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x v="0"/>
    <n v="46"/>
    <x v="0"/>
    <s v="theater/plays"/>
    <n v="101.4"/>
    <n v="110.21739130434783"/>
    <x v="1"/>
    <s v="plays"/>
    <x v="2979"/>
    <d v="2015-01-06T00:00:00"/>
    <n v="12"/>
    <x v="3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x v="0"/>
    <n v="24"/>
    <x v="0"/>
    <s v="theater/plays"/>
    <n v="109.16666666666666"/>
    <n v="136.45833333333334"/>
    <x v="1"/>
    <s v="plays"/>
    <x v="2980"/>
    <d v="2015-08-23T20:00:00"/>
    <n v="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x v="1"/>
    <n v="97"/>
    <x v="0"/>
    <s v="theater/spaces"/>
    <n v="128.92500000000001"/>
    <n v="53.164948453608247"/>
    <x v="1"/>
    <s v="spaces"/>
    <x v="2981"/>
    <d v="2015-09-23T07:25:56"/>
    <n v="8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x v="1"/>
    <n v="59"/>
    <x v="0"/>
    <s v="theater/spaces"/>
    <n v="102.06"/>
    <n v="86.491525423728817"/>
    <x v="1"/>
    <s v="spaces"/>
    <x v="2982"/>
    <d v="2016-02-11T10:29:03"/>
    <n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x v="1"/>
    <n v="1095"/>
    <x v="0"/>
    <s v="theater/spaces"/>
    <n v="146.53957758620692"/>
    <n v="155.23827397260274"/>
    <x v="1"/>
    <s v="spaces"/>
    <x v="2983"/>
    <d v="2014-11-11T10:10:36"/>
    <n v="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x v="1"/>
    <n v="218"/>
    <x v="0"/>
    <s v="theater/spaces"/>
    <n v="100.352"/>
    <n v="115.08256880733946"/>
    <x v="1"/>
    <s v="spaces"/>
    <x v="2984"/>
    <d v="2016-08-24T00:41:21"/>
    <n v="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x v="0"/>
    <n v="111"/>
    <x v="0"/>
    <s v="theater/spaces"/>
    <n v="121.64999999999999"/>
    <n v="109.5945945945946"/>
    <x v="1"/>
    <s v="spaces"/>
    <x v="2985"/>
    <d v="2016-10-30T22:00:00"/>
    <n v="1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x v="0"/>
    <n v="56"/>
    <x v="0"/>
    <s v="theater/spaces"/>
    <n v="105.5"/>
    <n v="45.214285714285715"/>
    <x v="1"/>
    <s v="spaces"/>
    <x v="2986"/>
    <d v="2016-05-01T05:00:06"/>
    <n v="3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x v="0"/>
    <n v="265"/>
    <x v="0"/>
    <s v="theater/spaces"/>
    <n v="110.4008"/>
    <n v="104.15169811320754"/>
    <x v="1"/>
    <s v="spaces"/>
    <x v="2987"/>
    <d v="2016-10-12T18:00:00"/>
    <n v="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x v="0"/>
    <n v="28"/>
    <x v="0"/>
    <s v="theater/spaces"/>
    <n v="100"/>
    <n v="35.714285714285715"/>
    <x v="1"/>
    <s v="spaces"/>
    <x v="2988"/>
    <d v="2016-06-20T02:41:21"/>
    <n v="5"/>
    <x v="2"/>
  </r>
  <r>
    <n v="2989"/>
    <s v="Let's Light Up The Gem!"/>
    <s v="Bring the movies back to Bethel, Maine."/>
    <n v="20000"/>
    <n v="35307"/>
    <x v="0"/>
    <s v="US"/>
    <x v="0"/>
    <n v="1450673940"/>
    <n v="1448756962"/>
    <x v="0"/>
    <n v="364"/>
    <x v="0"/>
    <s v="theater/spaces"/>
    <n v="176.535"/>
    <n v="96.997252747252745"/>
    <x v="1"/>
    <s v="spaces"/>
    <x v="2989"/>
    <d v="2015-12-20T22:59:00"/>
    <n v="1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x v="0"/>
    <n v="27"/>
    <x v="0"/>
    <s v="theater/spaces"/>
    <n v="100"/>
    <n v="370.37037037037038"/>
    <x v="1"/>
    <s v="spaces"/>
    <x v="2990"/>
    <d v="2016-01-07T07:47:00"/>
    <n v="1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x v="0"/>
    <n v="93"/>
    <x v="0"/>
    <s v="theater/spaces"/>
    <n v="103.29411764705883"/>
    <n v="94.408602150537632"/>
    <x v="1"/>
    <s v="spaces"/>
    <x v="2991"/>
    <d v="2017-01-27T14:05:30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x v="0"/>
    <n v="64"/>
    <x v="0"/>
    <s v="theater/spaces"/>
    <n v="104.5"/>
    <n v="48.984375"/>
    <x v="1"/>
    <s v="spaces"/>
    <x v="2992"/>
    <d v="2016-10-09T12:25:10"/>
    <n v="9"/>
    <x v="2"/>
  </r>
  <r>
    <n v="2993"/>
    <s v="TRUE WEST: Think, Dog! Productions"/>
    <s v="Help us build the Kitchen from Hell!"/>
    <n v="1000"/>
    <n v="1003"/>
    <x v="0"/>
    <s v="US"/>
    <x v="0"/>
    <n v="1455998867"/>
    <n v="1453406867"/>
    <x v="0"/>
    <n v="22"/>
    <x v="0"/>
    <s v="theater/spaces"/>
    <n v="100.29999999999998"/>
    <n v="45.590909090909093"/>
    <x v="1"/>
    <s v="spaces"/>
    <x v="2993"/>
    <d v="2016-02-20T14:07:47"/>
    <n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x v="0"/>
    <n v="59"/>
    <x v="0"/>
    <s v="theater/spaces"/>
    <n v="457.74666666666673"/>
    <n v="23.275254237288134"/>
    <x v="1"/>
    <s v="spaces"/>
    <x v="2994"/>
    <d v="2014-10-03T05:29:32"/>
    <n v="9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x v="0"/>
    <n v="249"/>
    <x v="0"/>
    <s v="theater/spaces"/>
    <n v="104.96000000000001"/>
    <n v="63.2289156626506"/>
    <x v="1"/>
    <s v="spaces"/>
    <x v="2995"/>
    <d v="2017-01-19T09:57:51"/>
    <n v="12"/>
    <x v="2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x v="0"/>
    <n v="392"/>
    <x v="0"/>
    <s v="theater/spaces"/>
    <n v="171.94285714285715"/>
    <n v="153.5204081632653"/>
    <x v="1"/>
    <s v="spaces"/>
    <x v="2996"/>
    <d v="2015-05-26T15:54:00"/>
    <n v="3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x v="0"/>
    <n v="115"/>
    <x v="0"/>
    <s v="theater/spaces"/>
    <n v="103.73000000000002"/>
    <n v="90.2"/>
    <x v="1"/>
    <s v="spaces"/>
    <x v="2997"/>
    <d v="2017-02-26T22:59:00"/>
    <n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x v="0"/>
    <n v="433"/>
    <x v="0"/>
    <s v="theater/spaces"/>
    <n v="103.029"/>
    <n v="118.97113163972287"/>
    <x v="1"/>
    <s v="spaces"/>
    <x v="2998"/>
    <d v="2014-06-15T22:25:00"/>
    <n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x v="0"/>
    <n v="20"/>
    <x v="0"/>
    <s v="theater/spaces"/>
    <n v="118.88888888888889"/>
    <n v="80.25"/>
    <x v="1"/>
    <s v="spaces"/>
    <x v="2999"/>
    <d v="2017-02-28T20:00:00"/>
    <n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x v="0"/>
    <n v="8"/>
    <x v="0"/>
    <s v="theater/spaces"/>
    <n v="100"/>
    <n v="62.5"/>
    <x v="1"/>
    <s v="spaces"/>
    <x v="3000"/>
    <d v="2017-01-31T12:00:00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x v="0"/>
    <n v="175"/>
    <x v="0"/>
    <s v="theater/spaces"/>
    <n v="318.69988910451895"/>
    <n v="131.37719999999999"/>
    <x v="1"/>
    <s v="spaces"/>
    <x v="3001"/>
    <d v="2016-07-13T15:29:42"/>
    <n v="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x v="0"/>
    <n v="104"/>
    <x v="0"/>
    <s v="theater/spaces"/>
    <n v="108.50614285714286"/>
    <n v="73.032980769230775"/>
    <x v="1"/>
    <s v="spaces"/>
    <x v="3002"/>
    <d v="2012-12-26T14:04:12"/>
    <n v="1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x v="0"/>
    <n v="17"/>
    <x v="0"/>
    <s v="theater/spaces"/>
    <n v="101.16666666666667"/>
    <n v="178.52941176470588"/>
    <x v="1"/>
    <s v="spaces"/>
    <x v="3003"/>
    <d v="2016-02-29T23:59:00"/>
    <n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x v="0"/>
    <n v="277"/>
    <x v="0"/>
    <s v="theater/spaces"/>
    <n v="112.815"/>
    <n v="162.90974729241879"/>
    <x v="1"/>
    <s v="spaces"/>
    <x v="3004"/>
    <d v="2014-11-15T16:08:44"/>
    <n v="1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x v="0"/>
    <n v="118"/>
    <x v="0"/>
    <s v="theater/spaces"/>
    <n v="120.49622641509434"/>
    <n v="108.24237288135593"/>
    <x v="1"/>
    <s v="spaces"/>
    <x v="3005"/>
    <d v="2014-10-06T10:11:45"/>
    <n v="9"/>
    <x v="3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x v="0"/>
    <n v="97"/>
    <x v="0"/>
    <s v="theater/spaces"/>
    <n v="107.74999999999999"/>
    <n v="88.865979381443296"/>
    <x v="1"/>
    <s v="spaces"/>
    <x v="3006"/>
    <d v="2014-12-14T12:09:51"/>
    <n v="11"/>
    <x v="3"/>
  </r>
  <r>
    <n v="3007"/>
    <s v="Bethlem"/>
    <s v="Consuite for 2015 CoreCon.  An adventure into insanity."/>
    <n v="600"/>
    <n v="1080"/>
    <x v="0"/>
    <s v="US"/>
    <x v="0"/>
    <n v="1429938683"/>
    <n v="1428124283"/>
    <x v="0"/>
    <n v="20"/>
    <x v="0"/>
    <s v="theater/spaces"/>
    <n v="180"/>
    <n v="54"/>
    <x v="1"/>
    <s v="spaces"/>
    <x v="3007"/>
    <d v="2015-04-24T23:11:23"/>
    <n v="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x v="0"/>
    <n v="26"/>
    <x v="0"/>
    <s v="theater/spaces"/>
    <n v="101.16666666666667"/>
    <n v="116.73076923076923"/>
    <x v="1"/>
    <s v="spaces"/>
    <x v="3008"/>
    <d v="2016-01-20T23:05:19"/>
    <n v="1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x v="0"/>
    <n v="128"/>
    <x v="0"/>
    <s v="theater/spaces"/>
    <n v="119.756"/>
    <n v="233.8984375"/>
    <x v="1"/>
    <s v="spaces"/>
    <x v="3009"/>
    <d v="2014-11-26T08:40:40"/>
    <n v="1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x v="0"/>
    <n v="15"/>
    <x v="0"/>
    <s v="theater/spaces"/>
    <n v="158"/>
    <n v="158"/>
    <x v="1"/>
    <s v="spaces"/>
    <x v="3010"/>
    <d v="2015-02-21T13:58:39"/>
    <n v="1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x v="0"/>
    <n v="25"/>
    <x v="0"/>
    <s v="theater/spaces"/>
    <n v="123.66666666666666"/>
    <n v="14.84"/>
    <x v="1"/>
    <s v="spaces"/>
    <x v="3011"/>
    <d v="2015-12-23T16:59:00"/>
    <n v="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x v="0"/>
    <n v="55"/>
    <x v="0"/>
    <s v="theater/spaces"/>
    <n v="117.12499999999999"/>
    <n v="85.181818181818187"/>
    <x v="1"/>
    <s v="spaces"/>
    <x v="3012"/>
    <d v="2015-02-10T10:52:10"/>
    <n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x v="0"/>
    <n v="107"/>
    <x v="0"/>
    <s v="theater/spaces"/>
    <n v="156.96"/>
    <n v="146.69158878504672"/>
    <x v="1"/>
    <s v="spaces"/>
    <x v="3013"/>
    <d v="2015-06-21T14:04:09"/>
    <n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x v="0"/>
    <n v="557"/>
    <x v="0"/>
    <s v="theater/spaces"/>
    <n v="113.104"/>
    <n v="50.764811490125673"/>
    <x v="1"/>
    <s v="spaces"/>
    <x v="3014"/>
    <d v="2014-11-04T23:00:00"/>
    <n v="10"/>
    <x v="3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x v="0"/>
    <n v="40"/>
    <x v="0"/>
    <s v="theater/spaces"/>
    <n v="103.17647058823529"/>
    <n v="87.7"/>
    <x v="1"/>
    <s v="spaces"/>
    <x v="3015"/>
    <d v="2014-06-10T22:00:00"/>
    <n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x v="0"/>
    <n v="36"/>
    <x v="0"/>
    <s v="theater/spaces"/>
    <n v="102.61176470588236"/>
    <n v="242.27777777777777"/>
    <x v="1"/>
    <s v="spaces"/>
    <x v="3016"/>
    <d v="2014-07-18T07:09:12"/>
    <n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x v="0"/>
    <n v="159"/>
    <x v="0"/>
    <s v="theater/spaces"/>
    <n v="105.84090909090908"/>
    <n v="146.44654088050314"/>
    <x v="1"/>
    <s v="spaces"/>
    <x v="3017"/>
    <d v="2014-08-20T14:24:0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x v="0"/>
    <n v="41"/>
    <x v="0"/>
    <s v="theater/spaces"/>
    <n v="100.71428571428571"/>
    <n v="103.17073170731707"/>
    <x v="1"/>
    <s v="spaces"/>
    <x v="3018"/>
    <d v="2015-07-20T16:00:0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x v="0"/>
    <n v="226"/>
    <x v="0"/>
    <s v="theater/spaces"/>
    <n v="121.23333333333332"/>
    <n v="80.464601769911511"/>
    <x v="1"/>
    <s v="spaces"/>
    <x v="3019"/>
    <d v="2014-05-26T21:00:00"/>
    <n v="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x v="0"/>
    <n v="30"/>
    <x v="0"/>
    <s v="theater/spaces"/>
    <n v="100.57142857142858"/>
    <n v="234.66666666666666"/>
    <x v="1"/>
    <s v="spaces"/>
    <x v="3020"/>
    <d v="2015-08-14T14:18:53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x v="0"/>
    <n v="103"/>
    <x v="0"/>
    <s v="theater/spaces"/>
    <n v="116.02222222222223"/>
    <n v="50.689320388349515"/>
    <x v="1"/>
    <s v="spaces"/>
    <x v="3021"/>
    <d v="2016-11-21T23:59:00"/>
    <n v="1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x v="0"/>
    <n v="62"/>
    <x v="0"/>
    <s v="theater/spaces"/>
    <n v="100.88"/>
    <n v="162.70967741935485"/>
    <x v="1"/>
    <s v="spaces"/>
    <x v="3022"/>
    <d v="2016-08-27T16:53:29"/>
    <n v="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x v="0"/>
    <n v="6"/>
    <x v="0"/>
    <s v="theater/spaces"/>
    <n v="103"/>
    <n v="120.16666666666667"/>
    <x v="1"/>
    <s v="spaces"/>
    <x v="3023"/>
    <d v="2015-06-11T10:13:06"/>
    <n v="4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x v="0"/>
    <n v="182"/>
    <x v="0"/>
    <s v="theater/spaces"/>
    <n v="246.42"/>
    <n v="67.697802197802204"/>
    <x v="1"/>
    <s v="spaces"/>
    <x v="3024"/>
    <d v="2012-10-06T17:51:15"/>
    <n v="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x v="0"/>
    <n v="145"/>
    <x v="0"/>
    <s v="theater/spaces"/>
    <n v="302.2"/>
    <n v="52.103448275862071"/>
    <x v="1"/>
    <s v="spaces"/>
    <x v="3025"/>
    <d v="2014-05-30T10:00:00"/>
    <n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x v="0"/>
    <n v="25"/>
    <x v="0"/>
    <s v="theater/spaces"/>
    <n v="143.33333333333334"/>
    <n v="51.6"/>
    <x v="1"/>
    <s v="spaces"/>
    <x v="3026"/>
    <d v="2017-03-03T05:01:32"/>
    <n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x v="0"/>
    <n v="320"/>
    <x v="0"/>
    <s v="theater/spaces"/>
    <n v="131.44"/>
    <n v="164.3"/>
    <x v="1"/>
    <s v="spaces"/>
    <x v="3027"/>
    <d v="2015-03-20T09:54:11"/>
    <n v="2"/>
    <x v="0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x v="0"/>
    <n v="99"/>
    <x v="0"/>
    <s v="theater/spaces"/>
    <n v="168.01999999999998"/>
    <n v="84.858585858585855"/>
    <x v="1"/>
    <s v="spaces"/>
    <x v="3028"/>
    <d v="2016-08-15T00:20:25"/>
    <n v="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x v="0"/>
    <n v="348"/>
    <x v="0"/>
    <s v="theater/spaces"/>
    <n v="109.67666666666666"/>
    <n v="94.548850574712645"/>
    <x v="1"/>
    <s v="spaces"/>
    <x v="3029"/>
    <d v="2014-11-17T22:35:00"/>
    <n v="1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x v="0"/>
    <n v="41"/>
    <x v="0"/>
    <s v="theater/spaces"/>
    <n v="106.6857142857143"/>
    <n v="45.536585365853661"/>
    <x v="1"/>
    <s v="spaces"/>
    <x v="3030"/>
    <d v="2015-09-16T11:56:11"/>
    <n v="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x v="0"/>
    <n v="29"/>
    <x v="0"/>
    <s v="theater/spaces"/>
    <n v="100"/>
    <n v="51.724137931034484"/>
    <x v="1"/>
    <s v="spaces"/>
    <x v="3031"/>
    <d v="2016-10-14T15:10:47"/>
    <n v="8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x v="0"/>
    <n v="25"/>
    <x v="0"/>
    <s v="theater/spaces"/>
    <n v="127.2"/>
    <n v="50.88"/>
    <x v="1"/>
    <s v="spaces"/>
    <x v="3032"/>
    <d v="2015-09-10T19:04:19"/>
    <n v="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x v="0"/>
    <n v="23"/>
    <x v="0"/>
    <s v="theater/spaces"/>
    <n v="146.53333333333333"/>
    <n v="191.13043478260869"/>
    <x v="1"/>
    <s v="spaces"/>
    <x v="3033"/>
    <d v="2016-08-17T20:38:45"/>
    <n v="7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x v="0"/>
    <n v="1260"/>
    <x v="0"/>
    <s v="theater/spaces"/>
    <n v="112.53599999999999"/>
    <n v="89.314285714285717"/>
    <x v="1"/>
    <s v="spaces"/>
    <x v="3034"/>
    <d v="2016-10-31T21:59:00"/>
    <n v="10"/>
    <x v="2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x v="0"/>
    <n v="307"/>
    <x v="0"/>
    <s v="theater/spaces"/>
    <n v="108.78684000000001"/>
    <n v="88.588631921824103"/>
    <x v="1"/>
    <s v="spaces"/>
    <x v="3035"/>
    <d v="2013-05-04T07:26:49"/>
    <n v="4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x v="0"/>
    <n v="329"/>
    <x v="0"/>
    <s v="theater/spaces"/>
    <n v="126.732"/>
    <n v="96.300911854103347"/>
    <x v="1"/>
    <s v="spaces"/>
    <x v="3036"/>
    <d v="2013-08-16T05:59:00"/>
    <n v="7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x v="0"/>
    <n v="32"/>
    <x v="0"/>
    <s v="theater/spaces"/>
    <n v="213.20000000000002"/>
    <n v="33.3125"/>
    <x v="1"/>
    <s v="spaces"/>
    <x v="3037"/>
    <d v="2010-10-01T22:59:00"/>
    <n v="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x v="0"/>
    <n v="27"/>
    <x v="0"/>
    <s v="theater/spaces"/>
    <n v="100.49999999999999"/>
    <n v="37.222222222222221"/>
    <x v="1"/>
    <s v="spaces"/>
    <x v="3038"/>
    <d v="2016-03-04T00:03:17"/>
    <n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x v="0"/>
    <n v="236"/>
    <x v="0"/>
    <s v="theater/spaces"/>
    <n v="108.71389999999998"/>
    <n v="92.130423728813554"/>
    <x v="1"/>
    <s v="spaces"/>
    <x v="3039"/>
    <d v="2013-12-29T01:59:00"/>
    <n v="12"/>
    <x v="4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x v="0"/>
    <n v="42"/>
    <x v="0"/>
    <s v="theater/spaces"/>
    <n v="107.5"/>
    <n v="76.785714285714292"/>
    <x v="1"/>
    <s v="spaces"/>
    <x v="3040"/>
    <d v="2015-06-26T17:00:00"/>
    <n v="6"/>
    <x v="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x v="0"/>
    <n v="95"/>
    <x v="0"/>
    <s v="theater/spaces"/>
    <n v="110.48192771084338"/>
    <n v="96.526315789473685"/>
    <x v="1"/>
    <s v="spaces"/>
    <x v="3041"/>
    <d v="2016-01-20T14:50:48"/>
    <n v="1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x v="0"/>
    <n v="37"/>
    <x v="0"/>
    <s v="theater/spaces"/>
    <n v="128"/>
    <n v="51.891891891891895"/>
    <x v="1"/>
    <s v="spaces"/>
    <x v="3042"/>
    <d v="2015-10-06T10:30:47"/>
    <n v="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x v="0"/>
    <n v="128"/>
    <x v="0"/>
    <s v="theater/spaces"/>
    <n v="110.00666666666667"/>
    <n v="128.9140625"/>
    <x v="1"/>
    <s v="spaces"/>
    <x v="3043"/>
    <d v="2015-04-15T20:50:00"/>
    <n v="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x v="0"/>
    <n v="156"/>
    <x v="0"/>
    <s v="theater/spaces"/>
    <n v="109.34166666666667"/>
    <n v="84.108974358974365"/>
    <x v="1"/>
    <s v="spaces"/>
    <x v="3044"/>
    <d v="2016-02-02T11:26:38"/>
    <n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x v="0"/>
    <n v="64"/>
    <x v="0"/>
    <s v="theater/spaces"/>
    <n v="132.70650000000001"/>
    <n v="82.941562500000003"/>
    <x v="1"/>
    <s v="spaces"/>
    <x v="3045"/>
    <d v="2014-08-21T21:44:15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x v="0"/>
    <n v="58"/>
    <x v="0"/>
    <s v="theater/spaces"/>
    <n v="190.84810126582278"/>
    <n v="259.94827586206895"/>
    <x v="1"/>
    <s v="spaces"/>
    <x v="3046"/>
    <d v="2014-09-09T22:52:00"/>
    <n v="8"/>
    <x v="3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x v="0"/>
    <n v="20"/>
    <x v="0"/>
    <s v="theater/spaces"/>
    <n v="149"/>
    <n v="37.25"/>
    <x v="1"/>
    <s v="spaces"/>
    <x v="3047"/>
    <d v="2016-04-27T07:16:00"/>
    <n v="3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x v="0"/>
    <n v="47"/>
    <x v="0"/>
    <s v="theater/spaces"/>
    <n v="166.4"/>
    <n v="177.02127659574469"/>
    <x v="1"/>
    <s v="spaces"/>
    <x v="3048"/>
    <d v="2014-12-31T15:22:00"/>
    <n v="1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x v="0"/>
    <n v="54"/>
    <x v="0"/>
    <s v="theater/spaces"/>
    <n v="106.66666666666667"/>
    <n v="74.074074074074076"/>
    <x v="1"/>
    <s v="spaces"/>
    <x v="3049"/>
    <d v="2015-06-13T18:20:55"/>
    <n v="5"/>
    <x v="0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x v="0"/>
    <n v="9"/>
    <x v="0"/>
    <s v="theater/spaces"/>
    <n v="106"/>
    <n v="70.666666666666671"/>
    <x v="1"/>
    <s v="spaces"/>
    <x v="3050"/>
    <d v="2016-05-04T22:02:40"/>
    <n v="4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x v="1"/>
    <n v="35"/>
    <x v="1"/>
    <s v="theater/spaces"/>
    <n v="23.62857142857143"/>
    <n v="23.62857142857143"/>
    <x v="1"/>
    <s v="spaces"/>
    <x v="3051"/>
    <d v="2017-02-08T03:59:05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x v="0"/>
    <n v="2"/>
    <x v="1"/>
    <s v="theater/spaces"/>
    <n v="0.15"/>
    <n v="37.5"/>
    <x v="1"/>
    <s v="spaces"/>
    <x v="3052"/>
    <d v="2015-05-28T09:59:00"/>
    <n v="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x v="0"/>
    <n v="3"/>
    <x v="1"/>
    <s v="theater/spaces"/>
    <n v="0.4"/>
    <n v="13.333333333333334"/>
    <x v="1"/>
    <s v="spaces"/>
    <x v="3053"/>
    <d v="2014-10-01T21:59:00"/>
    <n v="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x v="0"/>
    <n v="0"/>
    <x v="1"/>
    <s v="theater/spaces"/>
    <n v="0"/>
    <n v="0"/>
    <x v="1"/>
    <s v="spaces"/>
    <x v="3054"/>
    <d v="2015-03-01T19:04:00"/>
    <n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x v="0"/>
    <n v="1"/>
    <x v="1"/>
    <s v="theater/spaces"/>
    <n v="5.0000000000000001E-3"/>
    <n v="1"/>
    <x v="1"/>
    <s v="spaces"/>
    <x v="3055"/>
    <d v="2015-01-09T16:59:50"/>
    <n v="1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x v="0"/>
    <n v="0"/>
    <x v="1"/>
    <s v="theater/spaces"/>
    <n v="0"/>
    <n v="0"/>
    <x v="1"/>
    <s v="spaces"/>
    <x v="3056"/>
    <d v="2014-09-29T09:16:24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x v="0"/>
    <n v="0"/>
    <x v="1"/>
    <s v="theater/spaces"/>
    <n v="0"/>
    <n v="0"/>
    <x v="1"/>
    <s v="spaces"/>
    <x v="3057"/>
    <d v="2016-04-03T08:36:51"/>
    <n v="3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x v="0"/>
    <n v="3"/>
    <x v="1"/>
    <s v="theater/spaces"/>
    <n v="1.6666666666666666E-2"/>
    <n v="1"/>
    <x v="1"/>
    <s v="spaces"/>
    <x v="3058"/>
    <d v="2016-05-20T02:59:00"/>
    <n v="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x v="0"/>
    <n v="11"/>
    <x v="1"/>
    <s v="theater/spaces"/>
    <n v="3.0066666666666664"/>
    <n v="41"/>
    <x v="1"/>
    <s v="spaces"/>
    <x v="3059"/>
    <d v="2014-08-08T16:27:26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x v="0"/>
    <n v="6"/>
    <x v="1"/>
    <s v="theater/spaces"/>
    <n v="0.15227272727272728"/>
    <n v="55.833333333333336"/>
    <x v="1"/>
    <s v="spaces"/>
    <x v="3060"/>
    <d v="2015-09-28T00:35:34"/>
    <n v="8"/>
    <x v="0"/>
  </r>
  <r>
    <n v="3061"/>
    <s v="Help Save Parkway Cinemas!"/>
    <s v="Save a historic Local theater."/>
    <n v="1000000"/>
    <n v="0"/>
    <x v="2"/>
    <s v="US"/>
    <x v="0"/>
    <n v="1407955748"/>
    <n v="1405363748"/>
    <x v="0"/>
    <n v="0"/>
    <x v="1"/>
    <s v="theater/spaces"/>
    <n v="0"/>
    <n v="0"/>
    <x v="1"/>
    <s v="spaces"/>
    <x v="3061"/>
    <d v="2014-08-13T12:49:08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x v="0"/>
    <n v="67"/>
    <x v="1"/>
    <s v="theater/spaces"/>
    <n v="66.84"/>
    <n v="99.761194029850742"/>
    <x v="1"/>
    <s v="spaces"/>
    <x v="3062"/>
    <d v="2015-09-30T12:00:00"/>
    <n v="9"/>
    <x v="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x v="0"/>
    <n v="23"/>
    <x v="1"/>
    <s v="theater/spaces"/>
    <n v="19.566666666666666"/>
    <n v="25.521739130434781"/>
    <x v="1"/>
    <s v="spaces"/>
    <x v="3063"/>
    <d v="2016-10-22T16:08:58"/>
    <n v="9"/>
    <x v="2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x v="0"/>
    <n v="72"/>
    <x v="1"/>
    <s v="theater/spaces"/>
    <n v="11.294666666666666"/>
    <n v="117.65277777777777"/>
    <x v="1"/>
    <s v="spaces"/>
    <x v="3064"/>
    <d v="2015-11-22T00:59:00"/>
    <n v="1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x v="0"/>
    <n v="2"/>
    <x v="1"/>
    <s v="theater/spaces"/>
    <n v="0.04"/>
    <n v="5"/>
    <x v="1"/>
    <s v="spaces"/>
    <x v="3065"/>
    <d v="2014-07-29T19:19:32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x v="0"/>
    <n v="15"/>
    <x v="1"/>
    <s v="theater/spaces"/>
    <n v="11.985714285714286"/>
    <n v="2796.6666666666665"/>
    <x v="1"/>
    <s v="spaces"/>
    <x v="3066"/>
    <d v="2016-07-09T23:28:57"/>
    <n v="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x v="0"/>
    <n v="1"/>
    <x v="1"/>
    <s v="theater/spaces"/>
    <n v="2.5"/>
    <n v="200"/>
    <x v="1"/>
    <s v="spaces"/>
    <x v="3067"/>
    <d v="2015-09-09T16:31:19"/>
    <n v="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x v="0"/>
    <n v="2"/>
    <x v="1"/>
    <s v="theater/spaces"/>
    <n v="6.9999999999999993E-2"/>
    <n v="87.5"/>
    <x v="1"/>
    <s v="spaces"/>
    <x v="3068"/>
    <d v="2015-10-16T10:35:52"/>
    <n v="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x v="0"/>
    <n v="7"/>
    <x v="1"/>
    <s v="theater/spaces"/>
    <n v="14.099999999999998"/>
    <n v="20.142857142857142"/>
    <x v="1"/>
    <s v="spaces"/>
    <x v="3069"/>
    <d v="2014-12-14T14:00:34"/>
    <n v="1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x v="0"/>
    <n v="16"/>
    <x v="1"/>
    <s v="theater/spaces"/>
    <n v="3.34"/>
    <n v="20.875"/>
    <x v="1"/>
    <s v="spaces"/>
    <x v="3070"/>
    <d v="2016-12-07T11:36:09"/>
    <n v="1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x v="0"/>
    <n v="117"/>
    <x v="1"/>
    <s v="theater/spaces"/>
    <n v="59.774999999999999"/>
    <n v="61.307692307692307"/>
    <x v="1"/>
    <s v="spaces"/>
    <x v="3071"/>
    <d v="2015-04-20T23:59:00"/>
    <n v="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x v="0"/>
    <n v="2"/>
    <x v="1"/>
    <s v="theater/spaces"/>
    <n v="1.6666666666666666E-2"/>
    <n v="1"/>
    <x v="1"/>
    <s v="spaces"/>
    <x v="3072"/>
    <d v="2016-10-29T19:46:00"/>
    <n v="1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x v="0"/>
    <n v="7"/>
    <x v="1"/>
    <s v="theater/spaces"/>
    <n v="2.3035714285714284E-2"/>
    <n v="92.142857142857139"/>
    <x v="1"/>
    <s v="spaces"/>
    <x v="3073"/>
    <d v="2015-06-14T13:19:00"/>
    <n v="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x v="0"/>
    <n v="3"/>
    <x v="1"/>
    <s v="theater/spaces"/>
    <n v="8.8000000000000009E-2"/>
    <n v="7.333333333333333"/>
    <x v="1"/>
    <s v="spaces"/>
    <x v="3074"/>
    <d v="2016-03-10T07:42:39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x v="0"/>
    <n v="20"/>
    <x v="1"/>
    <s v="theater/spaces"/>
    <n v="8.64"/>
    <n v="64.8"/>
    <x v="1"/>
    <s v="spaces"/>
    <x v="3075"/>
    <d v="2016-08-18T20:27:20"/>
    <n v="6"/>
    <x v="2"/>
  </r>
  <r>
    <n v="3076"/>
    <s v="10,000 Hours"/>
    <s v="Helping female comedians get in their 10,000 Hours of practice!"/>
    <n v="10000"/>
    <n v="1506"/>
    <x v="2"/>
    <s v="US"/>
    <x v="0"/>
    <n v="1444405123"/>
    <n v="1439221123"/>
    <x v="0"/>
    <n v="50"/>
    <x v="1"/>
    <s v="theater/spaces"/>
    <n v="15.06"/>
    <n v="30.12"/>
    <x v="1"/>
    <s v="spaces"/>
    <x v="3076"/>
    <d v="2015-10-09T09:38:43"/>
    <n v="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x v="0"/>
    <n v="2"/>
    <x v="1"/>
    <s v="theater/spaces"/>
    <n v="0.47727272727272729"/>
    <n v="52.5"/>
    <x v="1"/>
    <s v="spaces"/>
    <x v="3077"/>
    <d v="2017-03-02T16:57:58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x v="0"/>
    <n v="3"/>
    <x v="1"/>
    <s v="theater/spaces"/>
    <n v="0.11833333333333333"/>
    <n v="23.666666666666668"/>
    <x v="1"/>
    <s v="spaces"/>
    <x v="3078"/>
    <d v="2015-02-25T21:19:55"/>
    <n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x v="0"/>
    <n v="27"/>
    <x v="1"/>
    <s v="theater/spaces"/>
    <n v="0.8417399858735245"/>
    <n v="415.77777777777777"/>
    <x v="1"/>
    <s v="spaces"/>
    <x v="3079"/>
    <d v="2015-03-22T10:07:15"/>
    <n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x v="0"/>
    <n v="7"/>
    <x v="1"/>
    <s v="theater/spaces"/>
    <n v="1.8799999999999997E-2"/>
    <n v="53.714285714285715"/>
    <x v="1"/>
    <s v="spaces"/>
    <x v="3080"/>
    <d v="2014-12-26T19:40:44"/>
    <n v="1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x v="0"/>
    <n v="5"/>
    <x v="1"/>
    <s v="theater/spaces"/>
    <n v="0.21029999999999999"/>
    <n v="420.6"/>
    <x v="1"/>
    <s v="spaces"/>
    <x v="3081"/>
    <d v="2015-09-19T22:21:31"/>
    <n v="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x v="0"/>
    <n v="0"/>
    <x v="1"/>
    <s v="theater/spaces"/>
    <n v="0"/>
    <n v="0"/>
    <x v="1"/>
    <s v="spaces"/>
    <x v="3082"/>
    <d v="2015-11-15T17:09:06"/>
    <n v="1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x v="0"/>
    <n v="3"/>
    <x v="1"/>
    <s v="theater/spaces"/>
    <n v="0.27999999999999997"/>
    <n v="18.666666666666668"/>
    <x v="1"/>
    <s v="spaces"/>
    <x v="3083"/>
    <d v="2014-08-31T23:00:00"/>
    <n v="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x v="0"/>
    <n v="6"/>
    <x v="1"/>
    <s v="theater/spaces"/>
    <n v="11.57920670115792"/>
    <n v="78.333333333333329"/>
    <x v="1"/>
    <s v="spaces"/>
    <x v="3084"/>
    <d v="2015-05-05T12:48:00"/>
    <n v="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x v="0"/>
    <n v="9"/>
    <x v="1"/>
    <s v="theater/spaces"/>
    <n v="2.44"/>
    <n v="67.777777777777771"/>
    <x v="1"/>
    <s v="spaces"/>
    <x v="3085"/>
    <d v="2015-09-29T15:12:39"/>
    <n v="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x v="0"/>
    <n v="3"/>
    <x v="1"/>
    <s v="theater/spaces"/>
    <n v="0.25"/>
    <n v="16.666666666666668"/>
    <x v="1"/>
    <s v="spaces"/>
    <x v="3086"/>
    <d v="2015-08-17T10:05:59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x v="0"/>
    <n v="2"/>
    <x v="1"/>
    <s v="theater/spaces"/>
    <n v="0.625"/>
    <n v="62.5"/>
    <x v="1"/>
    <s v="spaces"/>
    <x v="3087"/>
    <d v="2016-12-20T22:36:30"/>
    <n v="1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x v="0"/>
    <n v="3"/>
    <x v="1"/>
    <s v="theater/spaces"/>
    <n v="0.19384615384615383"/>
    <n v="42"/>
    <x v="1"/>
    <s v="spaces"/>
    <x v="3088"/>
    <d v="2015-01-08T07:41:00"/>
    <n v="1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x v="0"/>
    <n v="45"/>
    <x v="1"/>
    <s v="theater/spaces"/>
    <n v="23.416"/>
    <n v="130.0888888888889"/>
    <x v="1"/>
    <s v="spaces"/>
    <x v="3089"/>
    <d v="2016-07-08T19:59:00"/>
    <n v="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x v="0"/>
    <n v="9"/>
    <x v="1"/>
    <s v="theater/spaces"/>
    <n v="5.0808888888888886"/>
    <n v="1270.2222222222222"/>
    <x v="1"/>
    <s v="spaces"/>
    <x v="3090"/>
    <d v="2015-05-01T12:39:05"/>
    <n v="3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x v="0"/>
    <n v="9"/>
    <x v="1"/>
    <s v="theater/spaces"/>
    <n v="15.920000000000002"/>
    <n v="88.444444444444443"/>
    <x v="1"/>
    <s v="spaces"/>
    <x v="3091"/>
    <d v="2016-08-14T16:45:43"/>
    <n v="7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x v="0"/>
    <n v="21"/>
    <x v="1"/>
    <s v="theater/spaces"/>
    <n v="1.1831900000000002"/>
    <n v="56.342380952380957"/>
    <x v="1"/>
    <s v="spaces"/>
    <x v="3092"/>
    <d v="2015-10-15T16:00:00"/>
    <n v="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x v="0"/>
    <n v="17"/>
    <x v="1"/>
    <s v="theater/spaces"/>
    <n v="22.75"/>
    <n v="53.529411764705884"/>
    <x v="1"/>
    <s v="spaces"/>
    <x v="3093"/>
    <d v="2014-05-31T21:59:00"/>
    <n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x v="0"/>
    <n v="1"/>
    <x v="1"/>
    <s v="theater/spaces"/>
    <n v="2.5000000000000001E-2"/>
    <n v="25"/>
    <x v="1"/>
    <s v="spaces"/>
    <x v="3094"/>
    <d v="2015-09-20T13:05:56"/>
    <n v="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x v="0"/>
    <n v="1"/>
    <x v="1"/>
    <s v="theater/spaces"/>
    <n v="0.33512064343163539"/>
    <n v="50"/>
    <x v="1"/>
    <s v="spaces"/>
    <x v="3095"/>
    <d v="2016-07-31T18:36:20"/>
    <n v="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x v="0"/>
    <n v="14"/>
    <x v="1"/>
    <s v="theater/spaces"/>
    <n v="3.9750000000000001"/>
    <n v="56.785714285714285"/>
    <x v="1"/>
    <s v="spaces"/>
    <x v="3096"/>
    <d v="2015-05-20T13:48:46"/>
    <n v="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x v="0"/>
    <n v="42"/>
    <x v="1"/>
    <s v="theater/spaces"/>
    <n v="17.150000000000002"/>
    <n v="40.833333333333336"/>
    <x v="1"/>
    <s v="spaces"/>
    <x v="3097"/>
    <d v="2016-10-07T08:00:00"/>
    <n v="9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x v="0"/>
    <n v="27"/>
    <x v="1"/>
    <s v="theater/spaces"/>
    <n v="3.6080041046690612"/>
    <n v="65.111111111111114"/>
    <x v="1"/>
    <s v="spaces"/>
    <x v="3098"/>
    <d v="2016-02-07T18:17:00"/>
    <n v="1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x v="0"/>
    <n v="5"/>
    <x v="1"/>
    <s v="theater/spaces"/>
    <n v="13.900000000000002"/>
    <n v="55.6"/>
    <x v="1"/>
    <s v="spaces"/>
    <x v="3099"/>
    <d v="2016-02-11T22:33:11"/>
    <n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x v="0"/>
    <n v="13"/>
    <x v="1"/>
    <s v="theater/spaces"/>
    <n v="15.225"/>
    <n v="140.53846153846155"/>
    <x v="1"/>
    <s v="spaces"/>
    <x v="3100"/>
    <d v="2014-10-20T08:56:15"/>
    <n v="9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x v="0"/>
    <n v="12"/>
    <x v="1"/>
    <s v="theater/spaces"/>
    <n v="12"/>
    <n v="25"/>
    <x v="1"/>
    <s v="spaces"/>
    <x v="3101"/>
    <d v="2015-07-16T01:56:0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x v="0"/>
    <n v="90"/>
    <x v="1"/>
    <s v="theater/spaces"/>
    <n v="39.112499999999997"/>
    <n v="69.533333333333331"/>
    <x v="1"/>
    <s v="spaces"/>
    <x v="3102"/>
    <d v="2016-08-23T02:10:18"/>
    <n v="7"/>
    <x v="2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x v="0"/>
    <n v="2"/>
    <x v="1"/>
    <s v="theater/spaces"/>
    <n v="0.26829268292682928"/>
    <n v="5.5"/>
    <x v="1"/>
    <s v="spaces"/>
    <x v="3103"/>
    <d v="2015-06-11T21:45:06"/>
    <n v="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x v="0"/>
    <n v="5"/>
    <x v="1"/>
    <s v="theater/spaces"/>
    <n v="29.625"/>
    <n v="237"/>
    <x v="1"/>
    <s v="spaces"/>
    <x v="3104"/>
    <d v="2015-02-02T20:00:00"/>
    <n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x v="0"/>
    <n v="31"/>
    <x v="1"/>
    <s v="theater/spaces"/>
    <n v="42.360992301112063"/>
    <n v="79.870967741935488"/>
    <x v="1"/>
    <s v="spaces"/>
    <x v="3105"/>
    <d v="2014-10-18T23:00:00"/>
    <n v="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x v="0"/>
    <n v="4"/>
    <x v="1"/>
    <s v="theater/spaces"/>
    <n v="4.1000000000000005"/>
    <n v="10.25"/>
    <x v="1"/>
    <s v="spaces"/>
    <x v="3106"/>
    <d v="2015-09-16T16:00:00"/>
    <n v="8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x v="0"/>
    <n v="29"/>
    <x v="1"/>
    <s v="theater/spaces"/>
    <n v="19.762499999999999"/>
    <n v="272.58620689655174"/>
    <x v="1"/>
    <s v="spaces"/>
    <x v="3107"/>
    <d v="2015-05-11T13:32:31"/>
    <n v="5"/>
    <x v="0"/>
  </r>
  <r>
    <n v="3108"/>
    <s v="Funding a home for our Children's Theater"/>
    <s v="We need a permanent home for the theater!"/>
    <n v="50000"/>
    <n v="26"/>
    <x v="2"/>
    <s v="US"/>
    <x v="0"/>
    <n v="1430234394"/>
    <n v="1425053994"/>
    <x v="0"/>
    <n v="2"/>
    <x v="1"/>
    <s v="theater/spaces"/>
    <n v="5.1999999999999998E-2"/>
    <n v="13"/>
    <x v="1"/>
    <s v="spaces"/>
    <x v="3108"/>
    <d v="2015-04-28T09:19:54"/>
    <n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x v="0"/>
    <n v="114"/>
    <x v="1"/>
    <s v="theater/spaces"/>
    <n v="25.030188679245285"/>
    <n v="58.184210526315788"/>
    <x v="1"/>
    <s v="spaces"/>
    <x v="3109"/>
    <d v="2014-08-27T21:00:10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x v="0"/>
    <n v="1"/>
    <x v="1"/>
    <s v="theater/spaces"/>
    <n v="0.04"/>
    <n v="10"/>
    <x v="1"/>
    <s v="spaces"/>
    <x v="3110"/>
    <d v="2017-02-18T18:45:19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x v="0"/>
    <n v="76"/>
    <x v="1"/>
    <s v="theater/spaces"/>
    <n v="26.640000000000004"/>
    <n v="70.10526315789474"/>
    <x v="1"/>
    <s v="spaces"/>
    <x v="3111"/>
    <d v="2014-10-04T08:17:00"/>
    <n v="9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x v="0"/>
    <n v="9"/>
    <x v="1"/>
    <s v="theater/spaces"/>
    <n v="4.7363636363636363"/>
    <n v="57.888888888888886"/>
    <x v="1"/>
    <s v="spaces"/>
    <x v="3112"/>
    <d v="2016-10-31T20:55:34"/>
    <n v="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x v="0"/>
    <n v="37"/>
    <x v="1"/>
    <s v="theater/spaces"/>
    <n v="4.2435339894712749"/>
    <n v="125.27027027027027"/>
    <x v="1"/>
    <s v="spaces"/>
    <x v="3113"/>
    <d v="2015-04-17T11:33:02"/>
    <n v="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x v="0"/>
    <n v="0"/>
    <x v="1"/>
    <s v="theater/spaces"/>
    <n v="0"/>
    <n v="0"/>
    <x v="1"/>
    <s v="spaces"/>
    <x v="3114"/>
    <d v="2014-09-21T09:10:50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x v="0"/>
    <n v="1"/>
    <x v="1"/>
    <s v="theater/spaces"/>
    <n v="3"/>
    <n v="300"/>
    <x v="1"/>
    <s v="spaces"/>
    <x v="3115"/>
    <d v="2016-06-05T04:43:47"/>
    <n v="5"/>
    <x v="2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x v="0"/>
    <n v="10"/>
    <x v="1"/>
    <s v="theater/spaces"/>
    <n v="57.333333333333336"/>
    <n v="43"/>
    <x v="1"/>
    <s v="spaces"/>
    <x v="3116"/>
    <d v="2015-04-01T06:22:05"/>
    <n v="3"/>
    <x v="0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x v="0"/>
    <n v="1"/>
    <x v="1"/>
    <s v="theater/spaces"/>
    <n v="0.1"/>
    <n v="1"/>
    <x v="1"/>
    <s v="spaces"/>
    <x v="3117"/>
    <d v="2016-05-27T07:12:00"/>
    <n v="5"/>
    <x v="2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x v="0"/>
    <n v="2"/>
    <x v="1"/>
    <s v="theater/spaces"/>
    <n v="0.31"/>
    <n v="775"/>
    <x v="1"/>
    <s v="spaces"/>
    <x v="3118"/>
    <d v="2016-07-02T09:35:23"/>
    <n v="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x v="0"/>
    <n v="1"/>
    <x v="1"/>
    <s v="theater/spaces"/>
    <n v="0.05"/>
    <n v="5"/>
    <x v="1"/>
    <s v="spaces"/>
    <x v="3119"/>
    <d v="2015-03-26T18:05:32"/>
    <n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x v="0"/>
    <n v="10"/>
    <x v="1"/>
    <s v="theater/spaces"/>
    <n v="9.8461538461538465E-3"/>
    <n v="12.8"/>
    <x v="1"/>
    <s v="spaces"/>
    <x v="3120"/>
    <d v="2016-05-05T15:36:36"/>
    <n v="3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x v="0"/>
    <n v="1"/>
    <x v="1"/>
    <s v="theater/spaces"/>
    <n v="0.66666666666666674"/>
    <n v="10"/>
    <x v="1"/>
    <s v="spaces"/>
    <x v="3121"/>
    <d v="2014-09-26T10:18:55"/>
    <n v="7"/>
    <x v="3"/>
  </r>
  <r>
    <n v="3122"/>
    <s v="be back soon (Canceled)"/>
    <s v="cancelled until further notice"/>
    <n v="199"/>
    <n v="116"/>
    <x v="1"/>
    <s v="US"/>
    <x v="0"/>
    <n v="1478733732"/>
    <n v="1478298132"/>
    <x v="0"/>
    <n v="2"/>
    <x v="1"/>
    <s v="theater/spaces"/>
    <n v="58.291457286432156"/>
    <n v="58"/>
    <x v="1"/>
    <s v="spaces"/>
    <x v="3122"/>
    <d v="2016-11-09T17:22:12"/>
    <n v="1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x v="0"/>
    <n v="348"/>
    <x v="1"/>
    <s v="theater/spaces"/>
    <n v="68.153599999999997"/>
    <n v="244.80459770114942"/>
    <x v="1"/>
    <s v="spaces"/>
    <x v="3123"/>
    <d v="2016-07-09T17:49:58"/>
    <n v="6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x v="0"/>
    <n v="4"/>
    <x v="1"/>
    <s v="theater/spaces"/>
    <n v="3.2499999999999999E-3"/>
    <n v="6.5"/>
    <x v="1"/>
    <s v="spaces"/>
    <x v="3124"/>
    <d v="2015-02-02T12:43:21"/>
    <n v="12"/>
    <x v="3"/>
  </r>
  <r>
    <n v="3125"/>
    <s v="N/A (Canceled)"/>
    <s v="N/A"/>
    <n v="1500000"/>
    <n v="0"/>
    <x v="1"/>
    <s v="US"/>
    <x v="0"/>
    <n v="1452142672"/>
    <n v="1449550672"/>
    <x v="0"/>
    <n v="0"/>
    <x v="1"/>
    <s v="theater/spaces"/>
    <n v="0"/>
    <n v="0"/>
    <x v="1"/>
    <s v="spaces"/>
    <x v="3125"/>
    <d v="2016-01-06T22:57:52"/>
    <n v="1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x v="0"/>
    <n v="17"/>
    <x v="1"/>
    <s v="theater/spaces"/>
    <n v="4.16"/>
    <n v="61.176470588235297"/>
    <x v="1"/>
    <s v="spaces"/>
    <x v="3126"/>
    <d v="2016-03-27T17:26:0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x v="0"/>
    <n v="0"/>
    <x v="1"/>
    <s v="theater/spaces"/>
    <n v="0"/>
    <n v="0"/>
    <x v="1"/>
    <s v="spaces"/>
    <x v="3127"/>
    <d v="2015-03-01T14:33:49"/>
    <n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x v="0"/>
    <n v="117"/>
    <x v="1"/>
    <s v="theater/plays"/>
    <n v="108.60666666666667"/>
    <n v="139.23931623931625"/>
    <x v="1"/>
    <s v="plays"/>
    <x v="3128"/>
    <d v="2017-03-16T12:49:01"/>
    <n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x v="0"/>
    <n v="1"/>
    <x v="1"/>
    <s v="theater/plays"/>
    <n v="0.8"/>
    <n v="10"/>
    <x v="1"/>
    <s v="plays"/>
    <x v="3129"/>
    <d v="2017-04-18T13:13:39"/>
    <n v="3"/>
    <x v="1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x v="0"/>
    <n v="4"/>
    <x v="1"/>
    <s v="theater/plays"/>
    <n v="3.75"/>
    <n v="93.75"/>
    <x v="1"/>
    <s v="plays"/>
    <x v="3130"/>
    <d v="2017-04-13T22:59:00"/>
    <n v="3"/>
    <x v="1"/>
  </r>
  <r>
    <n v="3131"/>
    <s v="SNAKE EYES"/>
    <s v="A Staged Reading of &quot;Snake Eyes,&quot; a new play by Alex Rafala"/>
    <n v="4100"/>
    <n v="645"/>
    <x v="3"/>
    <s v="US"/>
    <x v="0"/>
    <n v="1491656045"/>
    <n v="1489067645"/>
    <x v="0"/>
    <n v="12"/>
    <x v="1"/>
    <s v="theater/plays"/>
    <n v="15.731707317073171"/>
    <n v="53.75"/>
    <x v="1"/>
    <s v="plays"/>
    <x v="3131"/>
    <d v="2017-04-08T06:54:05"/>
    <n v="3"/>
    <x v="1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x v="0"/>
    <n v="1"/>
    <x v="1"/>
    <s v="theater/plays"/>
    <n v="3.3333333333333333E-2"/>
    <n v="10"/>
    <x v="1"/>
    <s v="plays"/>
    <x v="3132"/>
    <d v="2017-04-21T01:24:20"/>
    <n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x v="0"/>
    <n v="16"/>
    <x v="1"/>
    <s v="theater/plays"/>
    <n v="108"/>
    <n v="33.75"/>
    <x v="1"/>
    <s v="plays"/>
    <x v="3133"/>
    <d v="2017-03-24T06:33:54"/>
    <n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x v="0"/>
    <n v="12"/>
    <x v="1"/>
    <s v="theater/plays"/>
    <n v="22.5"/>
    <n v="18.75"/>
    <x v="1"/>
    <s v="plays"/>
    <x v="3134"/>
    <d v="2017-03-27T10:16:59"/>
    <n v="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x v="0"/>
    <n v="7"/>
    <x v="1"/>
    <s v="theater/plays"/>
    <n v="20.849420849420849"/>
    <n v="23.142857142857142"/>
    <x v="1"/>
    <s v="plays"/>
    <x v="3135"/>
    <d v="2017-04-03T21:38:41"/>
    <n v="3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x v="0"/>
    <n v="22"/>
    <x v="1"/>
    <s v="theater/plays"/>
    <n v="127.8"/>
    <n v="29.045454545454547"/>
    <x v="1"/>
    <s v="plays"/>
    <x v="3136"/>
    <d v="2017-03-31T16:59:00"/>
    <n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x v="0"/>
    <n v="1"/>
    <x v="1"/>
    <s v="theater/plays"/>
    <n v="3.3333333333333335"/>
    <n v="50"/>
    <x v="1"/>
    <s v="plays"/>
    <x v="3137"/>
    <d v="2017-05-03T13:12:00"/>
    <n v="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x v="0"/>
    <n v="0"/>
    <x v="1"/>
    <s v="theater/plays"/>
    <n v="0"/>
    <n v="0"/>
    <x v="1"/>
    <s v="plays"/>
    <x v="3138"/>
    <d v="2017-04-03T09:30:07"/>
    <n v="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x v="0"/>
    <n v="6"/>
    <x v="1"/>
    <s v="theater/plays"/>
    <n v="5.4"/>
    <n v="450"/>
    <x v="1"/>
    <s v="plays"/>
    <x v="3139"/>
    <d v="2017-03-24T22:33:00"/>
    <n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x v="0"/>
    <n v="4"/>
    <x v="1"/>
    <s v="theater/plays"/>
    <n v="0.96"/>
    <n v="24"/>
    <x v="1"/>
    <s v="plays"/>
    <x v="3140"/>
    <d v="2017-04-07T10:15:03"/>
    <n v="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x v="0"/>
    <n v="8"/>
    <x v="1"/>
    <s v="theater/plays"/>
    <n v="51.6"/>
    <n v="32.25"/>
    <x v="1"/>
    <s v="plays"/>
    <x v="3141"/>
    <d v="2017-04-16T14:00:00"/>
    <n v="3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x v="0"/>
    <n v="3"/>
    <x v="1"/>
    <s v="theater/plays"/>
    <n v="1.6363636363636365"/>
    <n v="15"/>
    <x v="1"/>
    <s v="plays"/>
    <x v="3142"/>
    <d v="2017-03-19T05:18:59"/>
    <n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x v="0"/>
    <n v="0"/>
    <x v="1"/>
    <s v="theater/plays"/>
    <n v="0"/>
    <n v="0"/>
    <x v="1"/>
    <s v="plays"/>
    <x v="3143"/>
    <d v="2017-04-09T02:35:56"/>
    <n v="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x v="0"/>
    <n v="30"/>
    <x v="1"/>
    <s v="theater/plays"/>
    <n v="75.400000000000006"/>
    <n v="251.33333333333334"/>
    <x v="1"/>
    <s v="plays"/>
    <x v="3144"/>
    <d v="2017-03-19T00:00:00"/>
    <n v="3"/>
    <x v="1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x v="0"/>
    <n v="0"/>
    <x v="1"/>
    <s v="theater/plays"/>
    <n v="0"/>
    <n v="0"/>
    <x v="1"/>
    <s v="plays"/>
    <x v="3145"/>
    <d v="2017-03-27T17:58:54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x v="0"/>
    <n v="12"/>
    <x v="1"/>
    <s v="theater/plays"/>
    <n v="10.5"/>
    <n v="437.5"/>
    <x v="1"/>
    <s v="plays"/>
    <x v="3146"/>
    <d v="2017-04-16T09:22:46"/>
    <n v="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x v="1"/>
    <n v="213"/>
    <x v="0"/>
    <s v="theater/plays"/>
    <n v="117.52499999999999"/>
    <n v="110.35211267605634"/>
    <x v="1"/>
    <s v="plays"/>
    <x v="3147"/>
    <d v="2014-11-06T18:15:55"/>
    <n v="9"/>
    <x v="3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x v="1"/>
    <n v="57"/>
    <x v="0"/>
    <s v="theater/plays"/>
    <n v="131.16666666666669"/>
    <n v="41.421052631578945"/>
    <x v="1"/>
    <s v="plays"/>
    <x v="3148"/>
    <d v="2014-09-30T22:00:00"/>
    <n v="9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x v="1"/>
    <n v="25"/>
    <x v="0"/>
    <s v="theater/plays"/>
    <n v="104"/>
    <n v="52"/>
    <x v="1"/>
    <s v="plays"/>
    <x v="3149"/>
    <d v="2012-12-06T20:00:00"/>
    <n v="11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x v="1"/>
    <n v="104"/>
    <x v="0"/>
    <s v="theater/plays"/>
    <n v="101"/>
    <n v="33.990384615384613"/>
    <x v="1"/>
    <s v="plays"/>
    <x v="3150"/>
    <d v="2011-01-24T22:00:00"/>
    <n v="1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x v="1"/>
    <n v="34"/>
    <x v="0"/>
    <s v="theater/plays"/>
    <n v="100.4"/>
    <n v="103.35294117647059"/>
    <x v="1"/>
    <s v="plays"/>
    <x v="3151"/>
    <d v="2014-09-10T14:09:34"/>
    <n v="8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x v="1"/>
    <n v="67"/>
    <x v="0"/>
    <s v="theater/plays"/>
    <n v="105.95454545454545"/>
    <n v="34.791044776119406"/>
    <x v="1"/>
    <s v="plays"/>
    <x v="3152"/>
    <d v="2013-11-02T14:49:27"/>
    <n v="10"/>
    <x v="4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x v="1"/>
    <n v="241"/>
    <x v="0"/>
    <s v="theater/plays"/>
    <n v="335.58333333333337"/>
    <n v="41.773858921161825"/>
    <x v="1"/>
    <s v="plays"/>
    <x v="3153"/>
    <d v="2011-04-30T22:59:00"/>
    <n v="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x v="1"/>
    <n v="123"/>
    <x v="0"/>
    <s v="theater/plays"/>
    <n v="112.92857142857142"/>
    <n v="64.268292682926827"/>
    <x v="1"/>
    <s v="plays"/>
    <x v="3154"/>
    <d v="2012-04-01T14:00:58"/>
    <n v="3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x v="1"/>
    <n v="302"/>
    <x v="0"/>
    <s v="theater/plays"/>
    <n v="188.50460000000001"/>
    <n v="31.209370860927152"/>
    <x v="1"/>
    <s v="plays"/>
    <x v="3155"/>
    <d v="2012-12-20T05:58:45"/>
    <n v="1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x v="1"/>
    <n v="89"/>
    <x v="0"/>
    <s v="theater/plays"/>
    <n v="101.81818181818181"/>
    <n v="62.921348314606739"/>
    <x v="1"/>
    <s v="plays"/>
    <x v="3156"/>
    <d v="2012-06-01T16:52:24"/>
    <n v="4"/>
    <x v="5"/>
  </r>
  <r>
    <n v="3157"/>
    <s v="Summer FourPlay"/>
    <s v="Four Directors.  Four One Acts.  Four Genres.  For You."/>
    <n v="4000"/>
    <n v="4040"/>
    <x v="0"/>
    <s v="US"/>
    <x v="0"/>
    <n v="1405746000"/>
    <n v="1404932105"/>
    <x v="1"/>
    <n v="41"/>
    <x v="0"/>
    <s v="theater/plays"/>
    <n v="101"/>
    <n v="98.536585365853654"/>
    <x v="1"/>
    <s v="plays"/>
    <x v="3157"/>
    <d v="2014-07-18T23:00:00"/>
    <n v="7"/>
    <x v="3"/>
  </r>
  <r>
    <n v="3158"/>
    <s v="Nursery Crimes"/>
    <s v="A 40s crime-noir play using nursery rhyme characters."/>
    <n v="5000"/>
    <n v="5700"/>
    <x v="0"/>
    <s v="US"/>
    <x v="0"/>
    <n v="1374523752"/>
    <n v="1371931752"/>
    <x v="1"/>
    <n v="69"/>
    <x v="0"/>
    <s v="theater/plays"/>
    <n v="113.99999999999999"/>
    <n v="82.608695652173907"/>
    <x v="1"/>
    <s v="plays"/>
    <x v="3158"/>
    <d v="2013-07-22T14:09:12"/>
    <n v="6"/>
    <x v="4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x v="1"/>
    <n v="52"/>
    <x v="0"/>
    <s v="theater/plays"/>
    <n v="133.48133333333334"/>
    <n v="38.504230769230773"/>
    <x v="1"/>
    <s v="plays"/>
    <x v="3159"/>
    <d v="2012-01-18T17:00:00"/>
    <n v="1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x v="1"/>
    <n v="57"/>
    <x v="0"/>
    <s v="theater/plays"/>
    <n v="101.53333333333335"/>
    <n v="80.15789473684211"/>
    <x v="1"/>
    <s v="plays"/>
    <x v="3160"/>
    <d v="2014-08-12T22:59:00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x v="1"/>
    <n v="74"/>
    <x v="0"/>
    <s v="theater/plays"/>
    <n v="105.1"/>
    <n v="28.405405405405407"/>
    <x v="1"/>
    <s v="plays"/>
    <x v="3161"/>
    <d v="2014-10-15T06:52:02"/>
    <n v="9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x v="1"/>
    <n v="63"/>
    <x v="0"/>
    <s v="theater/plays"/>
    <n v="127.15"/>
    <n v="80.730158730158735"/>
    <x v="1"/>
    <s v="plays"/>
    <x v="3162"/>
    <d v="2014-07-06T20:00:00"/>
    <n v="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x v="1"/>
    <n v="72"/>
    <x v="0"/>
    <s v="theater/plays"/>
    <n v="111.15384615384616"/>
    <n v="200.69444444444446"/>
    <x v="1"/>
    <s v="plays"/>
    <x v="3163"/>
    <d v="2014-06-15T12:05:25"/>
    <n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x v="1"/>
    <n v="71"/>
    <x v="0"/>
    <s v="theater/plays"/>
    <n v="106.76"/>
    <n v="37.591549295774648"/>
    <x v="1"/>
    <s v="plays"/>
    <x v="3164"/>
    <d v="2014-06-09T13:20:15"/>
    <n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x v="1"/>
    <n v="21"/>
    <x v="0"/>
    <s v="theater/plays"/>
    <n v="162.66666666666666"/>
    <n v="58.095238095238095"/>
    <x v="1"/>
    <s v="plays"/>
    <x v="3165"/>
    <d v="2011-05-02T21:59:00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x v="1"/>
    <n v="930"/>
    <x v="0"/>
    <s v="theater/plays"/>
    <n v="160.22808571428573"/>
    <n v="60.300892473118282"/>
    <x v="1"/>
    <s v="plays"/>
    <x v="3166"/>
    <d v="2014-11-26T01:59:00"/>
    <n v="10"/>
    <x v="3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x v="1"/>
    <n v="55"/>
    <x v="0"/>
    <s v="theater/plays"/>
    <n v="116.16666666666666"/>
    <n v="63.363636363636367"/>
    <x v="1"/>
    <s v="plays"/>
    <x v="3167"/>
    <d v="2014-08-01T22:13:01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x v="1"/>
    <n v="61"/>
    <x v="0"/>
    <s v="theater/plays"/>
    <n v="124.2"/>
    <n v="50.901639344262293"/>
    <x v="1"/>
    <s v="plays"/>
    <x v="3168"/>
    <d v="2014-06-13T16:00:00"/>
    <n v="5"/>
    <x v="3"/>
  </r>
  <r>
    <n v="3169"/>
    <s v="The Window"/>
    <s v="We're bringing The Window to the Cherry Lane Theater in January 2014."/>
    <n v="8000"/>
    <n v="8241"/>
    <x v="0"/>
    <s v="US"/>
    <x v="0"/>
    <n v="1386910740"/>
    <n v="1384364561"/>
    <x v="1"/>
    <n v="82"/>
    <x v="0"/>
    <s v="theater/plays"/>
    <n v="103.01249999999999"/>
    <n v="100.5"/>
    <x v="1"/>
    <s v="plays"/>
    <x v="3169"/>
    <d v="2013-12-12T22:59:00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x v="1"/>
    <n v="71"/>
    <x v="0"/>
    <s v="theater/plays"/>
    <n v="112.25"/>
    <n v="31.619718309859156"/>
    <x v="1"/>
    <s v="plays"/>
    <x v="3170"/>
    <d v="2014-07-01T22:00:00"/>
    <n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x v="1"/>
    <n v="117"/>
    <x v="0"/>
    <s v="theater/plays"/>
    <n v="108.8142857142857"/>
    <n v="65.102564102564102"/>
    <x v="1"/>
    <s v="plays"/>
    <x v="3171"/>
    <d v="2016-05-06T08:35:58"/>
    <n v="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x v="1"/>
    <n v="29"/>
    <x v="0"/>
    <s v="theater/plays"/>
    <n v="114.99999999999999"/>
    <n v="79.310344827586206"/>
    <x v="1"/>
    <s v="plays"/>
    <x v="3172"/>
    <d v="2012-02-14T11:31:08"/>
    <n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x v="1"/>
    <n v="74"/>
    <x v="0"/>
    <s v="theater/plays"/>
    <n v="103"/>
    <n v="139.18918918918919"/>
    <x v="1"/>
    <s v="plays"/>
    <x v="3173"/>
    <d v="2014-09-26T15:04:52"/>
    <n v="8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x v="1"/>
    <n v="23"/>
    <x v="0"/>
    <s v="theater/plays"/>
    <n v="101.13333333333334"/>
    <n v="131.91304347826087"/>
    <x v="1"/>
    <s v="plays"/>
    <x v="3174"/>
    <d v="2014-08-25T14:45:08"/>
    <n v="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x v="1"/>
    <n v="60"/>
    <x v="0"/>
    <s v="theater/plays"/>
    <n v="109.55999999999999"/>
    <n v="91.3"/>
    <x v="1"/>
    <s v="plays"/>
    <x v="3175"/>
    <d v="2011-02-17T15:17:07"/>
    <n v="1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x v="1"/>
    <n v="55"/>
    <x v="0"/>
    <s v="theater/plays"/>
    <n v="114.8421052631579"/>
    <n v="39.672727272727272"/>
    <x v="1"/>
    <s v="plays"/>
    <x v="3176"/>
    <d v="2013-08-18T09:00:00"/>
    <n v="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x v="1"/>
    <n v="51"/>
    <x v="0"/>
    <s v="theater/plays"/>
    <n v="117.39999999999999"/>
    <n v="57.549019607843135"/>
    <x v="1"/>
    <s v="plays"/>
    <x v="3177"/>
    <d v="2014-06-21T10:00:09"/>
    <n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x v="1"/>
    <n v="78"/>
    <x v="0"/>
    <s v="theater/plays"/>
    <n v="171.73333333333335"/>
    <n v="33.025641025641029"/>
    <x v="1"/>
    <s v="plays"/>
    <x v="3178"/>
    <d v="2014-07-16T08:31:15"/>
    <n v="6"/>
    <x v="3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x v="1"/>
    <n v="62"/>
    <x v="0"/>
    <s v="theater/plays"/>
    <n v="114.16238095238094"/>
    <n v="77.335806451612896"/>
    <x v="1"/>
    <s v="plays"/>
    <x v="3179"/>
    <d v="2013-05-06T10:51:11"/>
    <n v="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x v="1"/>
    <n v="45"/>
    <x v="0"/>
    <s v="theater/plays"/>
    <n v="119.75"/>
    <n v="31.933333333333334"/>
    <x v="1"/>
    <s v="plays"/>
    <x v="3180"/>
    <d v="2014-06-20T03:54:09"/>
    <n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x v="1"/>
    <n v="15"/>
    <x v="0"/>
    <s v="theater/plays"/>
    <n v="109.00000000000001"/>
    <n v="36.333333333333336"/>
    <x v="1"/>
    <s v="plays"/>
    <x v="3181"/>
    <d v="2014-06-15T10:00:00"/>
    <n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x v="1"/>
    <n v="151"/>
    <x v="0"/>
    <s v="theater/plays"/>
    <n v="100.88571428571429"/>
    <n v="46.768211920529801"/>
    <x v="1"/>
    <s v="plays"/>
    <x v="3182"/>
    <d v="2012-01-31T11:00:00"/>
    <n v="12"/>
    <x v="6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x v="1"/>
    <n v="68"/>
    <x v="0"/>
    <s v="theater/plays"/>
    <n v="109.00000000000001"/>
    <n v="40.073529411764703"/>
    <x v="1"/>
    <s v="plays"/>
    <x v="3183"/>
    <d v="2013-08-23T13:04:29"/>
    <n v="8"/>
    <x v="4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x v="1"/>
    <n v="46"/>
    <x v="0"/>
    <s v="theater/plays"/>
    <n v="107.20930232558139"/>
    <n v="100.21739130434783"/>
    <x v="1"/>
    <s v="plays"/>
    <x v="3184"/>
    <d v="2014-07-01T17:50:31"/>
    <n v="6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x v="1"/>
    <n v="24"/>
    <x v="0"/>
    <s v="theater/plays"/>
    <n v="100"/>
    <n v="41.666666666666664"/>
    <x v="1"/>
    <s v="plays"/>
    <x v="3185"/>
    <d v="2014-07-16T17:27:21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x v="1"/>
    <n v="70"/>
    <x v="0"/>
    <s v="theater/plays"/>
    <n v="102.18750000000001"/>
    <n v="46.714285714285715"/>
    <x v="1"/>
    <s v="plays"/>
    <x v="3186"/>
    <d v="2014-09-16T15:00:00"/>
    <n v="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x v="1"/>
    <n v="244"/>
    <x v="0"/>
    <s v="theater/plays"/>
    <n v="116.29333333333334"/>
    <n v="71.491803278688522"/>
    <x v="1"/>
    <s v="plays"/>
    <x v="3187"/>
    <d v="2014-08-04T09:59:3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x v="0"/>
    <n v="9"/>
    <x v="1"/>
    <s v="theater/musical"/>
    <n v="65"/>
    <n v="14.444444444444445"/>
    <x v="1"/>
    <s v="musical"/>
    <x v="3188"/>
    <d v="2015-06-10T03:58:22"/>
    <n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x v="0"/>
    <n v="19"/>
    <x v="1"/>
    <s v="theater/musical"/>
    <n v="12.327272727272726"/>
    <n v="356.84210526315792"/>
    <x v="1"/>
    <s v="musical"/>
    <x v="3189"/>
    <d v="2015-05-24T02:18:52"/>
    <n v="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x v="0"/>
    <n v="0"/>
    <x v="1"/>
    <s v="theater/musical"/>
    <n v="0"/>
    <n v="0"/>
    <x v="1"/>
    <s v="musical"/>
    <x v="3190"/>
    <d v="2016-12-08T22:37:55"/>
    <n v="1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x v="0"/>
    <n v="4"/>
    <x v="1"/>
    <s v="theater/musical"/>
    <n v="4.0266666666666664"/>
    <n v="37.75"/>
    <x v="1"/>
    <s v="musical"/>
    <x v="3191"/>
    <d v="2016-08-16T12:07:49"/>
    <n v="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x v="0"/>
    <n v="8"/>
    <x v="1"/>
    <s v="theater/musical"/>
    <n v="1.02"/>
    <n v="12.75"/>
    <x v="1"/>
    <s v="musical"/>
    <x v="3192"/>
    <d v="2015-02-28T16:00:00"/>
    <n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x v="0"/>
    <n v="24"/>
    <x v="1"/>
    <s v="theater/musical"/>
    <n v="11.74"/>
    <n v="24.458333333333332"/>
    <x v="1"/>
    <s v="musical"/>
    <x v="3193"/>
    <d v="2015-02-20T17:14:16"/>
    <n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x v="0"/>
    <n v="0"/>
    <x v="1"/>
    <s v="theater/musical"/>
    <n v="0"/>
    <n v="0"/>
    <x v="1"/>
    <s v="musical"/>
    <x v="3194"/>
    <d v="2015-07-26T19:29:58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x v="0"/>
    <n v="39"/>
    <x v="1"/>
    <s v="theater/musical"/>
    <n v="59.142857142857139"/>
    <n v="53.07692307692308"/>
    <x v="1"/>
    <s v="musical"/>
    <x v="3195"/>
    <d v="2015-02-12T08:15:42"/>
    <n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x v="0"/>
    <n v="6"/>
    <x v="1"/>
    <s v="theater/musical"/>
    <n v="0.06"/>
    <n v="300"/>
    <x v="1"/>
    <s v="musical"/>
    <x v="3196"/>
    <d v="2015-08-01T08:00:0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x v="0"/>
    <n v="4"/>
    <x v="1"/>
    <s v="theater/musical"/>
    <n v="11.450000000000001"/>
    <n v="286.25"/>
    <x v="1"/>
    <s v="musical"/>
    <x v="3197"/>
    <d v="2015-02-04T05:50:18"/>
    <n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x v="0"/>
    <n v="3"/>
    <x v="1"/>
    <s v="theater/musical"/>
    <n v="0.36666666666666664"/>
    <n v="36.666666666666664"/>
    <x v="1"/>
    <s v="musical"/>
    <x v="3198"/>
    <d v="2015-02-16T04:11:17"/>
    <n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x v="0"/>
    <n v="53"/>
    <x v="1"/>
    <s v="theater/musical"/>
    <n v="52.16"/>
    <n v="49.20754716981132"/>
    <x v="1"/>
    <s v="musical"/>
    <x v="3199"/>
    <d v="2014-09-06T15:00:00"/>
    <n v="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x v="0"/>
    <n v="1"/>
    <x v="1"/>
    <s v="theater/musical"/>
    <n v="2E-3"/>
    <n v="1"/>
    <x v="1"/>
    <s v="musical"/>
    <x v="3200"/>
    <d v="2016-04-29T23:34:00"/>
    <n v="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x v="0"/>
    <n v="2"/>
    <x v="1"/>
    <s v="theater/musical"/>
    <n v="1.25"/>
    <n v="12.5"/>
    <x v="1"/>
    <s v="musical"/>
    <x v="3201"/>
    <d v="2014-08-31T12:24:37"/>
    <n v="8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x v="0"/>
    <n v="25"/>
    <x v="1"/>
    <s v="theater/musical"/>
    <n v="54.52"/>
    <n v="109.04"/>
    <x v="1"/>
    <s v="musical"/>
    <x v="3202"/>
    <d v="2015-12-13T23:59:00"/>
    <n v="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x v="0"/>
    <n v="6"/>
    <x v="1"/>
    <s v="theater/musical"/>
    <n v="25"/>
    <n v="41.666666666666664"/>
    <x v="1"/>
    <s v="musical"/>
    <x v="3203"/>
    <d v="2015-09-25T17:43:42"/>
    <n v="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x v="0"/>
    <n v="0"/>
    <x v="1"/>
    <s v="theater/musical"/>
    <n v="0"/>
    <n v="0"/>
    <x v="1"/>
    <s v="musical"/>
    <x v="3204"/>
    <d v="2015-07-17T10:14:0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x v="0"/>
    <n v="12"/>
    <x v="1"/>
    <s v="theater/musical"/>
    <n v="3.4125000000000001"/>
    <n v="22.75"/>
    <x v="1"/>
    <s v="musical"/>
    <x v="3205"/>
    <d v="2015-05-01T02:59:32"/>
    <n v="4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x v="0"/>
    <n v="0"/>
    <x v="1"/>
    <s v="theater/musical"/>
    <n v="0"/>
    <n v="0"/>
    <x v="1"/>
    <s v="musical"/>
    <x v="3206"/>
    <d v="2015-09-19T00:37:31"/>
    <n v="8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x v="0"/>
    <n v="36"/>
    <x v="1"/>
    <s v="theater/musical"/>
    <n v="46.36363636363636"/>
    <n v="70.833333333333329"/>
    <x v="1"/>
    <s v="musical"/>
    <x v="3207"/>
    <d v="2015-04-22T23:40:07"/>
    <n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x v="1"/>
    <n v="82"/>
    <x v="0"/>
    <s v="theater/plays"/>
    <n v="103.49999999999999"/>
    <n v="63.109756097560975"/>
    <x v="1"/>
    <s v="plays"/>
    <x v="3208"/>
    <d v="2014-07-28T08:31:17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x v="1"/>
    <n v="226"/>
    <x v="0"/>
    <s v="theater/plays"/>
    <n v="119.32315789473684"/>
    <n v="50.157964601769912"/>
    <x v="1"/>
    <s v="plays"/>
    <x v="3209"/>
    <d v="2014-06-20T17:00:00"/>
    <n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x v="1"/>
    <n v="60"/>
    <x v="0"/>
    <s v="theater/plays"/>
    <n v="125.76666666666667"/>
    <n v="62.883333333333333"/>
    <x v="1"/>
    <s v="plays"/>
    <x v="3210"/>
    <d v="2012-05-31T21:59:00"/>
    <n v="4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x v="1"/>
    <n v="322"/>
    <x v="0"/>
    <s v="theater/plays"/>
    <n v="119.74347826086958"/>
    <n v="85.531055900621112"/>
    <x v="1"/>
    <s v="plays"/>
    <x v="3211"/>
    <d v="2014-08-14T20:00:00"/>
    <n v="7"/>
    <x v="3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x v="1"/>
    <n v="94"/>
    <x v="0"/>
    <s v="theater/plays"/>
    <n v="126.25"/>
    <n v="53.723404255319146"/>
    <x v="1"/>
    <s v="plays"/>
    <x v="3212"/>
    <d v="2014-08-08T13:05:51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x v="1"/>
    <n v="47"/>
    <x v="0"/>
    <s v="theater/plays"/>
    <n v="100.11666666666667"/>
    <n v="127.80851063829788"/>
    <x v="1"/>
    <s v="plays"/>
    <x v="3213"/>
    <d v="2015-07-26T12:19:19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x v="1"/>
    <n v="115"/>
    <x v="0"/>
    <s v="theater/plays"/>
    <n v="102.13333333333334"/>
    <n v="106.57391304347826"/>
    <x v="1"/>
    <s v="plays"/>
    <x v="3214"/>
    <d v="2016-01-05T17:55:00"/>
    <n v="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x v="1"/>
    <n v="134"/>
    <x v="0"/>
    <s v="theater/plays"/>
    <n v="100.35142857142858"/>
    <n v="262.11194029850748"/>
    <x v="1"/>
    <s v="plays"/>
    <x v="3215"/>
    <d v="2015-09-09T21:59:00"/>
    <n v="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x v="1"/>
    <n v="35"/>
    <x v="0"/>
    <s v="theater/plays"/>
    <n v="100.05"/>
    <n v="57.171428571428571"/>
    <x v="1"/>
    <s v="plays"/>
    <x v="3216"/>
    <d v="2015-07-11T08:30:0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x v="1"/>
    <n v="104"/>
    <x v="0"/>
    <s v="theater/plays"/>
    <n v="116.02222222222223"/>
    <n v="50.20192307692308"/>
    <x v="1"/>
    <s v="plays"/>
    <x v="3217"/>
    <d v="2016-11-04T07:06:24"/>
    <n v="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x v="1"/>
    <n v="184"/>
    <x v="0"/>
    <s v="theater/plays"/>
    <n v="102.1"/>
    <n v="66.586956521739125"/>
    <x v="1"/>
    <s v="plays"/>
    <x v="3218"/>
    <d v="2014-12-30T18:00:00"/>
    <n v="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x v="1"/>
    <n v="119"/>
    <x v="0"/>
    <s v="theater/plays"/>
    <n v="100.11000000000001"/>
    <n v="168.25210084033614"/>
    <x v="1"/>
    <s v="plays"/>
    <x v="3219"/>
    <d v="2015-03-22T16:35:47"/>
    <n v="2"/>
    <x v="0"/>
  </r>
  <r>
    <n v="3220"/>
    <s v="Burners"/>
    <s v="A sci-fi thriller for the stage opening March 10 in Los Angeles."/>
    <n v="15000"/>
    <n v="15126"/>
    <x v="0"/>
    <s v="US"/>
    <x v="0"/>
    <n v="1489352400"/>
    <n v="1486411204"/>
    <x v="1"/>
    <n v="59"/>
    <x v="0"/>
    <s v="theater/plays"/>
    <n v="100.84"/>
    <n v="256.37288135593218"/>
    <x v="1"/>
    <s v="plays"/>
    <x v="3220"/>
    <d v="2017-03-12T15:00:00"/>
    <n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x v="1"/>
    <n v="113"/>
    <x v="0"/>
    <s v="theater/plays"/>
    <n v="103.42499999999998"/>
    <n v="36.610619469026545"/>
    <x v="1"/>
    <s v="plays"/>
    <x v="3221"/>
    <d v="2015-07-05T10:43:23"/>
    <n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x v="1"/>
    <n v="84"/>
    <x v="0"/>
    <s v="theater/plays"/>
    <n v="124.8"/>
    <n v="37.142857142857146"/>
    <x v="1"/>
    <s v="plays"/>
    <x v="3222"/>
    <d v="2015-10-24T15:29:00"/>
    <n v="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x v="1"/>
    <n v="74"/>
    <x v="0"/>
    <s v="theater/plays"/>
    <n v="109.51612903225806"/>
    <n v="45.878378378378379"/>
    <x v="1"/>
    <s v="plays"/>
    <x v="3223"/>
    <d v="2015-08-20T14:02:56"/>
    <n v="7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x v="1"/>
    <n v="216"/>
    <x v="0"/>
    <s v="theater/plays"/>
    <n v="102.03333333333333"/>
    <n v="141.71296296296296"/>
    <x v="1"/>
    <s v="plays"/>
    <x v="3224"/>
    <d v="2017-01-09T23:00:00"/>
    <n v="1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x v="1"/>
    <n v="39"/>
    <x v="0"/>
    <s v="theater/plays"/>
    <n v="102.35000000000001"/>
    <n v="52.487179487179489"/>
    <x v="1"/>
    <s v="plays"/>
    <x v="3225"/>
    <d v="2016-06-03T15:00:00"/>
    <n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x v="1"/>
    <n v="21"/>
    <x v="0"/>
    <s v="theater/plays"/>
    <n v="104.16666666666667"/>
    <n v="59.523809523809526"/>
    <x v="1"/>
    <s v="plays"/>
    <x v="3226"/>
    <d v="2015-10-30T08:00:12"/>
    <n v="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x v="0"/>
    <n v="30"/>
    <x v="0"/>
    <s v="theater/plays"/>
    <n v="125"/>
    <n v="50"/>
    <x v="1"/>
    <s v="plays"/>
    <x v="3227"/>
    <d v="2017-01-17T15:10:36"/>
    <n v="12"/>
    <x v="2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x v="1"/>
    <n v="37"/>
    <x v="0"/>
    <s v="theater/plays"/>
    <n v="102.34285714285714"/>
    <n v="193.62162162162161"/>
    <x v="1"/>
    <s v="plays"/>
    <x v="3228"/>
    <d v="2015-12-16T22:59:00"/>
    <n v="1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x v="1"/>
    <n v="202"/>
    <x v="0"/>
    <s v="theater/plays"/>
    <n v="107.86500000000001"/>
    <n v="106.79702970297029"/>
    <x v="1"/>
    <s v="plays"/>
    <x v="3229"/>
    <d v="2014-11-20T01:59:58"/>
    <n v="1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x v="1"/>
    <n v="37"/>
    <x v="0"/>
    <s v="theater/plays"/>
    <n v="109.88461538461539"/>
    <n v="77.21621621621621"/>
    <x v="1"/>
    <s v="plays"/>
    <x v="3230"/>
    <d v="2014-09-30T21:59:00"/>
    <n v="9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x v="0"/>
    <n v="28"/>
    <x v="0"/>
    <s v="theater/plays"/>
    <n v="161"/>
    <n v="57.5"/>
    <x v="1"/>
    <s v="plays"/>
    <x v="3231"/>
    <d v="2016-04-16T16:39:07"/>
    <n v="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x v="1"/>
    <n v="26"/>
    <x v="0"/>
    <s v="theater/plays"/>
    <n v="131.20000000000002"/>
    <n v="50.46153846153846"/>
    <x v="1"/>
    <s v="plays"/>
    <x v="3232"/>
    <d v="2016-05-03T21:59:00"/>
    <n v="4"/>
    <x v="2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x v="0"/>
    <n v="61"/>
    <x v="0"/>
    <s v="theater/plays"/>
    <n v="118.8"/>
    <n v="97.377049180327873"/>
    <x v="1"/>
    <s v="plays"/>
    <x v="3233"/>
    <d v="2017-03-02T13:19:15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x v="0"/>
    <n v="115"/>
    <x v="0"/>
    <s v="theater/plays"/>
    <n v="100.39275000000001"/>
    <n v="34.91921739130435"/>
    <x v="1"/>
    <s v="plays"/>
    <x v="3234"/>
    <d v="2017-02-01T17:31:00"/>
    <n v="1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x v="1"/>
    <n v="181"/>
    <x v="0"/>
    <s v="theater/plays"/>
    <n v="103.20666666666666"/>
    <n v="85.530386740331494"/>
    <x v="1"/>
    <s v="plays"/>
    <x v="3235"/>
    <d v="2016-07-01T02:20:51"/>
    <n v="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x v="0"/>
    <n v="110"/>
    <x v="0"/>
    <s v="theater/plays"/>
    <n v="100.6"/>
    <n v="182.90909090909091"/>
    <x v="1"/>
    <s v="plays"/>
    <x v="3236"/>
    <d v="2016-12-28T16:00:33"/>
    <n v="1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x v="1"/>
    <n v="269"/>
    <x v="0"/>
    <s v="theater/plays"/>
    <n v="100.78754285714287"/>
    <n v="131.13620817843866"/>
    <x v="1"/>
    <s v="plays"/>
    <x v="3237"/>
    <d v="2015-09-28T21:59:00"/>
    <n v="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x v="1"/>
    <n v="79"/>
    <x v="0"/>
    <s v="theater/plays"/>
    <n v="112.32142857142857"/>
    <n v="39.810126582278478"/>
    <x v="1"/>
    <s v="plays"/>
    <x v="3238"/>
    <d v="2015-07-01T06:14:58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x v="1"/>
    <n v="104"/>
    <x v="0"/>
    <s v="theater/plays"/>
    <n v="105.91914022517912"/>
    <n v="59.701730769230764"/>
    <x v="1"/>
    <s v="plays"/>
    <x v="3239"/>
    <d v="2015-10-25T17:59:00"/>
    <n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x v="0"/>
    <n v="34"/>
    <x v="0"/>
    <s v="theater/plays"/>
    <n v="100.56666666666668"/>
    <n v="88.735294117647058"/>
    <x v="1"/>
    <s v="plays"/>
    <x v="3240"/>
    <d v="2017-02-16T17:00:00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x v="1"/>
    <n v="167"/>
    <x v="0"/>
    <s v="theater/plays"/>
    <n v="115.30588235294117"/>
    <n v="58.688622754491021"/>
    <x v="1"/>
    <s v="plays"/>
    <x v="3241"/>
    <d v="2014-10-14T00:59:00"/>
    <n v="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x v="1"/>
    <n v="183"/>
    <x v="0"/>
    <s v="theater/plays"/>
    <n v="127.30419999999999"/>
    <n v="69.56513661202186"/>
    <x v="1"/>
    <s v="plays"/>
    <x v="3242"/>
    <d v="2014-09-19T12:08:12"/>
    <n v="8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x v="1"/>
    <n v="71"/>
    <x v="0"/>
    <s v="theater/plays"/>
    <n v="102.83750000000001"/>
    <n v="115.87323943661971"/>
    <x v="1"/>
    <s v="plays"/>
    <x v="3243"/>
    <d v="2015-10-08T18:00:00"/>
    <n v="9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x v="0"/>
    <n v="69"/>
    <x v="0"/>
    <s v="theater/plays"/>
    <n v="102.9375"/>
    <n v="23.869565217391305"/>
    <x v="1"/>
    <s v="plays"/>
    <x v="3244"/>
    <d v="2016-12-01T11:39:42"/>
    <n v="11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x v="0"/>
    <n v="270"/>
    <x v="0"/>
    <s v="theater/plays"/>
    <n v="104.3047619047619"/>
    <n v="81.125925925925927"/>
    <x v="1"/>
    <s v="plays"/>
    <x v="3245"/>
    <d v="2015-06-11T20:00:00"/>
    <n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x v="1"/>
    <n v="193"/>
    <x v="0"/>
    <s v="theater/plays"/>
    <n v="111.22000000000001"/>
    <n v="57.626943005181346"/>
    <x v="1"/>
    <s v="plays"/>
    <x v="3246"/>
    <d v="2015-09-11T21:59:00"/>
    <n v="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x v="1"/>
    <n v="57"/>
    <x v="0"/>
    <s v="theater/plays"/>
    <n v="105.86"/>
    <n v="46.429824561403507"/>
    <x v="1"/>
    <s v="plays"/>
    <x v="3247"/>
    <d v="2015-07-12T04:25:12"/>
    <n v="6"/>
    <x v="0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x v="1"/>
    <n v="200"/>
    <x v="0"/>
    <s v="theater/plays"/>
    <n v="100.79166666666666"/>
    <n v="60.475000000000001"/>
    <x v="1"/>
    <s v="plays"/>
    <x v="3248"/>
    <d v="2015-04-04T14:19:17"/>
    <n v="3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x v="1"/>
    <n v="88"/>
    <x v="0"/>
    <s v="theater/plays"/>
    <n v="104.92727272727274"/>
    <n v="65.579545454545453"/>
    <x v="1"/>
    <s v="plays"/>
    <x v="3249"/>
    <d v="2015-06-20T11:55:14"/>
    <n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x v="1"/>
    <n v="213"/>
    <x v="0"/>
    <s v="theater/plays"/>
    <n v="101.55199999999999"/>
    <n v="119.1924882629108"/>
    <x v="1"/>
    <s v="plays"/>
    <x v="3250"/>
    <d v="2014-11-05T12:48:44"/>
    <n v="1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x v="1"/>
    <n v="20"/>
    <x v="0"/>
    <s v="theater/plays"/>
    <n v="110.73333333333333"/>
    <n v="83.05"/>
    <x v="1"/>
    <s v="plays"/>
    <x v="3251"/>
    <d v="2015-06-21T11:32:46"/>
    <n v="5"/>
    <x v="0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x v="1"/>
    <n v="50"/>
    <x v="0"/>
    <s v="theater/plays"/>
    <n v="127.82222222222221"/>
    <n v="57.52"/>
    <x v="1"/>
    <s v="plays"/>
    <x v="3252"/>
    <d v="2016-09-07T05:20:40"/>
    <n v="8"/>
    <x v="2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x v="1"/>
    <n v="115"/>
    <x v="0"/>
    <s v="theater/plays"/>
    <n v="101.82500000000002"/>
    <n v="177.08695652173913"/>
    <x v="1"/>
    <s v="plays"/>
    <x v="3253"/>
    <d v="2016-09-07T21:45:00"/>
    <n v="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x v="1"/>
    <n v="186"/>
    <x v="0"/>
    <s v="theater/plays"/>
    <n v="101.25769230769231"/>
    <n v="70.771505376344081"/>
    <x v="1"/>
    <s v="plays"/>
    <x v="3254"/>
    <d v="2015-03-25T19:03:29"/>
    <n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x v="1"/>
    <n v="18"/>
    <x v="0"/>
    <s v="theater/plays"/>
    <n v="175"/>
    <n v="29.166666666666668"/>
    <x v="1"/>
    <s v="plays"/>
    <x v="3255"/>
    <d v="2014-10-07T12:26:15"/>
    <n v="9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x v="1"/>
    <n v="176"/>
    <x v="0"/>
    <s v="theater/plays"/>
    <n v="128.06"/>
    <n v="72.76136363636364"/>
    <x v="1"/>
    <s v="plays"/>
    <x v="3256"/>
    <d v="2015-06-10T21:59:00"/>
    <n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x v="0"/>
    <n v="41"/>
    <x v="0"/>
    <s v="theater/plays"/>
    <n v="106.29949999999999"/>
    <n v="51.853414634146333"/>
    <x v="1"/>
    <s v="plays"/>
    <x v="3257"/>
    <d v="2017-02-22T07:25:52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x v="1"/>
    <n v="75"/>
    <x v="0"/>
    <s v="theater/plays"/>
    <n v="105.21428571428571"/>
    <n v="98.2"/>
    <x v="1"/>
    <s v="plays"/>
    <x v="3258"/>
    <d v="2015-01-08T15:17:41"/>
    <n v="1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x v="1"/>
    <n v="97"/>
    <x v="0"/>
    <s v="theater/plays"/>
    <n v="106.16782608695652"/>
    <n v="251.7381443298969"/>
    <x v="1"/>
    <s v="plays"/>
    <x v="3259"/>
    <d v="2016-09-30T21:59:00"/>
    <n v="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x v="1"/>
    <n v="73"/>
    <x v="0"/>
    <s v="theater/plays"/>
    <n v="109.24000000000001"/>
    <n v="74.821917808219183"/>
    <x v="1"/>
    <s v="plays"/>
    <x v="3260"/>
    <d v="2015-11-30T11:08:38"/>
    <n v="1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x v="1"/>
    <n v="49"/>
    <x v="0"/>
    <s v="theater/plays"/>
    <n v="100.45454545454547"/>
    <n v="67.65306122448979"/>
    <x v="1"/>
    <s v="plays"/>
    <x v="3261"/>
    <d v="2015-07-16T11:24:36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x v="1"/>
    <n v="134"/>
    <x v="0"/>
    <s v="theater/plays"/>
    <n v="103.04098360655738"/>
    <n v="93.81343283582089"/>
    <x v="1"/>
    <s v="plays"/>
    <x v="3262"/>
    <d v="2014-12-21T22:00:00"/>
    <n v="1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x v="1"/>
    <n v="68"/>
    <x v="0"/>
    <s v="theater/plays"/>
    <n v="112.1664"/>
    <n v="41.237647058823526"/>
    <x v="1"/>
    <s v="plays"/>
    <x v="3263"/>
    <d v="2015-10-30T15:00:00"/>
    <n v="10"/>
    <x v="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x v="1"/>
    <n v="49"/>
    <x v="0"/>
    <s v="theater/plays"/>
    <n v="103"/>
    <n v="52.551020408163268"/>
    <x v="1"/>
    <s v="plays"/>
    <x v="3264"/>
    <d v="2015-01-28T16:00:00"/>
    <n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x v="1"/>
    <n v="63"/>
    <x v="0"/>
    <s v="theater/plays"/>
    <n v="164"/>
    <n v="70.285714285714292"/>
    <x v="1"/>
    <s v="plays"/>
    <x v="3265"/>
    <d v="2015-12-03T11:00:00"/>
    <n v="11"/>
    <x v="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x v="1"/>
    <n v="163"/>
    <x v="0"/>
    <s v="theater/plays"/>
    <n v="131.28333333333333"/>
    <n v="48.325153374233132"/>
    <x v="1"/>
    <s v="plays"/>
    <x v="3266"/>
    <d v="2015-06-12T15:00:00"/>
    <n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x v="1"/>
    <n v="288"/>
    <x v="0"/>
    <s v="theater/plays"/>
    <n v="102.1"/>
    <n v="53.177083333333336"/>
    <x v="1"/>
    <s v="plays"/>
    <x v="3267"/>
    <d v="2015-07-17T12:11:0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x v="1"/>
    <n v="42"/>
    <x v="0"/>
    <s v="theater/plays"/>
    <n v="128"/>
    <n v="60.952380952380949"/>
    <x v="1"/>
    <s v="plays"/>
    <x v="3268"/>
    <d v="2016-08-24T15:42:08"/>
    <n v="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x v="1"/>
    <n v="70"/>
    <x v="0"/>
    <s v="theater/plays"/>
    <n v="101.49999999999999"/>
    <n v="116"/>
    <x v="1"/>
    <s v="plays"/>
    <x v="3269"/>
    <d v="2015-06-16T05:00:00"/>
    <n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x v="1"/>
    <n v="30"/>
    <x v="0"/>
    <s v="theater/plays"/>
    <n v="101.66666666666666"/>
    <n v="61"/>
    <x v="1"/>
    <s v="plays"/>
    <x v="3270"/>
    <d v="2015-07-12T06:47:45"/>
    <n v="6"/>
    <x v="0"/>
  </r>
  <r>
    <n v="3271"/>
    <s v="Saxon Court at Southwark Playhouse"/>
    <s v="A razor sharp satire to darken your Christmas."/>
    <n v="1500"/>
    <n v="1950"/>
    <x v="0"/>
    <s v="GB"/>
    <x v="1"/>
    <n v="1414927775"/>
    <n v="1412332175"/>
    <x v="1"/>
    <n v="51"/>
    <x v="0"/>
    <s v="theater/plays"/>
    <n v="130"/>
    <n v="38.235294117647058"/>
    <x v="1"/>
    <s v="plays"/>
    <x v="3271"/>
    <d v="2014-11-02T05:29:35"/>
    <n v="1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x v="1"/>
    <n v="145"/>
    <x v="0"/>
    <s v="theater/plays"/>
    <n v="154.43"/>
    <n v="106.50344827586207"/>
    <x v="1"/>
    <s v="plays"/>
    <x v="3272"/>
    <d v="2015-11-06T07:00:09"/>
    <n v="1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x v="1"/>
    <n v="21"/>
    <x v="0"/>
    <s v="theater/plays"/>
    <n v="107.4"/>
    <n v="204.57142857142858"/>
    <x v="1"/>
    <s v="plays"/>
    <x v="3273"/>
    <d v="2016-09-14T13:00:00"/>
    <n v="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x v="1"/>
    <n v="286"/>
    <x v="0"/>
    <s v="theater/plays"/>
    <n v="101.32258064516128"/>
    <n v="54.912587412587413"/>
    <x v="1"/>
    <s v="plays"/>
    <x v="3274"/>
    <d v="2016-03-15T15:00:00"/>
    <n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x v="1"/>
    <n v="12"/>
    <x v="0"/>
    <s v="theater/plays"/>
    <n v="100.27777777777777"/>
    <n v="150.41666666666666"/>
    <x v="1"/>
    <s v="plays"/>
    <x v="3275"/>
    <d v="2015-02-08T22:30:00"/>
    <n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x v="1"/>
    <n v="100"/>
    <x v="0"/>
    <s v="theater/plays"/>
    <n v="116.84444444444443"/>
    <n v="52.58"/>
    <x v="1"/>
    <s v="plays"/>
    <x v="3276"/>
    <d v="2016-03-31T21:59:00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x v="1"/>
    <n v="100"/>
    <x v="0"/>
    <s v="theater/plays"/>
    <n v="108.60000000000001"/>
    <n v="54.3"/>
    <x v="1"/>
    <s v="plays"/>
    <x v="3277"/>
    <d v="2014-11-18T11:23:26"/>
    <n v="1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x v="1"/>
    <n v="34"/>
    <x v="0"/>
    <s v="theater/plays"/>
    <n v="103.4"/>
    <n v="76.029411764705884"/>
    <x v="1"/>
    <s v="plays"/>
    <x v="3278"/>
    <d v="2015-05-30T14:21:43"/>
    <n v="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x v="0"/>
    <n v="63"/>
    <x v="0"/>
    <s v="theater/plays"/>
    <n v="114.27586206896552"/>
    <n v="105.2063492063492"/>
    <x v="1"/>
    <s v="plays"/>
    <x v="3279"/>
    <d v="2016-03-31T19:27:39"/>
    <n v="3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x v="0"/>
    <n v="30"/>
    <x v="0"/>
    <s v="theater/plays"/>
    <n v="103"/>
    <n v="68.666666666666671"/>
    <x v="1"/>
    <s v="plays"/>
    <x v="3280"/>
    <d v="2015-05-31T23:00:00"/>
    <n v="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x v="0"/>
    <n v="47"/>
    <x v="0"/>
    <s v="theater/plays"/>
    <n v="121.6"/>
    <n v="129.36170212765958"/>
    <x v="1"/>
    <s v="plays"/>
    <x v="3281"/>
    <d v="2015-09-01T18:28:25"/>
    <n v="8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x v="0"/>
    <n v="237"/>
    <x v="0"/>
    <s v="theater/plays"/>
    <n v="102.6467741935484"/>
    <n v="134.26371308016877"/>
    <x v="1"/>
    <s v="plays"/>
    <x v="3282"/>
    <d v="2016-04-28T22:39:48"/>
    <n v="3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x v="0"/>
    <n v="47"/>
    <x v="0"/>
    <s v="theater/plays"/>
    <n v="104.75000000000001"/>
    <n v="17.829787234042552"/>
    <x v="1"/>
    <s v="plays"/>
    <x v="3283"/>
    <d v="2016-02-10T15:00:00"/>
    <n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x v="0"/>
    <n v="15"/>
    <x v="0"/>
    <s v="theater/plays"/>
    <n v="101.6"/>
    <n v="203.2"/>
    <x v="1"/>
    <s v="plays"/>
    <x v="3284"/>
    <d v="2016-01-28T23:59:00"/>
    <n v="1"/>
    <x v="2"/>
  </r>
  <r>
    <n v="3285"/>
    <s v="By Morning"/>
    <s v="A new play by Matthew Gasda"/>
    <n v="4999"/>
    <n v="5604"/>
    <x v="0"/>
    <s v="US"/>
    <x v="0"/>
    <n v="1488258000"/>
    <n v="1485556626"/>
    <x v="0"/>
    <n v="81"/>
    <x v="0"/>
    <s v="theater/plays"/>
    <n v="112.10242048409683"/>
    <n v="69.18518518518519"/>
    <x v="1"/>
    <s v="plays"/>
    <x v="3285"/>
    <d v="2017-02-27T23:00:00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x v="0"/>
    <n v="122"/>
    <x v="0"/>
    <s v="theater/plays"/>
    <n v="101.76666666666667"/>
    <n v="125.12295081967213"/>
    <x v="1"/>
    <s v="plays"/>
    <x v="3286"/>
    <d v="2016-08-15T14:09:42"/>
    <n v="7"/>
    <x v="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x v="0"/>
    <n v="34"/>
    <x v="0"/>
    <s v="theater/plays"/>
    <n v="100"/>
    <n v="73.529411764705884"/>
    <x v="1"/>
    <s v="plays"/>
    <x v="3287"/>
    <d v="2015-11-28T12:00:28"/>
    <n v="1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x v="0"/>
    <n v="207"/>
    <x v="0"/>
    <s v="theater/plays"/>
    <n v="100.26489999999998"/>
    <n v="48.437149758454105"/>
    <x v="1"/>
    <s v="plays"/>
    <x v="3288"/>
    <d v="2016-06-20T17:00:00"/>
    <n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x v="0"/>
    <n v="25"/>
    <x v="0"/>
    <s v="theater/plays"/>
    <n v="133.04200000000003"/>
    <n v="26.608400000000003"/>
    <x v="1"/>
    <s v="plays"/>
    <x v="3289"/>
    <d v="2017-02-20T02:50:02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x v="0"/>
    <n v="72"/>
    <x v="0"/>
    <s v="theater/plays"/>
    <n v="121.2"/>
    <n v="33.666666666666664"/>
    <x v="1"/>
    <s v="plays"/>
    <x v="3290"/>
    <d v="2017-03-11T06:21:31"/>
    <n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x v="0"/>
    <n v="14"/>
    <x v="0"/>
    <s v="theater/plays"/>
    <n v="113.99999999999999"/>
    <n v="40.714285714285715"/>
    <x v="1"/>
    <s v="plays"/>
    <x v="3291"/>
    <d v="2015-09-16T21:59:00"/>
    <n v="8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x v="0"/>
    <n v="15"/>
    <x v="0"/>
    <s v="theater/plays"/>
    <n v="286.13861386138615"/>
    <n v="19.266666666666666"/>
    <x v="1"/>
    <s v="plays"/>
    <x v="3292"/>
    <d v="2015-12-04T13:29:08"/>
    <n v="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x v="0"/>
    <n v="91"/>
    <x v="0"/>
    <s v="theater/plays"/>
    <n v="170.44444444444446"/>
    <n v="84.285714285714292"/>
    <x v="1"/>
    <s v="plays"/>
    <x v="3293"/>
    <d v="2017-03-04T04:12:32"/>
    <n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x v="0"/>
    <n v="24"/>
    <x v="0"/>
    <s v="theater/plays"/>
    <n v="118.33333333333333"/>
    <n v="29.583333333333332"/>
    <x v="1"/>
    <s v="plays"/>
    <x v="3294"/>
    <d v="2015-06-16T06:59:14"/>
    <n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x v="0"/>
    <n v="27"/>
    <x v="0"/>
    <s v="theater/plays"/>
    <n v="102.85857142857142"/>
    <n v="26.667037037037037"/>
    <x v="1"/>
    <s v="plays"/>
    <x v="3295"/>
    <d v="2016-09-26T04:37:09"/>
    <n v="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x v="0"/>
    <n v="47"/>
    <x v="0"/>
    <s v="theater/plays"/>
    <n v="144.06666666666666"/>
    <n v="45.978723404255319"/>
    <x v="1"/>
    <s v="plays"/>
    <x v="3296"/>
    <d v="2015-11-22T16:00:00"/>
    <n v="1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x v="0"/>
    <n v="44"/>
    <x v="0"/>
    <s v="theater/plays"/>
    <n v="100.07272727272726"/>
    <n v="125.09090909090909"/>
    <x v="1"/>
    <s v="plays"/>
    <x v="3297"/>
    <d v="2015-07-27T16:59:00"/>
    <n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x v="0"/>
    <n v="72"/>
    <x v="0"/>
    <s v="theater/plays"/>
    <n v="101.73"/>
    <n v="141.29166666666666"/>
    <x v="1"/>
    <s v="plays"/>
    <x v="3298"/>
    <d v="2015-09-12T18:00:00"/>
    <n v="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x v="0"/>
    <n v="63"/>
    <x v="0"/>
    <s v="theater/plays"/>
    <n v="116.19999999999999"/>
    <n v="55.333333333333336"/>
    <x v="1"/>
    <s v="plays"/>
    <x v="3299"/>
    <d v="2015-10-14T16:01:03"/>
    <n v="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x v="0"/>
    <n v="88"/>
    <x v="0"/>
    <s v="theater/plays"/>
    <n v="136.16666666666666"/>
    <n v="46.420454545454547"/>
    <x v="1"/>
    <s v="plays"/>
    <x v="3300"/>
    <d v="2015-04-29T11:51:02"/>
    <n v="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x v="0"/>
    <n v="70"/>
    <x v="0"/>
    <s v="theater/plays"/>
    <n v="133.46666666666667"/>
    <n v="57.2"/>
    <x v="1"/>
    <s v="plays"/>
    <x v="3301"/>
    <d v="2016-08-01T00:59:00"/>
    <n v="6"/>
    <x v="2"/>
  </r>
  <r>
    <n v="3302"/>
    <s v="El muro de BorÃ­s KiÃ©n"/>
    <s v="FilosofÃ­a de los anÃ³nimos"/>
    <n v="8400"/>
    <n v="8685"/>
    <x v="0"/>
    <s v="ES"/>
    <x v="3"/>
    <n v="1481099176"/>
    <n v="1478507176"/>
    <x v="0"/>
    <n v="50"/>
    <x v="0"/>
    <s v="theater/plays"/>
    <n v="103.39285714285715"/>
    <n v="173.7"/>
    <x v="1"/>
    <s v="plays"/>
    <x v="3302"/>
    <d v="2016-12-07T02:26:16"/>
    <n v="1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x v="0"/>
    <n v="35"/>
    <x v="0"/>
    <s v="theater/plays"/>
    <n v="115.88888888888889"/>
    <n v="59.6"/>
    <x v="1"/>
    <s v="plays"/>
    <x v="3303"/>
    <d v="2015-03-28T08:38:04"/>
    <n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x v="0"/>
    <n v="175"/>
    <x v="0"/>
    <s v="theater/plays"/>
    <n v="104.51666666666665"/>
    <n v="89.585714285714289"/>
    <x v="1"/>
    <s v="plays"/>
    <x v="3304"/>
    <d v="2016-12-22T08:59:12"/>
    <n v="11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x v="0"/>
    <n v="20"/>
    <x v="0"/>
    <s v="theater/plays"/>
    <n v="102.02500000000001"/>
    <n v="204.05"/>
    <x v="1"/>
    <s v="plays"/>
    <x v="3305"/>
    <d v="2015-07-31T14:32:28"/>
    <n v="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x v="0"/>
    <n v="54"/>
    <x v="0"/>
    <s v="theater/plays"/>
    <n v="175.33333333333334"/>
    <n v="48.703703703703702"/>
    <x v="1"/>
    <s v="plays"/>
    <x v="3306"/>
    <d v="2016-06-09T21:00:00"/>
    <n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x v="0"/>
    <n v="20"/>
    <x v="0"/>
    <s v="theater/plays"/>
    <n v="106.67999999999999"/>
    <n v="53.339999999999996"/>
    <x v="1"/>
    <s v="plays"/>
    <x v="3307"/>
    <d v="2016-05-14T19:22:19"/>
    <n v="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x v="0"/>
    <n v="57"/>
    <x v="0"/>
    <s v="theater/plays"/>
    <n v="122.28571428571429"/>
    <n v="75.087719298245617"/>
    <x v="1"/>
    <s v="plays"/>
    <x v="3308"/>
    <d v="2016-04-13T15:02:45"/>
    <n v="3"/>
    <x v="2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x v="0"/>
    <n v="31"/>
    <x v="0"/>
    <s v="theater/plays"/>
    <n v="159.42857142857144"/>
    <n v="18"/>
    <x v="1"/>
    <s v="plays"/>
    <x v="3309"/>
    <d v="2016-10-16T09:36:18"/>
    <n v="9"/>
    <x v="2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x v="0"/>
    <n v="31"/>
    <x v="0"/>
    <s v="theater/plays"/>
    <n v="100.07692307692308"/>
    <n v="209.83870967741936"/>
    <x v="1"/>
    <s v="plays"/>
    <x v="3310"/>
    <d v="2015-10-06T16:17:05"/>
    <n v="9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x v="0"/>
    <n v="45"/>
    <x v="0"/>
    <s v="theater/plays"/>
    <n v="109.84"/>
    <n v="61.022222222222226"/>
    <x v="1"/>
    <s v="plays"/>
    <x v="3311"/>
    <d v="2015-10-17T01:00:10"/>
    <n v="9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x v="0"/>
    <n v="41"/>
    <x v="0"/>
    <s v="theater/plays"/>
    <n v="100.03999999999999"/>
    <n v="61"/>
    <x v="1"/>
    <s v="plays"/>
    <x v="3312"/>
    <d v="2016-11-11T16:00:00"/>
    <n v="1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x v="0"/>
    <n v="29"/>
    <x v="0"/>
    <s v="theater/plays"/>
    <n v="116.05000000000001"/>
    <n v="80.034482758620683"/>
    <x v="1"/>
    <s v="plays"/>
    <x v="3313"/>
    <d v="2016-01-26T19:00:00"/>
    <n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x v="0"/>
    <n v="58"/>
    <x v="0"/>
    <s v="theater/plays"/>
    <n v="210.75"/>
    <n v="29.068965517241381"/>
    <x v="1"/>
    <s v="plays"/>
    <x v="3314"/>
    <d v="2015-05-08T14:05:00"/>
    <n v="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x v="0"/>
    <n v="89"/>
    <x v="0"/>
    <s v="theater/plays"/>
    <n v="110.00000000000001"/>
    <n v="49.438202247191015"/>
    <x v="1"/>
    <s v="plays"/>
    <x v="3315"/>
    <d v="2016-05-06T01:17:21"/>
    <n v="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x v="0"/>
    <n v="125"/>
    <x v="0"/>
    <s v="theater/plays"/>
    <n v="100.08673425918037"/>
    <n v="93.977440000000001"/>
    <x v="1"/>
    <s v="plays"/>
    <x v="3316"/>
    <d v="2014-08-08T07:54:00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x v="0"/>
    <n v="18"/>
    <x v="0"/>
    <s v="theater/plays"/>
    <n v="106.19047619047619"/>
    <n v="61.944444444444443"/>
    <x v="1"/>
    <s v="plays"/>
    <x v="3317"/>
    <d v="2016-06-07T18:57:04"/>
    <n v="5"/>
    <x v="2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x v="0"/>
    <n v="32"/>
    <x v="0"/>
    <s v="theater/plays"/>
    <n v="125.6"/>
    <n v="78.5"/>
    <x v="1"/>
    <s v="plays"/>
    <x v="3318"/>
    <d v="2016-04-10T20:30:00"/>
    <n v="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x v="0"/>
    <n v="16"/>
    <x v="0"/>
    <s v="theater/plays"/>
    <n v="108"/>
    <n v="33.75"/>
    <x v="1"/>
    <s v="plays"/>
    <x v="3319"/>
    <d v="2015-01-31T08:03:06"/>
    <n v="12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x v="0"/>
    <n v="38"/>
    <x v="0"/>
    <s v="theater/plays"/>
    <n v="101"/>
    <n v="66.44736842105263"/>
    <x v="1"/>
    <s v="plays"/>
    <x v="3320"/>
    <d v="2016-06-21T19:05:57"/>
    <n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x v="0"/>
    <n v="15"/>
    <x v="0"/>
    <s v="theater/plays"/>
    <n v="107.4"/>
    <n v="35.799999999999997"/>
    <x v="1"/>
    <s v="plays"/>
    <x v="3321"/>
    <d v="2014-10-15T21:59:00"/>
    <n v="1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x v="0"/>
    <n v="23"/>
    <x v="0"/>
    <s v="theater/plays"/>
    <n v="101.51515151515152"/>
    <n v="145.65217391304347"/>
    <x v="1"/>
    <s v="plays"/>
    <x v="3322"/>
    <d v="2016-06-21T21:55:00"/>
    <n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x v="0"/>
    <n v="49"/>
    <x v="0"/>
    <s v="theater/plays"/>
    <n v="125.89999999999999"/>
    <n v="25.693877551020407"/>
    <x v="1"/>
    <s v="plays"/>
    <x v="3323"/>
    <d v="2016-09-25T02:46:48"/>
    <n v="8"/>
    <x v="2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x v="0"/>
    <n v="10"/>
    <x v="0"/>
    <s v="theater/plays"/>
    <n v="101.66666666666666"/>
    <n v="152.5"/>
    <x v="1"/>
    <s v="plays"/>
    <x v="3324"/>
    <d v="2016-06-05T07:59:50"/>
    <n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x v="0"/>
    <n v="15"/>
    <x v="0"/>
    <s v="theater/plays"/>
    <n v="112.5"/>
    <n v="30"/>
    <x v="1"/>
    <s v="plays"/>
    <x v="3325"/>
    <d v="2015-04-05T11:51:17"/>
    <n v="3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x v="0"/>
    <n v="57"/>
    <x v="0"/>
    <s v="theater/plays"/>
    <n v="101.375"/>
    <n v="142.28070175438597"/>
    <x v="1"/>
    <s v="plays"/>
    <x v="3326"/>
    <d v="2015-03-08T10:08:25"/>
    <n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x v="0"/>
    <n v="33"/>
    <x v="0"/>
    <s v="theater/plays"/>
    <n v="101.25"/>
    <n v="24.545454545454547"/>
    <x v="1"/>
    <s v="plays"/>
    <x v="3327"/>
    <d v="2016-05-08T02:59:26"/>
    <n v="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x v="0"/>
    <n v="9"/>
    <x v="0"/>
    <s v="theater/plays"/>
    <n v="146.38888888888889"/>
    <n v="292.77777777777777"/>
    <x v="1"/>
    <s v="plays"/>
    <x v="3328"/>
    <d v="2014-07-04T19:00:00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x v="0"/>
    <n v="26"/>
    <x v="0"/>
    <s v="theater/plays"/>
    <n v="116.8"/>
    <n v="44.92307692307692"/>
    <x v="1"/>
    <s v="plays"/>
    <x v="3329"/>
    <d v="2014-07-27T17:00:00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x v="0"/>
    <n v="69"/>
    <x v="0"/>
    <s v="theater/plays"/>
    <n v="106.26666666666667"/>
    <n v="23.10144927536232"/>
    <x v="1"/>
    <s v="plays"/>
    <x v="3330"/>
    <d v="2015-04-01T14:17:48"/>
    <n v="3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x v="0"/>
    <n v="65"/>
    <x v="0"/>
    <s v="theater/plays"/>
    <n v="104.52"/>
    <n v="80.400000000000006"/>
    <x v="1"/>
    <s v="plays"/>
    <x v="3331"/>
    <d v="2015-10-06T10:44:46"/>
    <n v="9"/>
    <x v="0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x v="0"/>
    <n v="83"/>
    <x v="0"/>
    <s v="theater/plays"/>
    <n v="100"/>
    <n v="72.289156626506028"/>
    <x v="1"/>
    <s v="plays"/>
    <x v="3332"/>
    <d v="2014-07-19T14:38:50"/>
    <n v="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x v="0"/>
    <n v="111"/>
    <x v="0"/>
    <s v="theater/plays"/>
    <n v="104.57142857142858"/>
    <n v="32.972972972972975"/>
    <x v="1"/>
    <s v="plays"/>
    <x v="3333"/>
    <d v="2015-06-15T10:14:40"/>
    <n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x v="0"/>
    <n v="46"/>
    <x v="0"/>
    <s v="theater/plays"/>
    <n v="138.62051149573753"/>
    <n v="116.65217391304348"/>
    <x v="1"/>
    <s v="plays"/>
    <x v="3334"/>
    <d v="2015-07-30T06:30:22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x v="0"/>
    <n v="63"/>
    <x v="0"/>
    <s v="theater/plays"/>
    <n v="100.32000000000001"/>
    <n v="79.61904761904762"/>
    <x v="1"/>
    <s v="plays"/>
    <x v="3335"/>
    <d v="2014-08-03T17:00:00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x v="0"/>
    <n v="9"/>
    <x v="0"/>
    <s v="theater/plays"/>
    <n v="100"/>
    <n v="27.777777777777779"/>
    <x v="1"/>
    <s v="plays"/>
    <x v="3336"/>
    <d v="2016-04-05T02:34:06"/>
    <n v="3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x v="0"/>
    <n v="34"/>
    <x v="0"/>
    <s v="theater/plays"/>
    <n v="110.2"/>
    <n v="81.029411764705884"/>
    <x v="1"/>
    <s v="plays"/>
    <x v="3337"/>
    <d v="2014-10-10T15:00:00"/>
    <n v="9"/>
    <x v="3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x v="0"/>
    <n v="112"/>
    <x v="0"/>
    <s v="theater/plays"/>
    <n v="102.18"/>
    <n v="136.84821428571428"/>
    <x v="1"/>
    <s v="plays"/>
    <x v="3338"/>
    <d v="2017-02-24T07:48:00"/>
    <n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x v="0"/>
    <n v="47"/>
    <x v="0"/>
    <s v="theater/plays"/>
    <n v="104.35000000000001"/>
    <n v="177.61702127659575"/>
    <x v="1"/>
    <s v="plays"/>
    <x v="3339"/>
    <d v="2016-07-28T09:58:38"/>
    <n v="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x v="0"/>
    <n v="38"/>
    <x v="0"/>
    <s v="theater/plays"/>
    <n v="138.16666666666666"/>
    <n v="109.07894736842105"/>
    <x v="1"/>
    <s v="plays"/>
    <x v="3340"/>
    <d v="2016-12-06T17:22:34"/>
    <n v="11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x v="0"/>
    <n v="28"/>
    <x v="0"/>
    <s v="theater/plays"/>
    <n v="100"/>
    <n v="119.64285714285714"/>
    <x v="1"/>
    <s v="plays"/>
    <x v="3341"/>
    <d v="2016-06-12T11:00:00"/>
    <n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x v="0"/>
    <n v="78"/>
    <x v="0"/>
    <s v="theater/plays"/>
    <n v="101.66666666666666"/>
    <n v="78.205128205128204"/>
    <x v="1"/>
    <s v="plays"/>
    <x v="3342"/>
    <d v="2015-03-31T22:59:00"/>
    <n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x v="0"/>
    <n v="23"/>
    <x v="0"/>
    <s v="theater/plays"/>
    <n v="171.42857142857142"/>
    <n v="52.173913043478258"/>
    <x v="1"/>
    <s v="plays"/>
    <x v="3343"/>
    <d v="2016-04-13T07:18:00"/>
    <n v="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x v="0"/>
    <n v="40"/>
    <x v="0"/>
    <s v="theater/plays"/>
    <n v="101.44444444444444"/>
    <n v="114.125"/>
    <x v="1"/>
    <s v="plays"/>
    <x v="3344"/>
    <d v="2014-08-29T22:48:1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x v="0"/>
    <n v="13"/>
    <x v="0"/>
    <s v="theater/plays"/>
    <n v="130"/>
    <n v="50"/>
    <x v="1"/>
    <s v="plays"/>
    <x v="3345"/>
    <d v="2015-04-17T18:37:00"/>
    <n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x v="0"/>
    <n v="18"/>
    <x v="0"/>
    <s v="theater/plays"/>
    <n v="110.00000000000001"/>
    <n v="91.666666666666671"/>
    <x v="1"/>
    <s v="plays"/>
    <x v="3346"/>
    <d v="2015-02-25T18:35:10"/>
    <n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x v="0"/>
    <n v="22"/>
    <x v="0"/>
    <s v="theater/plays"/>
    <n v="119.44999999999999"/>
    <n v="108.59090909090909"/>
    <x v="1"/>
    <s v="plays"/>
    <x v="3347"/>
    <d v="2016-05-08T15:00:00"/>
    <n v="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x v="0"/>
    <n v="79"/>
    <x v="0"/>
    <s v="theater/plays"/>
    <n v="100.2909090909091"/>
    <n v="69.822784810126578"/>
    <x v="1"/>
    <s v="plays"/>
    <x v="3348"/>
    <d v="2016-04-29T21:59:00"/>
    <n v="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x v="0"/>
    <n v="14"/>
    <x v="0"/>
    <s v="theater/plays"/>
    <n v="153.4"/>
    <n v="109.57142857142857"/>
    <x v="1"/>
    <s v="plays"/>
    <x v="3349"/>
    <d v="2016-06-13T11:00:00"/>
    <n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x v="0"/>
    <n v="51"/>
    <x v="0"/>
    <s v="theater/plays"/>
    <n v="104.42857142857143"/>
    <n v="71.666666666666671"/>
    <x v="1"/>
    <s v="plays"/>
    <x v="3350"/>
    <d v="2015-11-29T17:00:00"/>
    <n v="1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x v="0"/>
    <n v="54"/>
    <x v="0"/>
    <s v="theater/plays"/>
    <n v="101.1"/>
    <n v="93.611111111111114"/>
    <x v="1"/>
    <s v="plays"/>
    <x v="3351"/>
    <d v="2014-07-23T05:00:00"/>
    <n v="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x v="0"/>
    <n v="70"/>
    <x v="0"/>
    <s v="theater/plays"/>
    <n v="107.52"/>
    <n v="76.8"/>
    <x v="1"/>
    <s v="plays"/>
    <x v="3352"/>
    <d v="2016-07-01T17:00:00"/>
    <n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x v="0"/>
    <n v="44"/>
    <x v="0"/>
    <s v="theater/plays"/>
    <n v="315"/>
    <n v="35.795454545454547"/>
    <x v="1"/>
    <s v="plays"/>
    <x v="3353"/>
    <d v="2016-05-02T17:00:00"/>
    <n v="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x v="0"/>
    <n v="55"/>
    <x v="0"/>
    <s v="theater/plays"/>
    <n v="101.93333333333334"/>
    <n v="55.6"/>
    <x v="1"/>
    <s v="plays"/>
    <x v="3354"/>
    <d v="2015-10-28T22:01:00"/>
    <n v="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x v="0"/>
    <n v="15"/>
    <x v="0"/>
    <s v="theater/plays"/>
    <n v="126.28571428571429"/>
    <n v="147.33333333333334"/>
    <x v="1"/>
    <s v="plays"/>
    <x v="3355"/>
    <d v="2016-05-10T05:17:00"/>
    <n v="4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x v="0"/>
    <n v="27"/>
    <x v="0"/>
    <s v="theater/plays"/>
    <n v="101.4"/>
    <n v="56.333333333333336"/>
    <x v="1"/>
    <s v="plays"/>
    <x v="3356"/>
    <d v="2016-07-15T13:34:32"/>
    <n v="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x v="0"/>
    <n v="21"/>
    <x v="0"/>
    <s v="theater/plays"/>
    <n v="101"/>
    <n v="96.19047619047619"/>
    <x v="1"/>
    <s v="plays"/>
    <x v="3357"/>
    <d v="2014-08-01T04:01:50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x v="0"/>
    <n v="162"/>
    <x v="0"/>
    <s v="theater/plays"/>
    <n v="102.99000000000001"/>
    <n v="63.574074074074076"/>
    <x v="1"/>
    <s v="plays"/>
    <x v="3358"/>
    <d v="2014-11-19T02:27:59"/>
    <n v="10"/>
    <x v="3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x v="0"/>
    <n v="23"/>
    <x v="0"/>
    <s v="theater/plays"/>
    <n v="106.25"/>
    <n v="184.78260869565219"/>
    <x v="1"/>
    <s v="plays"/>
    <x v="3359"/>
    <d v="2017-02-24T19:22:14"/>
    <n v="1"/>
    <x v="1"/>
  </r>
  <r>
    <n v="3360"/>
    <s v="Pretty Butch"/>
    <s v="World Premiere, an M1 Singapore Fringe Festival 2017 commission."/>
    <n v="9000"/>
    <n v="9124"/>
    <x v="0"/>
    <s v="SG"/>
    <x v="12"/>
    <n v="1481731140"/>
    <n v="1479866343"/>
    <x v="0"/>
    <n v="72"/>
    <x v="0"/>
    <s v="theater/plays"/>
    <n v="101.37777777777779"/>
    <n v="126.72222222222223"/>
    <x v="1"/>
    <s v="plays"/>
    <x v="3360"/>
    <d v="2016-12-14T09:59:00"/>
    <n v="11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x v="0"/>
    <n v="68"/>
    <x v="0"/>
    <s v="theater/plays"/>
    <n v="113.46000000000001"/>
    <n v="83.42647058823529"/>
    <x v="1"/>
    <s v="plays"/>
    <x v="3361"/>
    <d v="2014-09-01T09:59:00"/>
    <n v="8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x v="0"/>
    <n v="20"/>
    <x v="0"/>
    <s v="theater/plays"/>
    <n v="218.00000000000003"/>
    <n v="54.5"/>
    <x v="1"/>
    <s v="plays"/>
    <x v="3362"/>
    <d v="2015-03-06T22:55:00"/>
    <n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x v="0"/>
    <n v="26"/>
    <x v="0"/>
    <s v="theater/plays"/>
    <n v="101.41935483870968"/>
    <n v="302.30769230769232"/>
    <x v="1"/>
    <s v="plays"/>
    <x v="3363"/>
    <d v="2014-08-19T10:00:00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x v="0"/>
    <n v="72"/>
    <x v="0"/>
    <s v="theater/plays"/>
    <n v="105.93333333333332"/>
    <n v="44.138888888888886"/>
    <x v="1"/>
    <s v="plays"/>
    <x v="3364"/>
    <d v="2016-03-15T15:00:00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x v="0"/>
    <n v="3"/>
    <x v="0"/>
    <s v="theater/plays"/>
    <n v="104"/>
    <n v="866.66666666666663"/>
    <x v="1"/>
    <s v="plays"/>
    <x v="3365"/>
    <d v="2015-12-12T20:26:32"/>
    <n v="1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x v="0"/>
    <n v="18"/>
    <x v="0"/>
    <s v="theater/plays"/>
    <n v="221"/>
    <n v="61.388888888888886"/>
    <x v="1"/>
    <s v="plays"/>
    <x v="3366"/>
    <d v="2015-05-12T19:37:17"/>
    <n v="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x v="0"/>
    <n v="30"/>
    <x v="0"/>
    <s v="theater/plays"/>
    <n v="118.66666666666667"/>
    <n v="29.666666666666668"/>
    <x v="1"/>
    <s v="plays"/>
    <x v="3367"/>
    <d v="2015-08-01T16:24:54"/>
    <n v="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x v="0"/>
    <n v="23"/>
    <x v="0"/>
    <s v="theater/plays"/>
    <n v="104.60000000000001"/>
    <n v="45.478260869565219"/>
    <x v="1"/>
    <s v="plays"/>
    <x v="3368"/>
    <d v="2014-12-31T23:00:00"/>
    <n v="1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x v="0"/>
    <n v="54"/>
    <x v="0"/>
    <s v="theater/plays"/>
    <n v="103.89999999999999"/>
    <n v="96.203703703703709"/>
    <x v="1"/>
    <s v="plays"/>
    <x v="3369"/>
    <d v="2017-01-14T18:59:40"/>
    <n v="11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x v="0"/>
    <n v="26"/>
    <x v="0"/>
    <s v="theater/plays"/>
    <n v="117.73333333333333"/>
    <n v="67.92307692307692"/>
    <x v="1"/>
    <s v="plays"/>
    <x v="3370"/>
    <d v="2016-12-17T02:00:00"/>
    <n v="1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x v="0"/>
    <n v="9"/>
    <x v="0"/>
    <s v="theater/plays"/>
    <n v="138.5"/>
    <n v="30.777777777777779"/>
    <x v="1"/>
    <s v="plays"/>
    <x v="3371"/>
    <d v="2015-12-02T14:59:25"/>
    <n v="11"/>
    <x v="0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x v="0"/>
    <n v="27"/>
    <x v="0"/>
    <s v="theater/plays"/>
    <n v="103.49999999999999"/>
    <n v="38.333333333333336"/>
    <x v="1"/>
    <s v="plays"/>
    <x v="3372"/>
    <d v="2014-08-24T22:59:00"/>
    <n v="8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x v="0"/>
    <n v="30"/>
    <x v="0"/>
    <s v="theater/plays"/>
    <n v="100.25"/>
    <n v="66.833333333333329"/>
    <x v="1"/>
    <s v="plays"/>
    <x v="3373"/>
    <d v="2015-07-18T10:00:0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x v="0"/>
    <n v="52"/>
    <x v="0"/>
    <s v="theater/plays"/>
    <n v="106.57142857142856"/>
    <n v="71.730769230769226"/>
    <x v="1"/>
    <s v="plays"/>
    <x v="3374"/>
    <d v="2015-10-28T11:33:36"/>
    <n v="9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x v="0"/>
    <n v="17"/>
    <x v="0"/>
    <s v="theater/plays"/>
    <n v="100"/>
    <n v="176.47058823529412"/>
    <x v="1"/>
    <s v="plays"/>
    <x v="3375"/>
    <d v="2014-05-18T08:39:33"/>
    <n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x v="0"/>
    <n v="19"/>
    <x v="0"/>
    <s v="theater/plays"/>
    <n v="100.01249999999999"/>
    <n v="421.10526315789474"/>
    <x v="1"/>
    <s v="plays"/>
    <x v="3376"/>
    <d v="2015-04-25T09:49:54"/>
    <n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x v="0"/>
    <n v="77"/>
    <x v="0"/>
    <s v="theater/plays"/>
    <n v="101.05"/>
    <n v="104.98701298701299"/>
    <x v="1"/>
    <s v="plays"/>
    <x v="3377"/>
    <d v="2015-03-20T10:56:00"/>
    <n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x v="0"/>
    <n v="21"/>
    <x v="0"/>
    <s v="theater/plays"/>
    <n v="107.63636363636364"/>
    <n v="28.19047619047619"/>
    <x v="1"/>
    <s v="plays"/>
    <x v="3378"/>
    <d v="2014-08-31T07:08:00"/>
    <n v="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x v="0"/>
    <n v="38"/>
    <x v="0"/>
    <s v="theater/plays"/>
    <n v="103.64999999999999"/>
    <n v="54.55263157894737"/>
    <x v="1"/>
    <s v="plays"/>
    <x v="3379"/>
    <d v="2015-08-26T17:00:00"/>
    <n v="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x v="0"/>
    <n v="28"/>
    <x v="0"/>
    <s v="theater/plays"/>
    <n v="104.43333333333334"/>
    <n v="111.89285714285714"/>
    <x v="1"/>
    <s v="plays"/>
    <x v="3380"/>
    <d v="2014-11-29T17:52:58"/>
    <n v="1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x v="0"/>
    <n v="48"/>
    <x v="0"/>
    <s v="theater/plays"/>
    <n v="102.25"/>
    <n v="85.208333333333329"/>
    <x v="1"/>
    <s v="plays"/>
    <x v="3381"/>
    <d v="2015-03-10T21:26:23"/>
    <n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x v="0"/>
    <n v="46"/>
    <x v="0"/>
    <s v="theater/plays"/>
    <n v="100.74285714285713"/>
    <n v="76.652173913043484"/>
    <x v="1"/>
    <s v="plays"/>
    <x v="3382"/>
    <d v="2016-08-01T16:59:00"/>
    <n v="7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x v="0"/>
    <n v="30"/>
    <x v="0"/>
    <s v="theater/plays"/>
    <n v="111.71428571428572"/>
    <n v="65.166666666666671"/>
    <x v="1"/>
    <s v="plays"/>
    <x v="3383"/>
    <d v="2016-06-23T12:47:00"/>
    <n v="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x v="0"/>
    <n v="64"/>
    <x v="0"/>
    <s v="theater/plays"/>
    <n v="100.01100000000001"/>
    <n v="93.760312499999998"/>
    <x v="1"/>
    <s v="plays"/>
    <x v="3384"/>
    <d v="2015-11-20T21:00:00"/>
    <n v="1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x v="0"/>
    <n v="15"/>
    <x v="0"/>
    <s v="theater/plays"/>
    <n v="100"/>
    <n v="133.33333333333334"/>
    <x v="1"/>
    <s v="plays"/>
    <x v="3385"/>
    <d v="2014-12-10T14:49:12"/>
    <n v="1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x v="0"/>
    <n v="41"/>
    <x v="0"/>
    <s v="theater/plays"/>
    <n v="105"/>
    <n v="51.219512195121951"/>
    <x v="1"/>
    <s v="plays"/>
    <x v="3386"/>
    <d v="2014-12-03T09:28:26"/>
    <n v="1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x v="0"/>
    <n v="35"/>
    <x v="0"/>
    <s v="theater/plays"/>
    <n v="116.86666666666667"/>
    <n v="100.17142857142858"/>
    <x v="1"/>
    <s v="plays"/>
    <x v="3387"/>
    <d v="2014-12-14T12:18:08"/>
    <n v="11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x v="0"/>
    <n v="45"/>
    <x v="0"/>
    <s v="theater/plays"/>
    <n v="103.8"/>
    <n v="34.6"/>
    <x v="1"/>
    <s v="plays"/>
    <x v="3388"/>
    <d v="2015-06-18T05:04:01"/>
    <n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x v="0"/>
    <n v="62"/>
    <x v="0"/>
    <s v="theater/plays"/>
    <n v="114.5"/>
    <n v="184.67741935483872"/>
    <x v="1"/>
    <s v="plays"/>
    <x v="3389"/>
    <d v="2016-06-03T07:31:22"/>
    <n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x v="0"/>
    <n v="22"/>
    <x v="0"/>
    <s v="theater/plays"/>
    <n v="102.4"/>
    <n v="69.818181818181813"/>
    <x v="1"/>
    <s v="plays"/>
    <x v="3390"/>
    <d v="2014-07-10T12:35:45"/>
    <n v="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x v="0"/>
    <n v="18"/>
    <x v="0"/>
    <s v="theater/plays"/>
    <n v="223"/>
    <n v="61.944444444444443"/>
    <x v="1"/>
    <s v="plays"/>
    <x v="3391"/>
    <d v="2014-08-08T16:28:00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x v="0"/>
    <n v="12"/>
    <x v="0"/>
    <s v="theater/plays"/>
    <n v="100"/>
    <n v="41.666666666666664"/>
    <x v="1"/>
    <s v="plays"/>
    <x v="3392"/>
    <d v="2016-05-06T14:17:35"/>
    <n v="3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x v="0"/>
    <n v="44"/>
    <x v="0"/>
    <s v="theater/plays"/>
    <n v="105.80000000000001"/>
    <n v="36.06818181818182"/>
    <x v="1"/>
    <s v="plays"/>
    <x v="3393"/>
    <d v="2014-11-05T18:46:00"/>
    <n v="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x v="0"/>
    <n v="27"/>
    <x v="0"/>
    <s v="theater/plays"/>
    <n v="142.36363636363635"/>
    <n v="29"/>
    <x v="1"/>
    <s v="plays"/>
    <x v="3394"/>
    <d v="2014-07-27T08:17:25"/>
    <n v="6"/>
    <x v="3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x v="0"/>
    <n v="38"/>
    <x v="0"/>
    <s v="theater/plays"/>
    <n v="184"/>
    <n v="24.210526315789473"/>
    <x v="1"/>
    <s v="plays"/>
    <x v="3395"/>
    <d v="2015-05-30T12:10:00"/>
    <n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x v="0"/>
    <n v="28"/>
    <x v="0"/>
    <s v="theater/plays"/>
    <n v="104.33333333333333"/>
    <n v="55.892857142857146"/>
    <x v="1"/>
    <s v="plays"/>
    <x v="3396"/>
    <d v="2014-05-31T21:59:00"/>
    <n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x v="0"/>
    <n v="24"/>
    <x v="0"/>
    <s v="theater/plays"/>
    <n v="112.00000000000001"/>
    <n v="11.666666666666666"/>
    <x v="1"/>
    <s v="plays"/>
    <x v="3397"/>
    <d v="2016-02-18T16:00:00"/>
    <n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x v="0"/>
    <n v="65"/>
    <x v="0"/>
    <s v="theater/plays"/>
    <n v="111.07499999999999"/>
    <n v="68.353846153846149"/>
    <x v="1"/>
    <s v="plays"/>
    <x v="3398"/>
    <d v="2014-11-21T11:00:00"/>
    <n v="1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x v="0"/>
    <n v="46"/>
    <x v="0"/>
    <s v="theater/plays"/>
    <n v="103.75000000000001"/>
    <n v="27.065217391304348"/>
    <x v="1"/>
    <s v="plays"/>
    <x v="3399"/>
    <d v="2015-02-21T16:05:25"/>
    <n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x v="0"/>
    <n v="85"/>
    <x v="0"/>
    <s v="theater/plays"/>
    <n v="100.41"/>
    <n v="118.12941176470588"/>
    <x v="1"/>
    <s v="plays"/>
    <x v="3400"/>
    <d v="2014-08-28T16:53:34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x v="0"/>
    <n v="66"/>
    <x v="0"/>
    <s v="theater/plays"/>
    <n v="101.86206896551724"/>
    <n v="44.757575757575758"/>
    <x v="1"/>
    <s v="plays"/>
    <x v="3401"/>
    <d v="2015-08-07T11:22:26"/>
    <n v="7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x v="0"/>
    <n v="165"/>
    <x v="0"/>
    <s v="theater/plays"/>
    <n v="109.76666666666665"/>
    <n v="99.787878787878782"/>
    <x v="1"/>
    <s v="plays"/>
    <x v="3402"/>
    <d v="2015-11-11T20:31:00"/>
    <n v="1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x v="0"/>
    <n v="17"/>
    <x v="0"/>
    <s v="theater/plays"/>
    <n v="100"/>
    <n v="117.64705882352941"/>
    <x v="1"/>
    <s v="plays"/>
    <x v="3403"/>
    <d v="2015-06-25T05:05:24"/>
    <n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x v="0"/>
    <n v="3"/>
    <x v="0"/>
    <s v="theater/plays"/>
    <n v="122"/>
    <n v="203.33333333333334"/>
    <x v="1"/>
    <s v="plays"/>
    <x v="3404"/>
    <d v="2015-06-17T06:05:02"/>
    <n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x v="0"/>
    <n v="17"/>
    <x v="0"/>
    <s v="theater/plays"/>
    <n v="137.57142857142856"/>
    <n v="28.323529411764707"/>
    <x v="1"/>
    <s v="plays"/>
    <x v="3405"/>
    <d v="2016-03-01T17:59:00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x v="0"/>
    <n v="91"/>
    <x v="0"/>
    <s v="theater/plays"/>
    <n v="100.31000000000002"/>
    <n v="110.23076923076923"/>
    <x v="1"/>
    <s v="plays"/>
    <x v="3406"/>
    <d v="2014-07-16T05:49:36"/>
    <n v="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x v="0"/>
    <n v="67"/>
    <x v="0"/>
    <s v="theater/plays"/>
    <n v="107.1"/>
    <n v="31.970149253731343"/>
    <x v="1"/>
    <s v="plays"/>
    <x v="3407"/>
    <d v="2014-07-06T04:08:09"/>
    <n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x v="0"/>
    <n v="18"/>
    <x v="0"/>
    <s v="theater/plays"/>
    <n v="211"/>
    <n v="58.611111111111114"/>
    <x v="1"/>
    <s v="plays"/>
    <x v="3408"/>
    <d v="2014-07-18T17:48:24"/>
    <n v="6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x v="0"/>
    <n v="21"/>
    <x v="0"/>
    <s v="theater/plays"/>
    <n v="123.6"/>
    <n v="29.428571428571427"/>
    <x v="1"/>
    <s v="plays"/>
    <x v="3409"/>
    <d v="2016-07-31T14:58:00"/>
    <n v="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x v="0"/>
    <n v="40"/>
    <x v="0"/>
    <s v="theater/plays"/>
    <n v="108.5"/>
    <n v="81.375"/>
    <x v="1"/>
    <s v="plays"/>
    <x v="3410"/>
    <d v="2016-06-06T01:00:00"/>
    <n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x v="0"/>
    <n v="78"/>
    <x v="0"/>
    <s v="theater/plays"/>
    <n v="103.56666666666668"/>
    <n v="199.16666666666666"/>
    <x v="1"/>
    <s v="plays"/>
    <x v="3411"/>
    <d v="2015-10-07T18:32:52"/>
    <n v="9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x v="0"/>
    <n v="26"/>
    <x v="0"/>
    <s v="theater/plays"/>
    <n v="100"/>
    <n v="115.38461538461539"/>
    <x v="1"/>
    <s v="plays"/>
    <x v="3412"/>
    <d v="2014-09-27T17:01:02"/>
    <n v="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x v="0"/>
    <n v="14"/>
    <x v="0"/>
    <s v="theater/plays"/>
    <n v="130"/>
    <n v="46.428571428571431"/>
    <x v="1"/>
    <s v="plays"/>
    <x v="3413"/>
    <d v="2015-02-27T22:59:00"/>
    <n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x v="0"/>
    <n v="44"/>
    <x v="0"/>
    <s v="theater/plays"/>
    <n v="103.49999999999999"/>
    <n v="70.568181818181813"/>
    <x v="1"/>
    <s v="plays"/>
    <x v="3414"/>
    <d v="2016-12-01T01:59:00"/>
    <n v="11"/>
    <x v="2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x v="0"/>
    <n v="9"/>
    <x v="0"/>
    <s v="theater/plays"/>
    <n v="100"/>
    <n v="22.222222222222221"/>
    <x v="1"/>
    <s v="plays"/>
    <x v="3415"/>
    <d v="2016-04-17T17:30:00"/>
    <n v="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x v="0"/>
    <n v="30"/>
    <x v="0"/>
    <s v="theater/plays"/>
    <n v="119.6"/>
    <n v="159.46666666666667"/>
    <x v="1"/>
    <s v="plays"/>
    <x v="3416"/>
    <d v="2015-04-23T12:30:00"/>
    <n v="3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x v="0"/>
    <n v="45"/>
    <x v="0"/>
    <s v="theater/plays"/>
    <n v="100.00058823529412"/>
    <n v="37.777999999999999"/>
    <x v="1"/>
    <s v="plays"/>
    <x v="3417"/>
    <d v="2014-10-25T18:43:00"/>
    <n v="9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x v="0"/>
    <n v="56"/>
    <x v="0"/>
    <s v="theater/plays"/>
    <n v="100.875"/>
    <n v="72.053571428571431"/>
    <x v="1"/>
    <s v="plays"/>
    <x v="3418"/>
    <d v="2014-05-23T14:01:47"/>
    <n v="4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x v="0"/>
    <n v="46"/>
    <x v="0"/>
    <s v="theater/plays"/>
    <n v="106.54545454545455"/>
    <n v="63.695652173913047"/>
    <x v="1"/>
    <s v="plays"/>
    <x v="3419"/>
    <d v="2016-04-06T15:30:00"/>
    <n v="3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x v="0"/>
    <n v="34"/>
    <x v="0"/>
    <s v="theater/plays"/>
    <n v="138"/>
    <n v="28.411764705882351"/>
    <x v="1"/>
    <s v="plays"/>
    <x v="3420"/>
    <d v="2016-02-13T18:00:00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x v="0"/>
    <n v="98"/>
    <x v="0"/>
    <s v="theater/plays"/>
    <n v="101.15"/>
    <n v="103.21428571428571"/>
    <x v="1"/>
    <s v="plays"/>
    <x v="3421"/>
    <d v="2015-03-04T12:59:23"/>
    <n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x v="0"/>
    <n v="46"/>
    <x v="0"/>
    <s v="theater/plays"/>
    <n v="109.1"/>
    <n v="71.152173913043484"/>
    <x v="1"/>
    <s v="plays"/>
    <x v="3422"/>
    <d v="2015-12-13T18:00:00"/>
    <n v="11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x v="0"/>
    <n v="10"/>
    <x v="0"/>
    <s v="theater/plays"/>
    <n v="140"/>
    <n v="35"/>
    <x v="1"/>
    <s v="plays"/>
    <x v="3423"/>
    <d v="2015-04-24T15:52:21"/>
    <n v="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x v="0"/>
    <n v="76"/>
    <x v="0"/>
    <s v="theater/plays"/>
    <n v="103.58333333333334"/>
    <n v="81.776315789473685"/>
    <x v="1"/>
    <s v="plays"/>
    <x v="3424"/>
    <d v="2015-02-05T00:59:00"/>
    <n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x v="0"/>
    <n v="104"/>
    <x v="0"/>
    <s v="theater/plays"/>
    <n v="102.97033333333331"/>
    <n v="297.02980769230766"/>
    <x v="1"/>
    <s v="plays"/>
    <x v="3425"/>
    <d v="2014-10-04T08:48:56"/>
    <n v="9"/>
    <x v="3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x v="0"/>
    <n v="87"/>
    <x v="0"/>
    <s v="theater/plays"/>
    <n v="108.13333333333333"/>
    <n v="46.609195402298852"/>
    <x v="1"/>
    <s v="plays"/>
    <x v="3426"/>
    <d v="2014-09-20T20:00:00"/>
    <n v="9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x v="0"/>
    <n v="29"/>
    <x v="0"/>
    <s v="theater/plays"/>
    <n v="100"/>
    <n v="51.724137931034484"/>
    <x v="1"/>
    <s v="plays"/>
    <x v="3427"/>
    <d v="2014-07-02T09:29:12"/>
    <n v="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x v="0"/>
    <n v="51"/>
    <x v="0"/>
    <s v="theater/plays"/>
    <n v="102.75000000000001"/>
    <n v="40.294117647058826"/>
    <x v="1"/>
    <s v="plays"/>
    <x v="3428"/>
    <d v="2015-02-28T11:00:00"/>
    <n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x v="0"/>
    <n v="12"/>
    <x v="0"/>
    <s v="theater/plays"/>
    <n v="130"/>
    <n v="16.25"/>
    <x v="1"/>
    <s v="plays"/>
    <x v="3429"/>
    <d v="2016-11-01T18:31:01"/>
    <n v="1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x v="0"/>
    <n v="72"/>
    <x v="0"/>
    <s v="theater/plays"/>
    <n v="108.54949999999999"/>
    <n v="30.152638888888887"/>
    <x v="1"/>
    <s v="plays"/>
    <x v="3430"/>
    <d v="2014-07-30T16:41:41"/>
    <n v="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x v="0"/>
    <n v="21"/>
    <x v="0"/>
    <s v="theater/plays"/>
    <n v="100"/>
    <n v="95.238095238095241"/>
    <x v="1"/>
    <s v="plays"/>
    <x v="3431"/>
    <d v="2014-08-18T11:32:3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x v="0"/>
    <n v="42"/>
    <x v="0"/>
    <s v="theater/plays"/>
    <n v="109.65"/>
    <n v="52.214285714285715"/>
    <x v="1"/>
    <s v="plays"/>
    <x v="3432"/>
    <d v="2016-02-05T16:00:00"/>
    <n v="1"/>
    <x v="2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x v="0"/>
    <n v="71"/>
    <x v="0"/>
    <s v="theater/plays"/>
    <n v="100.26315789473684"/>
    <n v="134.1549295774648"/>
    <x v="1"/>
    <s v="plays"/>
    <x v="3433"/>
    <d v="2014-06-16T21:00:00"/>
    <n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x v="0"/>
    <n v="168"/>
    <x v="0"/>
    <s v="theater/plays"/>
    <n v="105.55000000000001"/>
    <n v="62.827380952380949"/>
    <x v="1"/>
    <s v="plays"/>
    <x v="3434"/>
    <d v="2014-07-10T03:07:49"/>
    <n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x v="0"/>
    <n v="19"/>
    <x v="0"/>
    <s v="theater/plays"/>
    <n v="112.00000000000001"/>
    <n v="58.94736842105263"/>
    <x v="1"/>
    <s v="plays"/>
    <x v="3435"/>
    <d v="2016-08-06T21:00:00"/>
    <n v="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x v="0"/>
    <n v="37"/>
    <x v="0"/>
    <s v="theater/plays"/>
    <n v="105.89999999999999"/>
    <n v="143.1081081081081"/>
    <x v="1"/>
    <s v="plays"/>
    <x v="3436"/>
    <d v="2014-08-21T10:28:00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x v="0"/>
    <n v="36"/>
    <x v="0"/>
    <s v="theater/plays"/>
    <n v="101"/>
    <n v="84.166666666666671"/>
    <x v="1"/>
    <s v="plays"/>
    <x v="3437"/>
    <d v="2015-08-19T11:03:40"/>
    <n v="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x v="0"/>
    <n v="14"/>
    <x v="0"/>
    <s v="theater/plays"/>
    <n v="104.2"/>
    <n v="186.07142857142858"/>
    <x v="1"/>
    <s v="plays"/>
    <x v="3438"/>
    <d v="2015-05-02T15:00:00"/>
    <n v="4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x v="0"/>
    <n v="18"/>
    <x v="0"/>
    <s v="theater/plays"/>
    <n v="134.67833333333334"/>
    <n v="89.785555555555561"/>
    <x v="1"/>
    <s v="plays"/>
    <x v="3439"/>
    <d v="2016-01-18T22:59:00"/>
    <n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x v="0"/>
    <n v="82"/>
    <x v="0"/>
    <s v="theater/plays"/>
    <n v="105.2184"/>
    <n v="64.157560975609755"/>
    <x v="1"/>
    <s v="plays"/>
    <x v="3440"/>
    <d v="2014-07-11T10:15:00"/>
    <n v="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x v="0"/>
    <n v="43"/>
    <x v="0"/>
    <s v="theater/plays"/>
    <n v="102.60000000000001"/>
    <n v="59.651162790697676"/>
    <x v="1"/>
    <s v="plays"/>
    <x v="3441"/>
    <d v="2015-11-13T14:17:00"/>
    <n v="1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x v="0"/>
    <n v="8"/>
    <x v="0"/>
    <s v="theater/plays"/>
    <n v="100"/>
    <n v="31.25"/>
    <x v="1"/>
    <s v="plays"/>
    <x v="3442"/>
    <d v="2015-05-30T14:11:12"/>
    <n v="4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x v="0"/>
    <n v="45"/>
    <x v="0"/>
    <s v="theater/plays"/>
    <n v="185.5"/>
    <n v="41.222222222222221"/>
    <x v="1"/>
    <s v="plays"/>
    <x v="3443"/>
    <d v="2014-09-09T06:35:46"/>
    <n v="8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x v="0"/>
    <n v="20"/>
    <x v="0"/>
    <s v="theater/plays"/>
    <n v="289"/>
    <n v="43.35"/>
    <x v="1"/>
    <s v="plays"/>
    <x v="3444"/>
    <d v="2016-06-08T07:59:00"/>
    <n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x v="0"/>
    <n v="31"/>
    <x v="0"/>
    <s v="theater/plays"/>
    <n v="100"/>
    <n v="64.516129032258064"/>
    <x v="1"/>
    <s v="plays"/>
    <x v="3445"/>
    <d v="2015-10-23T06:43:56"/>
    <n v="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x v="0"/>
    <n v="25"/>
    <x v="0"/>
    <s v="theater/plays"/>
    <n v="108.2"/>
    <n v="43.28"/>
    <x v="1"/>
    <s v="plays"/>
    <x v="3446"/>
    <d v="2015-02-05T06:20:00"/>
    <n v="1"/>
    <x v="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x v="0"/>
    <n v="14"/>
    <x v="0"/>
    <s v="theater/plays"/>
    <n v="107.80000000000001"/>
    <n v="77"/>
    <x v="1"/>
    <s v="plays"/>
    <x v="3447"/>
    <d v="2016-03-18T14:20:1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x v="0"/>
    <n v="45"/>
    <x v="0"/>
    <s v="theater/plays"/>
    <n v="109.76190476190477"/>
    <n v="51.222222222222221"/>
    <x v="1"/>
    <s v="plays"/>
    <x v="3448"/>
    <d v="2014-12-16T20:51:29"/>
    <n v="1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x v="0"/>
    <n v="20"/>
    <x v="0"/>
    <s v="theater/plays"/>
    <n v="170.625"/>
    <n v="68.25"/>
    <x v="1"/>
    <s v="plays"/>
    <x v="3449"/>
    <d v="2016-07-08T22:00:00"/>
    <n v="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x v="0"/>
    <n v="39"/>
    <x v="0"/>
    <s v="theater/plays"/>
    <n v="152"/>
    <n v="19.487179487179485"/>
    <x v="1"/>
    <s v="plays"/>
    <x v="3450"/>
    <d v="2015-04-02T09:54:31"/>
    <n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x v="0"/>
    <n v="16"/>
    <x v="0"/>
    <s v="theater/plays"/>
    <n v="101.23076923076924"/>
    <n v="41.125"/>
    <x v="1"/>
    <s v="plays"/>
    <x v="3451"/>
    <d v="2015-04-21T11:22:07"/>
    <n v="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x v="0"/>
    <n v="37"/>
    <x v="0"/>
    <s v="theater/plays"/>
    <n v="153.19999999999999"/>
    <n v="41.405405405405403"/>
    <x v="1"/>
    <s v="plays"/>
    <x v="3452"/>
    <d v="2014-07-22T21:59:00"/>
    <n v="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x v="0"/>
    <n v="14"/>
    <x v="0"/>
    <s v="theater/plays"/>
    <n v="128.33333333333334"/>
    <n v="27.5"/>
    <x v="1"/>
    <s v="plays"/>
    <x v="3453"/>
    <d v="2016-08-13T17:29:16"/>
    <n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x v="0"/>
    <n v="21"/>
    <x v="0"/>
    <s v="theater/plays"/>
    <n v="100.71428571428571"/>
    <n v="33.571428571428569"/>
    <x v="1"/>
    <s v="plays"/>
    <x v="3454"/>
    <d v="2014-07-31T10:45:59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x v="0"/>
    <n v="69"/>
    <x v="0"/>
    <s v="theater/plays"/>
    <n v="100.64999999999999"/>
    <n v="145.86956521739131"/>
    <x v="1"/>
    <s v="plays"/>
    <x v="3455"/>
    <d v="2016-10-13T12:00:27"/>
    <n v="9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x v="0"/>
    <n v="16"/>
    <x v="0"/>
    <s v="theater/plays"/>
    <n v="191.3"/>
    <n v="358.6875"/>
    <x v="1"/>
    <s v="plays"/>
    <x v="3456"/>
    <d v="2014-08-01T00:59:00"/>
    <n v="6"/>
    <x v="3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x v="0"/>
    <n v="55"/>
    <x v="0"/>
    <s v="theater/plays"/>
    <n v="140.19999999999999"/>
    <n v="50.981818181818184"/>
    <x v="1"/>
    <s v="plays"/>
    <x v="3457"/>
    <d v="2015-02-11T23:59:00"/>
    <n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x v="0"/>
    <n v="27"/>
    <x v="0"/>
    <s v="theater/plays"/>
    <n v="124.33537832310839"/>
    <n v="45.037037037037038"/>
    <x v="1"/>
    <s v="plays"/>
    <x v="3458"/>
    <d v="2015-02-02T22:27:00"/>
    <n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x v="0"/>
    <n v="36"/>
    <x v="0"/>
    <s v="theater/plays"/>
    <n v="126.2"/>
    <n v="17.527777777777779"/>
    <x v="1"/>
    <s v="plays"/>
    <x v="3459"/>
    <d v="2016-05-20T05:31:00"/>
    <n v="4"/>
    <x v="2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x v="0"/>
    <n v="19"/>
    <x v="0"/>
    <s v="theater/plays"/>
    <n v="190"/>
    <n v="50"/>
    <x v="1"/>
    <s v="plays"/>
    <x v="3460"/>
    <d v="2014-08-15T06:39:12"/>
    <n v="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x v="0"/>
    <n v="12"/>
    <x v="0"/>
    <s v="theater/plays"/>
    <n v="139"/>
    <n v="57.916666666666664"/>
    <x v="1"/>
    <s v="plays"/>
    <x v="3461"/>
    <d v="2016-10-28T21:00:00"/>
    <n v="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x v="0"/>
    <n v="17"/>
    <x v="0"/>
    <s v="theater/plays"/>
    <n v="202"/>
    <n v="29.705882352941178"/>
    <x v="1"/>
    <s v="plays"/>
    <x v="3462"/>
    <d v="2015-07-10T12:00:0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x v="0"/>
    <n v="114"/>
    <x v="0"/>
    <s v="theater/plays"/>
    <n v="103.38000000000001"/>
    <n v="90.684210526315795"/>
    <x v="1"/>
    <s v="plays"/>
    <x v="3463"/>
    <d v="2016-10-10T21:59:00"/>
    <n v="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x v="0"/>
    <n v="93"/>
    <x v="0"/>
    <s v="theater/plays"/>
    <n v="102.3236"/>
    <n v="55.012688172043013"/>
    <x v="1"/>
    <s v="plays"/>
    <x v="3464"/>
    <d v="2016-08-22T21:07:17"/>
    <n v="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x v="0"/>
    <n v="36"/>
    <x v="0"/>
    <s v="theater/plays"/>
    <n v="103"/>
    <n v="57.222222222222221"/>
    <x v="1"/>
    <s v="plays"/>
    <x v="3465"/>
    <d v="2015-08-09T10:00:00"/>
    <n v="7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x v="0"/>
    <n v="61"/>
    <x v="0"/>
    <s v="theater/plays"/>
    <n v="127.14285714285714"/>
    <n v="72.950819672131146"/>
    <x v="1"/>
    <s v="plays"/>
    <x v="3466"/>
    <d v="2016-04-19T17:27:30"/>
    <n v="2"/>
    <x v="2"/>
  </r>
  <r>
    <n v="3467"/>
    <s v="Venus in Fur, Los Angeles."/>
    <s v="Venus in Fur, By David Ives."/>
    <n v="3000"/>
    <n v="3030"/>
    <x v="0"/>
    <s v="US"/>
    <x v="0"/>
    <n v="1426864032"/>
    <n v="1424275632"/>
    <x v="0"/>
    <n v="47"/>
    <x v="0"/>
    <s v="theater/plays"/>
    <n v="101"/>
    <n v="64.468085106382972"/>
    <x v="1"/>
    <s v="plays"/>
    <x v="3467"/>
    <d v="2015-03-20T09:07:12"/>
    <n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x v="0"/>
    <n v="17"/>
    <x v="0"/>
    <s v="theater/plays"/>
    <n v="121.78"/>
    <n v="716.35294117647061"/>
    <x v="1"/>
    <s v="plays"/>
    <x v="3468"/>
    <d v="2016-09-20T21:00:00"/>
    <n v="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x v="0"/>
    <n v="63"/>
    <x v="0"/>
    <s v="theater/plays"/>
    <n v="113.39285714285714"/>
    <n v="50.396825396825399"/>
    <x v="1"/>
    <s v="plays"/>
    <x v="3469"/>
    <d v="2016-04-28T09:24:05"/>
    <n v="3"/>
    <x v="2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x v="0"/>
    <n v="9"/>
    <x v="0"/>
    <s v="theater/plays"/>
    <n v="150"/>
    <n v="41.666666666666664"/>
    <x v="1"/>
    <s v="plays"/>
    <x v="3470"/>
    <d v="2016-07-15T15:38:00"/>
    <n v="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x v="0"/>
    <n v="30"/>
    <x v="0"/>
    <s v="theater/plays"/>
    <n v="214.6"/>
    <n v="35.766666666666666"/>
    <x v="1"/>
    <s v="plays"/>
    <x v="3471"/>
    <d v="2014-08-31T14:00:00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x v="0"/>
    <n v="23"/>
    <x v="0"/>
    <s v="theater/plays"/>
    <n v="102.05"/>
    <n v="88.739130434782609"/>
    <x v="1"/>
    <s v="plays"/>
    <x v="3472"/>
    <d v="2014-11-05T23:59:00"/>
    <n v="1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x v="0"/>
    <n v="33"/>
    <x v="0"/>
    <s v="theater/plays"/>
    <n v="100"/>
    <n v="148.4848484848485"/>
    <x v="1"/>
    <s v="plays"/>
    <x v="3473"/>
    <d v="2015-03-20T14:27:00"/>
    <n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x v="0"/>
    <n v="39"/>
    <x v="0"/>
    <s v="theater/plays"/>
    <n v="101"/>
    <n v="51.794871794871796"/>
    <x v="1"/>
    <s v="plays"/>
    <x v="3474"/>
    <d v="2016-07-20T06:02:11"/>
    <n v="6"/>
    <x v="2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x v="0"/>
    <n v="17"/>
    <x v="0"/>
    <s v="theater/plays"/>
    <n v="113.33333333333333"/>
    <n v="20"/>
    <x v="1"/>
    <s v="plays"/>
    <x v="3475"/>
    <d v="2014-11-02T18:00:00"/>
    <n v="1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x v="0"/>
    <n v="6"/>
    <x v="0"/>
    <s v="theater/plays"/>
    <n v="104"/>
    <n v="52"/>
    <x v="1"/>
    <s v="plays"/>
    <x v="3476"/>
    <d v="2014-10-26T21:00:00"/>
    <n v="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x v="0"/>
    <n v="39"/>
    <x v="0"/>
    <s v="theater/plays"/>
    <n v="115.33333333333333"/>
    <n v="53.230769230769234"/>
    <x v="1"/>
    <s v="plays"/>
    <x v="3477"/>
    <d v="2015-05-16T21:00:00"/>
    <n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x v="0"/>
    <n v="57"/>
    <x v="0"/>
    <s v="theater/plays"/>
    <n v="112.85000000000001"/>
    <n v="39.596491228070178"/>
    <x v="1"/>
    <s v="plays"/>
    <x v="3478"/>
    <d v="2015-03-16T15:00:00"/>
    <n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x v="0"/>
    <n v="56"/>
    <x v="0"/>
    <s v="theater/plays"/>
    <n v="127.86666666666666"/>
    <n v="34.25"/>
    <x v="1"/>
    <s v="plays"/>
    <x v="3479"/>
    <d v="2014-06-21T14:31:20"/>
    <n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x v="0"/>
    <n v="13"/>
    <x v="0"/>
    <s v="theater/plays"/>
    <n v="142.66666666666669"/>
    <n v="164.61538461538461"/>
    <x v="1"/>
    <s v="plays"/>
    <x v="3480"/>
    <d v="2015-07-10T15:00:0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x v="0"/>
    <n v="95"/>
    <x v="0"/>
    <s v="theater/plays"/>
    <n v="118.8"/>
    <n v="125.05263157894737"/>
    <x v="1"/>
    <s v="plays"/>
    <x v="3481"/>
    <d v="2015-01-01T23:56:28"/>
    <n v="1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x v="0"/>
    <n v="80"/>
    <x v="0"/>
    <s v="theater/plays"/>
    <n v="138.33333333333334"/>
    <n v="51.875"/>
    <x v="1"/>
    <s v="plays"/>
    <x v="3482"/>
    <d v="2014-07-06T12:31:06"/>
    <n v="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x v="0"/>
    <n v="133"/>
    <x v="0"/>
    <s v="theater/plays"/>
    <n v="159.9402985074627"/>
    <n v="40.285714285714285"/>
    <x v="1"/>
    <s v="plays"/>
    <x v="3483"/>
    <d v="2014-07-03T10:03:01"/>
    <n v="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x v="0"/>
    <n v="44"/>
    <x v="0"/>
    <s v="theater/plays"/>
    <n v="114.24000000000001"/>
    <n v="64.909090909090907"/>
    <x v="1"/>
    <s v="plays"/>
    <x v="3484"/>
    <d v="2016-06-15T12:14:59"/>
    <n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x v="0"/>
    <n v="30"/>
    <x v="0"/>
    <s v="theater/plays"/>
    <n v="100.60606060606061"/>
    <n v="55.333333333333336"/>
    <x v="1"/>
    <s v="plays"/>
    <x v="3485"/>
    <d v="2016-02-02T10:38:00"/>
    <n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x v="0"/>
    <n v="56"/>
    <x v="0"/>
    <s v="theater/plays"/>
    <n v="155.20000000000002"/>
    <n v="83.142857142857139"/>
    <x v="1"/>
    <s v="plays"/>
    <x v="3486"/>
    <d v="2015-06-03T00:59:00"/>
    <n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x v="0"/>
    <n v="66"/>
    <x v="0"/>
    <s v="theater/plays"/>
    <n v="127.75000000000001"/>
    <n v="38.712121212121211"/>
    <x v="1"/>
    <s v="plays"/>
    <x v="3487"/>
    <d v="2015-06-24T16:34:12"/>
    <n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x v="0"/>
    <n v="29"/>
    <x v="0"/>
    <s v="theater/plays"/>
    <n v="121.2"/>
    <n v="125.37931034482759"/>
    <x v="1"/>
    <s v="plays"/>
    <x v="3488"/>
    <d v="2015-04-17T10:00:00"/>
    <n v="3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x v="0"/>
    <n v="72"/>
    <x v="0"/>
    <s v="theater/plays"/>
    <n v="112.7"/>
    <n v="78.263888888888886"/>
    <x v="1"/>
    <s v="plays"/>
    <x v="3489"/>
    <d v="2014-05-24T15:00:00"/>
    <n v="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x v="0"/>
    <n v="27"/>
    <x v="0"/>
    <s v="theater/plays"/>
    <n v="127.49999999999999"/>
    <n v="47.222222222222221"/>
    <x v="1"/>
    <s v="plays"/>
    <x v="3490"/>
    <d v="2016-04-13T13:15:24"/>
    <n v="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x v="0"/>
    <n v="10"/>
    <x v="0"/>
    <s v="theater/plays"/>
    <n v="158.20000000000002"/>
    <n v="79.099999999999994"/>
    <x v="1"/>
    <s v="plays"/>
    <x v="3491"/>
    <d v="2015-05-17T23:59:44"/>
    <n v="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x v="0"/>
    <n v="35"/>
    <x v="0"/>
    <s v="theater/plays"/>
    <n v="105.26894736842105"/>
    <n v="114.29199999999999"/>
    <x v="1"/>
    <s v="plays"/>
    <x v="3492"/>
    <d v="2015-10-25T18:13:17"/>
    <n v="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x v="0"/>
    <n v="29"/>
    <x v="0"/>
    <s v="theater/plays"/>
    <n v="100"/>
    <n v="51.724137931034484"/>
    <x v="1"/>
    <s v="plays"/>
    <x v="3493"/>
    <d v="2014-08-16T23:11:00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x v="0"/>
    <n v="13"/>
    <x v="0"/>
    <s v="theater/plays"/>
    <n v="100"/>
    <n v="30.76923076923077"/>
    <x v="1"/>
    <s v="plays"/>
    <x v="3494"/>
    <d v="2016-11-26T00:00:00"/>
    <n v="1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x v="0"/>
    <n v="72"/>
    <x v="0"/>
    <s v="theater/plays"/>
    <n v="106.86"/>
    <n v="74.208333333333329"/>
    <x v="1"/>
    <s v="plays"/>
    <x v="3495"/>
    <d v="2014-11-01T11:18:00"/>
    <n v="1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x v="0"/>
    <n v="78"/>
    <x v="0"/>
    <s v="theater/plays"/>
    <n v="124.4"/>
    <n v="47.846153846153847"/>
    <x v="1"/>
    <s v="plays"/>
    <x v="3496"/>
    <d v="2016-09-11T14:19:26"/>
    <n v="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x v="0"/>
    <n v="49"/>
    <x v="0"/>
    <s v="theater/plays"/>
    <n v="108.70406189555126"/>
    <n v="34.408163265306122"/>
    <x v="1"/>
    <s v="plays"/>
    <x v="3497"/>
    <d v="2016-06-02T16:00:00"/>
    <n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x v="0"/>
    <n v="42"/>
    <x v="0"/>
    <s v="theater/plays"/>
    <n v="102.42424242424242"/>
    <n v="40.238095238095241"/>
    <x v="1"/>
    <s v="plays"/>
    <x v="3498"/>
    <d v="2016-05-28T15:44:00"/>
    <n v="3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x v="0"/>
    <n v="35"/>
    <x v="0"/>
    <s v="theater/plays"/>
    <n v="105.5"/>
    <n v="60.285714285714285"/>
    <x v="1"/>
    <s v="plays"/>
    <x v="3499"/>
    <d v="2015-07-01T00:59:00"/>
    <n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x v="0"/>
    <n v="42"/>
    <x v="0"/>
    <s v="theater/plays"/>
    <n v="106.3"/>
    <n v="25.30952380952381"/>
    <x v="1"/>
    <s v="plays"/>
    <x v="3500"/>
    <d v="2016-03-06T22:59:00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x v="0"/>
    <n v="42"/>
    <x v="0"/>
    <s v="theater/plays"/>
    <n v="100.66666666666666"/>
    <n v="35.952380952380949"/>
    <x v="1"/>
    <s v="plays"/>
    <x v="3501"/>
    <d v="2015-09-11T12:19:55"/>
    <n v="8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x v="0"/>
    <n v="31"/>
    <x v="0"/>
    <s v="theater/plays"/>
    <n v="105.4"/>
    <n v="136"/>
    <x v="1"/>
    <s v="plays"/>
    <x v="3502"/>
    <d v="2016-03-15T21:59:00"/>
    <n v="3"/>
    <x v="2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x v="0"/>
    <n v="38"/>
    <x v="0"/>
    <s v="theater/plays"/>
    <n v="107.55999999999999"/>
    <n v="70.763157894736835"/>
    <x v="1"/>
    <s v="plays"/>
    <x v="3503"/>
    <d v="2016-07-24T05:28:48"/>
    <n v="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x v="0"/>
    <n v="8"/>
    <x v="0"/>
    <s v="theater/plays"/>
    <n v="100"/>
    <n v="125"/>
    <x v="1"/>
    <s v="plays"/>
    <x v="3504"/>
    <d v="2015-11-19T12:58:11"/>
    <n v="1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x v="0"/>
    <n v="39"/>
    <x v="0"/>
    <s v="theater/plays"/>
    <n v="103.76"/>
    <n v="66.512820512820511"/>
    <x v="1"/>
    <s v="plays"/>
    <x v="3505"/>
    <d v="2014-05-12T22:00:00"/>
    <n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x v="0"/>
    <n v="29"/>
    <x v="0"/>
    <s v="theater/plays"/>
    <n v="101.49999999999999"/>
    <n v="105"/>
    <x v="1"/>
    <s v="plays"/>
    <x v="3506"/>
    <d v="2014-08-23T11:37:20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x v="0"/>
    <n v="72"/>
    <x v="0"/>
    <s v="theater/plays"/>
    <n v="104.4"/>
    <n v="145"/>
    <x v="1"/>
    <s v="plays"/>
    <x v="3507"/>
    <d v="2016-05-31T16:08:57"/>
    <n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x v="0"/>
    <n v="15"/>
    <x v="0"/>
    <s v="theater/plays"/>
    <n v="180"/>
    <n v="12"/>
    <x v="1"/>
    <s v="plays"/>
    <x v="3508"/>
    <d v="2016-05-10T15:00:00"/>
    <n v="4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x v="0"/>
    <n v="33"/>
    <x v="0"/>
    <s v="theater/plays"/>
    <n v="106.33333333333333"/>
    <n v="96.666666666666671"/>
    <x v="1"/>
    <s v="plays"/>
    <x v="3509"/>
    <d v="2014-11-20T22:55:00"/>
    <n v="1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x v="0"/>
    <n v="15"/>
    <x v="0"/>
    <s v="theater/plays"/>
    <n v="100.55555555555556"/>
    <n v="60.333333333333336"/>
    <x v="1"/>
    <s v="plays"/>
    <x v="3510"/>
    <d v="2014-07-02T08:54:06"/>
    <n v="6"/>
    <x v="3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x v="0"/>
    <n v="19"/>
    <x v="0"/>
    <s v="theater/plays"/>
    <n v="101.2"/>
    <n v="79.89473684210526"/>
    <x v="1"/>
    <s v="plays"/>
    <x v="3511"/>
    <d v="2014-11-07T12:30:00"/>
    <n v="1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x v="0"/>
    <n v="17"/>
    <x v="0"/>
    <s v="theater/plays"/>
    <n v="100"/>
    <n v="58.823529411764703"/>
    <x v="1"/>
    <s v="plays"/>
    <x v="3512"/>
    <d v="2015-04-23T05:53:12"/>
    <n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x v="0"/>
    <n v="44"/>
    <x v="0"/>
    <s v="theater/plays"/>
    <n v="118.39285714285714"/>
    <n v="75.340909090909093"/>
    <x v="1"/>
    <s v="plays"/>
    <x v="3513"/>
    <d v="2014-06-03T22:59:00"/>
    <n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x v="0"/>
    <n v="10"/>
    <x v="0"/>
    <s v="theater/plays"/>
    <n v="110.00000000000001"/>
    <n v="55"/>
    <x v="1"/>
    <s v="plays"/>
    <x v="3514"/>
    <d v="2015-02-01T22:59:00"/>
    <n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x v="0"/>
    <n v="46"/>
    <x v="0"/>
    <s v="theater/plays"/>
    <n v="102.66666666666666"/>
    <n v="66.956521739130437"/>
    <x v="1"/>
    <s v="plays"/>
    <x v="3515"/>
    <d v="2015-05-31T12:32:51"/>
    <n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x v="0"/>
    <n v="11"/>
    <x v="0"/>
    <s v="theater/plays"/>
    <n v="100"/>
    <n v="227.27272727272728"/>
    <x v="1"/>
    <s v="plays"/>
    <x v="3516"/>
    <d v="2014-09-07T21:00:00"/>
    <n v="8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x v="0"/>
    <n v="13"/>
    <x v="0"/>
    <s v="theater/plays"/>
    <n v="100"/>
    <n v="307.69230769230768"/>
    <x v="1"/>
    <s v="plays"/>
    <x v="3517"/>
    <d v="2014-07-04T05:00:00"/>
    <n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x v="0"/>
    <n v="33"/>
    <x v="0"/>
    <s v="theater/plays"/>
    <n v="110.04599999999999"/>
    <n v="50.020909090909093"/>
    <x v="1"/>
    <s v="plays"/>
    <x v="3518"/>
    <d v="2014-10-02T08:21:00"/>
    <n v="9"/>
    <x v="3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x v="0"/>
    <n v="28"/>
    <x v="0"/>
    <s v="theater/plays"/>
    <n v="101.35000000000001"/>
    <n v="72.392857142857139"/>
    <x v="1"/>
    <s v="plays"/>
    <x v="3519"/>
    <d v="2015-03-04T08:22:30"/>
    <n v="2"/>
    <x v="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x v="0"/>
    <n v="21"/>
    <x v="0"/>
    <s v="theater/plays"/>
    <n v="100.75"/>
    <n v="95.952380952380949"/>
    <x v="1"/>
    <s v="plays"/>
    <x v="3520"/>
    <d v="2015-09-06T07:47:00"/>
    <n v="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x v="0"/>
    <n v="13"/>
    <x v="0"/>
    <s v="theater/plays"/>
    <n v="169.42857142857144"/>
    <n v="45.615384615384613"/>
    <x v="1"/>
    <s v="plays"/>
    <x v="3521"/>
    <d v="2014-09-29T02:40:20"/>
    <n v="8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x v="0"/>
    <n v="34"/>
    <x v="0"/>
    <s v="theater/plays"/>
    <n v="100"/>
    <n v="41.029411764705884"/>
    <x v="1"/>
    <s v="plays"/>
    <x v="3522"/>
    <d v="2015-09-15T04:06:00"/>
    <n v="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x v="0"/>
    <n v="80"/>
    <x v="0"/>
    <s v="theater/plays"/>
    <n v="113.65"/>
    <n v="56.825000000000003"/>
    <x v="1"/>
    <s v="plays"/>
    <x v="3523"/>
    <d v="2016-09-25T17:00:00"/>
    <n v="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x v="0"/>
    <n v="74"/>
    <x v="0"/>
    <s v="theater/plays"/>
    <n v="101.56"/>
    <n v="137.24324324324326"/>
    <x v="1"/>
    <s v="plays"/>
    <x v="3524"/>
    <d v="2014-09-12T22:00:00"/>
    <n v="8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x v="0"/>
    <n v="7"/>
    <x v="0"/>
    <s v="theater/plays"/>
    <n v="106"/>
    <n v="75.714285714285708"/>
    <x v="1"/>
    <s v="plays"/>
    <x v="3525"/>
    <d v="2015-08-09T10:00:00"/>
    <n v="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x v="0"/>
    <n v="34"/>
    <x v="0"/>
    <s v="theater/plays"/>
    <n v="102"/>
    <n v="99"/>
    <x v="1"/>
    <s v="plays"/>
    <x v="3526"/>
    <d v="2016-04-27T23:59:00"/>
    <n v="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x v="0"/>
    <n v="86"/>
    <x v="0"/>
    <s v="theater/plays"/>
    <n v="116.91666666666667"/>
    <n v="81.569767441860463"/>
    <x v="1"/>
    <s v="plays"/>
    <x v="3527"/>
    <d v="2015-07-10T21:59:0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x v="0"/>
    <n v="37"/>
    <x v="0"/>
    <s v="theater/plays"/>
    <n v="101.15151515151514"/>
    <n v="45.108108108108105"/>
    <x v="1"/>
    <s v="plays"/>
    <x v="3528"/>
    <d v="2017-01-18T06:01:58"/>
    <n v="1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x v="0"/>
    <n v="18"/>
    <x v="0"/>
    <s v="theater/plays"/>
    <n v="132"/>
    <n v="36.666666666666664"/>
    <x v="1"/>
    <s v="plays"/>
    <x v="3529"/>
    <d v="2015-07-12T19:00:0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x v="0"/>
    <n v="22"/>
    <x v="0"/>
    <s v="theater/plays"/>
    <n v="100"/>
    <n v="125"/>
    <x v="1"/>
    <s v="plays"/>
    <x v="3530"/>
    <d v="2016-04-10T14:00:00"/>
    <n v="3"/>
    <x v="2"/>
  </r>
  <r>
    <n v="3531"/>
    <s v="The Reinvention of Lily Johnson"/>
    <s v="A political comedy for a crazy election year"/>
    <n v="1000"/>
    <n v="1280"/>
    <x v="0"/>
    <s v="US"/>
    <x v="0"/>
    <n v="1467301334"/>
    <n v="1464709334"/>
    <x v="0"/>
    <n v="26"/>
    <x v="0"/>
    <s v="theater/plays"/>
    <n v="128"/>
    <n v="49.230769230769234"/>
    <x v="1"/>
    <s v="plays"/>
    <x v="3531"/>
    <d v="2016-06-30T09:42:14"/>
    <n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x v="0"/>
    <n v="27"/>
    <x v="0"/>
    <s v="theater/plays"/>
    <n v="118.95833333333334"/>
    <n v="42.296296296296298"/>
    <x v="1"/>
    <s v="plays"/>
    <x v="3532"/>
    <d v="2014-09-17T21:59:00"/>
    <n v="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x v="0"/>
    <n v="8"/>
    <x v="0"/>
    <s v="theater/plays"/>
    <n v="126.2"/>
    <n v="78.875"/>
    <x v="1"/>
    <s v="plays"/>
    <x v="3533"/>
    <d v="2015-11-11T13:16:07"/>
    <n v="10"/>
    <x v="0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x v="0"/>
    <n v="204"/>
    <x v="0"/>
    <s v="theater/plays"/>
    <n v="156.20000000000002"/>
    <n v="38.284313725490193"/>
    <x v="1"/>
    <s v="plays"/>
    <x v="3534"/>
    <d v="2015-10-01T09:00:23"/>
    <n v="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x v="0"/>
    <n v="46"/>
    <x v="0"/>
    <s v="theater/plays"/>
    <n v="103.15"/>
    <n v="44.847826086956523"/>
    <x v="1"/>
    <s v="plays"/>
    <x v="3535"/>
    <d v="2015-10-02T12:00:00"/>
    <n v="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x v="0"/>
    <n v="17"/>
    <x v="0"/>
    <s v="theater/plays"/>
    <n v="153.33333333333334"/>
    <n v="13.529411764705882"/>
    <x v="1"/>
    <s v="plays"/>
    <x v="3536"/>
    <d v="2015-12-20T05:59:00"/>
    <n v="1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x v="0"/>
    <n v="28"/>
    <x v="0"/>
    <s v="theater/plays"/>
    <n v="180.44444444444446"/>
    <n v="43.5"/>
    <x v="1"/>
    <s v="plays"/>
    <x v="3537"/>
    <d v="2014-11-17T01:59:00"/>
    <n v="1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x v="0"/>
    <n v="83"/>
    <x v="0"/>
    <s v="theater/plays"/>
    <n v="128.44999999999999"/>
    <n v="30.951807228915662"/>
    <x v="1"/>
    <s v="plays"/>
    <x v="3538"/>
    <d v="2016-08-17T04:05:40"/>
    <n v="7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x v="0"/>
    <n v="13"/>
    <x v="0"/>
    <s v="theater/plays"/>
    <n v="119.66666666666667"/>
    <n v="55.230769230769234"/>
    <x v="1"/>
    <s v="plays"/>
    <x v="3539"/>
    <d v="2016-09-08T12:08:42"/>
    <n v="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x v="0"/>
    <n v="8"/>
    <x v="0"/>
    <s v="theater/plays"/>
    <n v="123"/>
    <n v="46.125"/>
    <x v="1"/>
    <s v="plays"/>
    <x v="3540"/>
    <d v="2016-06-25T18:04:51"/>
    <n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x v="0"/>
    <n v="32"/>
    <x v="0"/>
    <s v="theater/plays"/>
    <n v="105"/>
    <n v="39.375"/>
    <x v="1"/>
    <s v="plays"/>
    <x v="3541"/>
    <d v="2015-08-31T11:31:15"/>
    <n v="8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x v="0"/>
    <n v="85"/>
    <x v="0"/>
    <s v="theater/plays"/>
    <n v="102.23636363636363"/>
    <n v="66.152941176470591"/>
    <x v="1"/>
    <s v="plays"/>
    <x v="3542"/>
    <d v="2014-09-07T08:23:42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x v="0"/>
    <n v="29"/>
    <x v="0"/>
    <s v="theater/plays"/>
    <n v="104.66666666666666"/>
    <n v="54.137931034482762"/>
    <x v="1"/>
    <s v="plays"/>
    <x v="3543"/>
    <d v="2015-06-25T12:07:39"/>
    <n v="5"/>
    <x v="0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x v="0"/>
    <n v="24"/>
    <x v="0"/>
    <s v="theater/plays"/>
    <n v="100"/>
    <n v="104.16666666666667"/>
    <x v="1"/>
    <s v="plays"/>
    <x v="3544"/>
    <d v="2015-03-07T13:57:37"/>
    <n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x v="0"/>
    <n v="8"/>
    <x v="0"/>
    <s v="theater/plays"/>
    <n v="100.4"/>
    <n v="31.375"/>
    <x v="1"/>
    <s v="plays"/>
    <x v="3545"/>
    <d v="2015-04-11T13:22:39"/>
    <n v="3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x v="0"/>
    <n v="19"/>
    <x v="0"/>
    <s v="theater/plays"/>
    <n v="102.27272727272727"/>
    <n v="59.210526315789473"/>
    <x v="1"/>
    <s v="plays"/>
    <x v="3546"/>
    <d v="2015-03-31T21:59:00"/>
    <n v="3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x v="0"/>
    <n v="336"/>
    <x v="0"/>
    <s v="theater/plays"/>
    <n v="114.40928571428573"/>
    <n v="119.17633928571429"/>
    <x v="1"/>
    <s v="plays"/>
    <x v="3547"/>
    <d v="2016-05-13T21:59:00"/>
    <n v="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x v="0"/>
    <n v="13"/>
    <x v="0"/>
    <s v="theater/plays"/>
    <n v="101.9047619047619"/>
    <n v="164.61538461538461"/>
    <x v="1"/>
    <s v="plays"/>
    <x v="3548"/>
    <d v="2016-03-04T19:00:00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x v="0"/>
    <n v="42"/>
    <x v="0"/>
    <s v="theater/plays"/>
    <n v="102"/>
    <n v="24.285714285714285"/>
    <x v="1"/>
    <s v="plays"/>
    <x v="3549"/>
    <d v="2015-09-04T03:27:53"/>
    <n v="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x v="0"/>
    <n v="64"/>
    <x v="0"/>
    <s v="theater/plays"/>
    <n v="104.80000000000001"/>
    <n v="40.9375"/>
    <x v="1"/>
    <s v="plays"/>
    <x v="3550"/>
    <d v="2016-05-02T15:26:38"/>
    <n v="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x v="0"/>
    <n v="25"/>
    <x v="0"/>
    <s v="theater/plays"/>
    <n v="101.83333333333333"/>
    <n v="61.1"/>
    <x v="1"/>
    <s v="plays"/>
    <x v="3551"/>
    <d v="2014-05-22T16:07:00"/>
    <n v="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x v="0"/>
    <n v="20"/>
    <x v="0"/>
    <s v="theater/plays"/>
    <n v="100"/>
    <n v="38.65"/>
    <x v="1"/>
    <s v="plays"/>
    <x v="3552"/>
    <d v="2014-06-28T08:05:24"/>
    <n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x v="0"/>
    <n v="104"/>
    <x v="0"/>
    <s v="theater/plays"/>
    <n v="106.27272727272728"/>
    <n v="56.20192307692308"/>
    <x v="1"/>
    <s v="plays"/>
    <x v="3553"/>
    <d v="2015-08-11T18:00:00"/>
    <n v="7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x v="0"/>
    <n v="53"/>
    <x v="0"/>
    <s v="theater/plays"/>
    <n v="113.42219999999999"/>
    <n v="107.00207547169811"/>
    <x v="1"/>
    <s v="plays"/>
    <x v="3554"/>
    <d v="2015-02-11T11:00:00"/>
    <n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x v="0"/>
    <n v="14"/>
    <x v="0"/>
    <s v="theater/plays"/>
    <n v="100"/>
    <n v="171.42857142857142"/>
    <x v="1"/>
    <s v="plays"/>
    <x v="3555"/>
    <d v="2016-11-17T05:36:34"/>
    <n v="1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x v="0"/>
    <n v="20"/>
    <x v="0"/>
    <s v="theater/plays"/>
    <n v="100.45454545454547"/>
    <n v="110.5"/>
    <x v="1"/>
    <s v="plays"/>
    <x v="3556"/>
    <d v="2014-08-17T09:35:24"/>
    <n v="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x v="0"/>
    <n v="558"/>
    <x v="0"/>
    <s v="theater/plays"/>
    <n v="100.03599999999999"/>
    <n v="179.27598566308242"/>
    <x v="1"/>
    <s v="plays"/>
    <x v="3557"/>
    <d v="2014-05-05T00:38:31"/>
    <n v="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x v="0"/>
    <n v="22"/>
    <x v="0"/>
    <s v="theater/plays"/>
    <n v="144"/>
    <n v="22.90909090909091"/>
    <x v="1"/>
    <s v="plays"/>
    <x v="3558"/>
    <d v="2015-06-26T15:00:00"/>
    <n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x v="0"/>
    <n v="24"/>
    <x v="0"/>
    <s v="theater/plays"/>
    <n v="103.49999999999999"/>
    <n v="43.125"/>
    <x v="1"/>
    <s v="plays"/>
    <x v="3559"/>
    <d v="2015-07-31T02:58:00"/>
    <n v="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x v="0"/>
    <n v="74"/>
    <x v="0"/>
    <s v="theater/plays"/>
    <n v="108.43750000000001"/>
    <n v="46.891891891891895"/>
    <x v="1"/>
    <s v="plays"/>
    <x v="3560"/>
    <d v="2015-05-26T20:45:00"/>
    <n v="4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x v="0"/>
    <n v="54"/>
    <x v="0"/>
    <s v="theater/plays"/>
    <n v="102.4"/>
    <n v="47.407407407407405"/>
    <x v="1"/>
    <s v="plays"/>
    <x v="3561"/>
    <d v="2015-08-05T12:36:00"/>
    <n v="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x v="0"/>
    <n v="31"/>
    <x v="0"/>
    <s v="theater/plays"/>
    <n v="148.88888888888889"/>
    <n v="15.129032258064516"/>
    <x v="1"/>
    <s v="plays"/>
    <x v="3562"/>
    <d v="2016-03-13T16:00:00"/>
    <n v="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x v="0"/>
    <n v="25"/>
    <x v="0"/>
    <s v="theater/plays"/>
    <n v="105.49000000000002"/>
    <n v="21.098000000000003"/>
    <x v="1"/>
    <s v="plays"/>
    <x v="3563"/>
    <d v="2016-08-01T13:00:00"/>
    <n v="7"/>
    <x v="2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x v="0"/>
    <n v="17"/>
    <x v="0"/>
    <s v="theater/plays"/>
    <n v="100.49999999999999"/>
    <n v="59.117647058823529"/>
    <x v="1"/>
    <s v="plays"/>
    <x v="3564"/>
    <d v="2015-10-05T10:00:00"/>
    <n v="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x v="0"/>
    <n v="12"/>
    <x v="0"/>
    <s v="theater/plays"/>
    <n v="130.55555555555557"/>
    <n v="97.916666666666671"/>
    <x v="1"/>
    <s v="plays"/>
    <x v="3565"/>
    <d v="2014-12-31T11:50:08"/>
    <n v="1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x v="0"/>
    <n v="38"/>
    <x v="0"/>
    <s v="theater/plays"/>
    <n v="104.75000000000001"/>
    <n v="55.131578947368418"/>
    <x v="1"/>
    <s v="plays"/>
    <x v="3566"/>
    <d v="2015-01-23T06:11:23"/>
    <n v="1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x v="0"/>
    <n v="41"/>
    <x v="0"/>
    <s v="theater/plays"/>
    <n v="108.80000000000001"/>
    <n v="26.536585365853657"/>
    <x v="1"/>
    <s v="plays"/>
    <x v="3567"/>
    <d v="2015-06-10T13:27:24"/>
    <n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x v="0"/>
    <n v="19"/>
    <x v="0"/>
    <s v="theater/plays"/>
    <n v="111.00000000000001"/>
    <n v="58.421052631578945"/>
    <x v="1"/>
    <s v="plays"/>
    <x v="3568"/>
    <d v="2014-09-17T11:46:34"/>
    <n v="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x v="0"/>
    <n v="41"/>
    <x v="0"/>
    <s v="theater/plays"/>
    <n v="100.47999999999999"/>
    <n v="122.53658536585365"/>
    <x v="1"/>
    <s v="plays"/>
    <x v="3569"/>
    <d v="2015-01-08T10:31:36"/>
    <n v="12"/>
    <x v="3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x v="0"/>
    <n v="26"/>
    <x v="0"/>
    <s v="theater/plays"/>
    <n v="114.35"/>
    <n v="87.961538461538467"/>
    <x v="1"/>
    <s v="plays"/>
    <x v="3570"/>
    <d v="2014-12-31T01:00:00"/>
    <n v="12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x v="0"/>
    <n v="25"/>
    <x v="0"/>
    <s v="theater/plays"/>
    <n v="122.06666666666666"/>
    <n v="73.239999999999995"/>
    <x v="1"/>
    <s v="plays"/>
    <x v="3571"/>
    <d v="2014-10-30T14:36:53"/>
    <n v="9"/>
    <x v="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x v="0"/>
    <n v="9"/>
    <x v="0"/>
    <s v="theater/plays"/>
    <n v="100"/>
    <n v="55.555555555555557"/>
    <x v="1"/>
    <s v="plays"/>
    <x v="3572"/>
    <d v="2015-06-21T07:41:22"/>
    <n v="5"/>
    <x v="0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x v="0"/>
    <n v="78"/>
    <x v="0"/>
    <s v="theater/plays"/>
    <n v="102.8"/>
    <n v="39.53846153846154"/>
    <x v="1"/>
    <s v="plays"/>
    <x v="3573"/>
    <d v="2014-11-08T04:00:46"/>
    <n v="1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x v="0"/>
    <n v="45"/>
    <x v="0"/>
    <s v="theater/plays"/>
    <n v="106.12068965517241"/>
    <n v="136.77777777777777"/>
    <x v="1"/>
    <s v="plays"/>
    <x v="3574"/>
    <d v="2014-11-13T17:37:28"/>
    <n v="1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x v="0"/>
    <n v="102"/>
    <x v="0"/>
    <s v="theater/plays"/>
    <n v="101.33000000000001"/>
    <n v="99.343137254901961"/>
    <x v="1"/>
    <s v="plays"/>
    <x v="3575"/>
    <d v="2016-08-10T21:59:00"/>
    <n v="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x v="0"/>
    <n v="5"/>
    <x v="0"/>
    <s v="theater/plays"/>
    <n v="100"/>
    <n v="20"/>
    <x v="1"/>
    <s v="plays"/>
    <x v="3576"/>
    <d v="2016-12-05T08:10:54"/>
    <n v="1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x v="0"/>
    <n v="27"/>
    <x v="0"/>
    <s v="theater/plays"/>
    <n v="130"/>
    <n v="28.888888888888889"/>
    <x v="1"/>
    <s v="plays"/>
    <x v="3577"/>
    <d v="2015-04-26T00:28:00"/>
    <n v="3"/>
    <x v="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x v="0"/>
    <n v="37"/>
    <x v="0"/>
    <s v="theater/plays"/>
    <n v="100.01333333333334"/>
    <n v="40.545945945945945"/>
    <x v="1"/>
    <s v="plays"/>
    <x v="3578"/>
    <d v="2016-04-30T11:36:17"/>
    <n v="3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x v="0"/>
    <n v="14"/>
    <x v="0"/>
    <s v="theater/plays"/>
    <n v="100"/>
    <n v="35.714285714285715"/>
    <x v="1"/>
    <s v="plays"/>
    <x v="3579"/>
    <d v="2016-03-31T11:17:36"/>
    <n v="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x v="0"/>
    <n v="27"/>
    <x v="0"/>
    <s v="theater/plays"/>
    <n v="113.88888888888889"/>
    <n v="37.962962962962962"/>
    <x v="1"/>
    <s v="plays"/>
    <x v="3580"/>
    <d v="2015-02-28T22:59:00"/>
    <n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x v="0"/>
    <n v="45"/>
    <x v="0"/>
    <s v="theater/plays"/>
    <n v="100"/>
    <n v="33.333333333333336"/>
    <x v="1"/>
    <s v="plays"/>
    <x v="3581"/>
    <d v="2014-07-30T05:18:30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x v="0"/>
    <n v="49"/>
    <x v="0"/>
    <s v="theater/plays"/>
    <n v="287"/>
    <n v="58.571428571428569"/>
    <x v="1"/>
    <s v="plays"/>
    <x v="3582"/>
    <d v="2016-04-04T20:18:02"/>
    <n v="3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x v="0"/>
    <n v="24"/>
    <x v="0"/>
    <s v="theater/plays"/>
    <n v="108.5"/>
    <n v="135.625"/>
    <x v="1"/>
    <s v="plays"/>
    <x v="3583"/>
    <d v="2016-04-18T03:13:25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x v="0"/>
    <n v="112"/>
    <x v="0"/>
    <s v="theater/plays"/>
    <n v="115.5"/>
    <n v="30.9375"/>
    <x v="1"/>
    <s v="plays"/>
    <x v="3584"/>
    <d v="2015-07-13T01:35:44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x v="0"/>
    <n v="23"/>
    <x v="0"/>
    <s v="theater/plays"/>
    <n v="119.11764705882352"/>
    <n v="176.08695652173913"/>
    <x v="1"/>
    <s v="plays"/>
    <x v="3585"/>
    <d v="2014-12-21T11:11:30"/>
    <n v="11"/>
    <x v="3"/>
  </r>
  <r>
    <n v="3586"/>
    <s v="Actors &amp; Musicians who are Blind or Autistic"/>
    <s v="See Theatre In A New Light"/>
    <n v="7500"/>
    <n v="8207"/>
    <x v="0"/>
    <s v="US"/>
    <x v="0"/>
    <n v="1474649070"/>
    <n v="1469465070"/>
    <x v="0"/>
    <n v="54"/>
    <x v="0"/>
    <s v="theater/plays"/>
    <n v="109.42666666666668"/>
    <n v="151.9814814814815"/>
    <x v="1"/>
    <s v="plays"/>
    <x v="3586"/>
    <d v="2016-09-23T10:44:30"/>
    <n v="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x v="0"/>
    <n v="28"/>
    <x v="0"/>
    <s v="theater/plays"/>
    <n v="126.6"/>
    <n v="22.607142857142858"/>
    <x v="1"/>
    <s v="plays"/>
    <x v="3587"/>
    <d v="2016-06-27T13:00:00"/>
    <n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x v="0"/>
    <n v="11"/>
    <x v="0"/>
    <s v="theater/plays"/>
    <n v="100.49999999999999"/>
    <n v="18.272727272727273"/>
    <x v="1"/>
    <s v="plays"/>
    <x v="3588"/>
    <d v="2015-04-29T17:00:00"/>
    <n v="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x v="0"/>
    <n v="62"/>
    <x v="0"/>
    <s v="theater/plays"/>
    <n v="127.49999999999999"/>
    <n v="82.258064516129039"/>
    <x v="1"/>
    <s v="plays"/>
    <x v="3589"/>
    <d v="2015-05-26T09:32:27"/>
    <n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x v="0"/>
    <n v="73"/>
    <x v="0"/>
    <s v="theater/plays"/>
    <n v="100.05999999999999"/>
    <n v="68.534246575342465"/>
    <x v="1"/>
    <s v="plays"/>
    <x v="3590"/>
    <d v="2014-10-20T02:00:34"/>
    <n v="9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x v="0"/>
    <n v="18"/>
    <x v="0"/>
    <s v="theater/plays"/>
    <n v="175"/>
    <n v="68.055555555555557"/>
    <x v="1"/>
    <s v="plays"/>
    <x v="3591"/>
    <d v="2015-01-23T22:59:00"/>
    <n v="1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x v="0"/>
    <n v="35"/>
    <x v="0"/>
    <s v="theater/plays"/>
    <n v="127.25"/>
    <n v="72.714285714285708"/>
    <x v="1"/>
    <s v="plays"/>
    <x v="3592"/>
    <d v="2015-02-10T22:59:00"/>
    <n v="1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x v="0"/>
    <n v="43"/>
    <x v="0"/>
    <s v="theater/plays"/>
    <n v="110.63333333333334"/>
    <n v="77.186046511627907"/>
    <x v="1"/>
    <s v="plays"/>
    <x v="3593"/>
    <d v="2015-01-05T14:26:00"/>
    <n v="12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x v="0"/>
    <n v="36"/>
    <x v="0"/>
    <s v="theater/plays"/>
    <n v="125.93749999999999"/>
    <n v="55.972222222222221"/>
    <x v="1"/>
    <s v="plays"/>
    <x v="3594"/>
    <d v="2016-09-03T19:36:22"/>
    <n v="8"/>
    <x v="2"/>
  </r>
  <r>
    <n v="3595"/>
    <s v="The Flu Season"/>
    <s v="A new theatre company staging Will Eno's The Flu Season in Seattle"/>
    <n v="2600"/>
    <n v="3081"/>
    <x v="0"/>
    <s v="US"/>
    <x v="0"/>
    <n v="1426229940"/>
    <n v="1423959123"/>
    <x v="0"/>
    <n v="62"/>
    <x v="0"/>
    <s v="theater/plays"/>
    <n v="118.5"/>
    <n v="49.693548387096776"/>
    <x v="1"/>
    <s v="plays"/>
    <x v="3595"/>
    <d v="2015-03-13T00:59:00"/>
    <n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x v="0"/>
    <n v="15"/>
    <x v="0"/>
    <s v="theater/plays"/>
    <n v="107.72727272727273"/>
    <n v="79"/>
    <x v="1"/>
    <s v="plays"/>
    <x v="3596"/>
    <d v="2014-08-26T11:09:42"/>
    <n v="8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x v="0"/>
    <n v="33"/>
    <x v="0"/>
    <s v="theater/plays"/>
    <n v="102.60000000000001"/>
    <n v="77.727272727272734"/>
    <x v="1"/>
    <s v="plays"/>
    <x v="3597"/>
    <d v="2016-03-02T23:59:00"/>
    <n v="2"/>
    <x v="2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x v="0"/>
    <n v="27"/>
    <x v="0"/>
    <s v="theater/plays"/>
    <n v="110.1"/>
    <n v="40.777777777777779"/>
    <x v="1"/>
    <s v="plays"/>
    <x v="3598"/>
    <d v="2014-09-02T22:59:00"/>
    <n v="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x v="0"/>
    <n v="17"/>
    <x v="0"/>
    <s v="theater/plays"/>
    <n v="202"/>
    <n v="59.411764705882355"/>
    <x v="1"/>
    <s v="plays"/>
    <x v="3599"/>
    <d v="2015-08-29T18:00:00"/>
    <n v="8"/>
    <x v="0"/>
  </r>
  <r>
    <n v="3600"/>
    <s v="Pariah"/>
    <s v="The First Play From The Man Who Brought You The Black James Bond!"/>
    <n v="10"/>
    <n v="13"/>
    <x v="0"/>
    <s v="US"/>
    <x v="0"/>
    <n v="1476390164"/>
    <n v="1473970964"/>
    <x v="0"/>
    <n v="4"/>
    <x v="0"/>
    <s v="theater/plays"/>
    <n v="130"/>
    <n v="3.25"/>
    <x v="1"/>
    <s v="plays"/>
    <x v="3600"/>
    <d v="2016-10-13T14:22:44"/>
    <n v="9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x v="0"/>
    <n v="53"/>
    <x v="0"/>
    <s v="theater/plays"/>
    <n v="104.35000000000001"/>
    <n v="39.377358490566039"/>
    <x v="1"/>
    <s v="plays"/>
    <x v="3601"/>
    <d v="2015-01-16T17:58:02"/>
    <n v="1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x v="0"/>
    <n v="49"/>
    <x v="0"/>
    <s v="theater/plays"/>
    <n v="100.05"/>
    <n v="81.673469387755105"/>
    <x v="1"/>
    <s v="plays"/>
    <x v="3602"/>
    <d v="2016-05-17T15:27:59"/>
    <n v="3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x v="0"/>
    <n v="57"/>
    <x v="0"/>
    <s v="theater/plays"/>
    <n v="170.66666666666669"/>
    <n v="44.912280701754383"/>
    <x v="1"/>
    <s v="plays"/>
    <x v="3603"/>
    <d v="2015-11-05T15:44:40"/>
    <n v="1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x v="0"/>
    <n v="69"/>
    <x v="0"/>
    <s v="theater/plays"/>
    <n v="112.83333333333334"/>
    <n v="49.05797101449275"/>
    <x v="1"/>
    <s v="plays"/>
    <x v="3604"/>
    <d v="2016-04-29T00:59:00"/>
    <n v="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x v="0"/>
    <n v="15"/>
    <x v="0"/>
    <s v="theater/plays"/>
    <n v="184"/>
    <n v="30.666666666666668"/>
    <x v="1"/>
    <s v="plays"/>
    <x v="3605"/>
    <d v="2016-02-13T13:02:06"/>
    <n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x v="0"/>
    <n v="64"/>
    <x v="0"/>
    <s v="theater/plays"/>
    <n v="130.26666666666665"/>
    <n v="61.0625"/>
    <x v="1"/>
    <s v="plays"/>
    <x v="3606"/>
    <d v="2016-08-14T08:30:57"/>
    <n v="7"/>
    <x v="2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x v="0"/>
    <n v="20"/>
    <x v="0"/>
    <s v="theater/plays"/>
    <n v="105.45454545454544"/>
    <n v="29"/>
    <x v="1"/>
    <s v="plays"/>
    <x v="3607"/>
    <d v="2015-12-14T18:00:00"/>
    <n v="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x v="0"/>
    <n v="27"/>
    <x v="0"/>
    <s v="theater/plays"/>
    <n v="100"/>
    <n v="29.62962962962963"/>
    <x v="1"/>
    <s v="plays"/>
    <x v="3608"/>
    <d v="2016-06-17T08:00:00"/>
    <n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x v="0"/>
    <n v="21"/>
    <x v="0"/>
    <s v="theater/plays"/>
    <n v="153.31632653061226"/>
    <n v="143.0952380952381"/>
    <x v="1"/>
    <s v="plays"/>
    <x v="3609"/>
    <d v="2016-03-30T16:48:05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x v="0"/>
    <n v="31"/>
    <x v="0"/>
    <s v="theater/plays"/>
    <n v="162.30000000000001"/>
    <n v="52.354838709677416"/>
    <x v="1"/>
    <s v="plays"/>
    <x v="3610"/>
    <d v="2015-08-17T04:22:16"/>
    <n v="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x v="0"/>
    <n v="51"/>
    <x v="0"/>
    <s v="theater/plays"/>
    <n v="136"/>
    <n v="66.666666666666671"/>
    <x v="1"/>
    <s v="plays"/>
    <x v="3611"/>
    <d v="2015-04-08T02:53:21"/>
    <n v="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x v="0"/>
    <n v="57"/>
    <x v="0"/>
    <s v="theater/plays"/>
    <n v="144.4"/>
    <n v="126.66666666666667"/>
    <x v="1"/>
    <s v="plays"/>
    <x v="3612"/>
    <d v="2014-06-09T11:26:51"/>
    <n v="5"/>
    <x v="3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x v="0"/>
    <n v="20"/>
    <x v="0"/>
    <s v="theater/plays"/>
    <n v="100"/>
    <n v="62.5"/>
    <x v="1"/>
    <s v="plays"/>
    <x v="3613"/>
    <d v="2014-06-28T08:09:34"/>
    <n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x v="0"/>
    <n v="71"/>
    <x v="0"/>
    <s v="theater/plays"/>
    <n v="100.8"/>
    <n v="35.492957746478872"/>
    <x v="1"/>
    <s v="plays"/>
    <x v="3614"/>
    <d v="2015-06-18T19:00:16"/>
    <n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x v="0"/>
    <n v="72"/>
    <x v="0"/>
    <s v="theater/plays"/>
    <n v="106.80000000000001"/>
    <n v="37.083333333333336"/>
    <x v="1"/>
    <s v="plays"/>
    <x v="3615"/>
    <d v="2015-12-10T08:14:56"/>
    <n v="1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x v="0"/>
    <n v="45"/>
    <x v="0"/>
    <s v="theater/plays"/>
    <n v="124.8"/>
    <n v="69.333333333333329"/>
    <x v="1"/>
    <s v="plays"/>
    <x v="3616"/>
    <d v="2015-03-19T15:47:44"/>
    <n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x v="0"/>
    <n v="51"/>
    <x v="0"/>
    <s v="theater/plays"/>
    <n v="118.91891891891892"/>
    <n v="17.254901960784313"/>
    <x v="1"/>
    <s v="plays"/>
    <x v="3617"/>
    <d v="2017-02-27T18:00:00"/>
    <n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x v="0"/>
    <n v="56"/>
    <x v="0"/>
    <s v="theater/plays"/>
    <n v="101"/>
    <n v="36.071428571428569"/>
    <x v="1"/>
    <s v="plays"/>
    <x v="3618"/>
    <d v="2015-06-03T09:04:10"/>
    <n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x v="0"/>
    <n v="17"/>
    <x v="0"/>
    <s v="theater/plays"/>
    <n v="112.99999999999999"/>
    <n v="66.470588235294116"/>
    <x v="1"/>
    <s v="plays"/>
    <x v="3619"/>
    <d v="2016-11-19T16:00:00"/>
    <n v="1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x v="0"/>
    <n v="197"/>
    <x v="0"/>
    <s v="theater/plays"/>
    <n v="105.19047619047619"/>
    <n v="56.065989847715734"/>
    <x v="1"/>
    <s v="plays"/>
    <x v="3620"/>
    <d v="2015-03-04T22:00:00"/>
    <n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x v="0"/>
    <n v="70"/>
    <x v="0"/>
    <s v="theater/plays"/>
    <n v="109.73333333333332"/>
    <n v="47.028571428571432"/>
    <x v="1"/>
    <s v="plays"/>
    <x v="3621"/>
    <d v="2016-09-30T15:00:00"/>
    <n v="9"/>
    <x v="2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x v="0"/>
    <n v="21"/>
    <x v="0"/>
    <s v="theater/plays"/>
    <n v="100.099"/>
    <n v="47.666190476190479"/>
    <x v="1"/>
    <s v="plays"/>
    <x v="3622"/>
    <d v="2014-09-27T21:23:00"/>
    <n v="8"/>
    <x v="3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x v="0"/>
    <n v="34"/>
    <x v="0"/>
    <s v="theater/plays"/>
    <n v="120"/>
    <n v="88.235294117647058"/>
    <x v="1"/>
    <s v="plays"/>
    <x v="3623"/>
    <d v="2014-07-26T01:00:00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x v="0"/>
    <n v="39"/>
    <x v="0"/>
    <s v="theater/plays"/>
    <n v="104.93333333333332"/>
    <n v="80.717948717948715"/>
    <x v="1"/>
    <s v="plays"/>
    <x v="3624"/>
    <d v="2016-08-23T12:34:50"/>
    <n v="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x v="0"/>
    <n v="78"/>
    <x v="0"/>
    <s v="theater/plays"/>
    <n v="102.66666666666666"/>
    <n v="39.487179487179489"/>
    <x v="1"/>
    <s v="plays"/>
    <x v="3625"/>
    <d v="2015-07-02T09:39:37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x v="0"/>
    <n v="48"/>
    <x v="0"/>
    <s v="theater/plays"/>
    <n v="101.82500000000002"/>
    <n v="84.854166666666671"/>
    <x v="1"/>
    <s v="plays"/>
    <x v="3626"/>
    <d v="2014-08-16T10:00:57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x v="0"/>
    <n v="29"/>
    <x v="0"/>
    <s v="theater/plays"/>
    <n v="100"/>
    <n v="68.965517241379317"/>
    <x v="1"/>
    <s v="plays"/>
    <x v="3627"/>
    <d v="2016-05-20T21:59:00"/>
    <n v="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x v="0"/>
    <n v="0"/>
    <x v="1"/>
    <s v="theater/musical"/>
    <n v="0"/>
    <n v="0"/>
    <x v="1"/>
    <s v="musical"/>
    <x v="3628"/>
    <d v="2015-12-13T14:59:56"/>
    <n v="1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x v="0"/>
    <n v="2"/>
    <x v="1"/>
    <s v="theater/musical"/>
    <n v="1.9999999999999998E-4"/>
    <n v="1"/>
    <x v="1"/>
    <s v="musical"/>
    <x v="3629"/>
    <d v="2016-05-05T11:00:00"/>
    <n v="3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x v="0"/>
    <n v="1"/>
    <x v="1"/>
    <s v="theater/musical"/>
    <n v="3.3333333333333333E-2"/>
    <n v="1"/>
    <x v="1"/>
    <s v="musical"/>
    <x v="3630"/>
    <d v="2014-11-29T15:19:50"/>
    <n v="1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x v="0"/>
    <n v="59"/>
    <x v="1"/>
    <s v="theater/musical"/>
    <n v="51.023391812865491"/>
    <n v="147.88135593220338"/>
    <x v="1"/>
    <s v="musical"/>
    <x v="3631"/>
    <d v="2014-09-22T21:59:00"/>
    <n v="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x v="0"/>
    <n v="1"/>
    <x v="1"/>
    <s v="theater/musical"/>
    <n v="20"/>
    <n v="100"/>
    <x v="1"/>
    <s v="musical"/>
    <x v="3632"/>
    <d v="2014-11-23T16:29:09"/>
    <n v="11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x v="0"/>
    <n v="31"/>
    <x v="1"/>
    <s v="theater/musical"/>
    <n v="35.24"/>
    <n v="56.838709677419352"/>
    <x v="1"/>
    <s v="musical"/>
    <x v="3633"/>
    <d v="2016-11-18T19:00:00"/>
    <n v="1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x v="0"/>
    <n v="18"/>
    <x v="1"/>
    <s v="theater/musical"/>
    <n v="4.246666666666667"/>
    <n v="176.94444444444446"/>
    <x v="1"/>
    <s v="musical"/>
    <x v="3634"/>
    <d v="2017-01-13T21:59:00"/>
    <n v="11"/>
    <x v="2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x v="0"/>
    <n v="10"/>
    <x v="1"/>
    <s v="theater/musical"/>
    <n v="36.457142857142856"/>
    <n v="127.6"/>
    <x v="1"/>
    <s v="musical"/>
    <x v="3635"/>
    <d v="2016-04-20T15:11:16"/>
    <n v="3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x v="0"/>
    <n v="0"/>
    <x v="1"/>
    <s v="theater/musical"/>
    <n v="0"/>
    <n v="0"/>
    <x v="1"/>
    <s v="musical"/>
    <x v="3636"/>
    <d v="2015-09-14T10:40:29"/>
    <n v="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x v="0"/>
    <n v="14"/>
    <x v="1"/>
    <s v="theater/musical"/>
    <n v="30.866666666666664"/>
    <n v="66.142857142857139"/>
    <x v="1"/>
    <s v="musical"/>
    <x v="3637"/>
    <d v="2015-01-01T10:48:55"/>
    <n v="12"/>
    <x v="3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x v="0"/>
    <n v="2"/>
    <x v="1"/>
    <s v="theater/musical"/>
    <n v="6.5454545454545459"/>
    <n v="108"/>
    <x v="1"/>
    <s v="musical"/>
    <x v="3638"/>
    <d v="2015-04-19T09:08:52"/>
    <n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x v="0"/>
    <n v="1"/>
    <x v="1"/>
    <s v="theater/musical"/>
    <n v="4.0000000000000001E-3"/>
    <n v="1"/>
    <x v="1"/>
    <s v="musical"/>
    <x v="3639"/>
    <d v="2016-10-07T09:11:00"/>
    <n v="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x v="0"/>
    <n v="3"/>
    <x v="1"/>
    <s v="theater/musical"/>
    <n v="5.5"/>
    <n v="18.333333333333332"/>
    <x v="1"/>
    <s v="musical"/>
    <x v="3640"/>
    <d v="2015-05-10T12:45:30"/>
    <n v="4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x v="0"/>
    <n v="0"/>
    <x v="1"/>
    <s v="theater/musical"/>
    <n v="0"/>
    <n v="0"/>
    <x v="1"/>
    <s v="musical"/>
    <x v="3641"/>
    <d v="2014-10-04T23:00:00"/>
    <n v="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x v="0"/>
    <n v="2"/>
    <x v="1"/>
    <s v="theater/musical"/>
    <n v="2.1428571428571428"/>
    <n v="7.5"/>
    <x v="1"/>
    <s v="musical"/>
    <x v="3642"/>
    <d v="2015-11-30T11:00:00"/>
    <n v="1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x v="0"/>
    <n v="0"/>
    <x v="1"/>
    <s v="theater/musical"/>
    <n v="0"/>
    <n v="0"/>
    <x v="1"/>
    <s v="musical"/>
    <x v="3643"/>
    <d v="2015-11-16T22:27:19"/>
    <n v="1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x v="0"/>
    <n v="12"/>
    <x v="1"/>
    <s v="theater/musical"/>
    <n v="16.420000000000002"/>
    <n v="68.416666666666671"/>
    <x v="1"/>
    <s v="musical"/>
    <x v="3644"/>
    <d v="2016-03-07T22:59:00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x v="0"/>
    <n v="1"/>
    <x v="1"/>
    <s v="theater/musical"/>
    <n v="0.1"/>
    <n v="1"/>
    <x v="1"/>
    <s v="musical"/>
    <x v="3645"/>
    <d v="2016-11-21T18:17:18"/>
    <n v="10"/>
    <x v="2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x v="0"/>
    <n v="8"/>
    <x v="1"/>
    <s v="theater/musical"/>
    <n v="4.8099999999999996"/>
    <n v="60.125"/>
    <x v="1"/>
    <s v="musical"/>
    <x v="3646"/>
    <d v="2015-06-16T17:30:00"/>
    <n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x v="0"/>
    <n v="2"/>
    <x v="1"/>
    <s v="theater/musical"/>
    <n v="6"/>
    <n v="15"/>
    <x v="1"/>
    <s v="musical"/>
    <x v="3647"/>
    <d v="2016-09-30T11:58:47"/>
    <n v="8"/>
    <x v="2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x v="0"/>
    <n v="73"/>
    <x v="0"/>
    <s v="theater/plays"/>
    <n v="100.38249999999999"/>
    <n v="550.04109589041093"/>
    <x v="1"/>
    <s v="plays"/>
    <x v="3648"/>
    <d v="2014-10-05T01:00:45"/>
    <n v="9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x v="0"/>
    <n v="8"/>
    <x v="0"/>
    <s v="theater/plays"/>
    <n v="104"/>
    <n v="97.5"/>
    <x v="1"/>
    <s v="plays"/>
    <x v="3649"/>
    <d v="2014-06-16T11:06:34"/>
    <n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x v="0"/>
    <n v="17"/>
    <x v="0"/>
    <s v="theater/plays"/>
    <n v="100"/>
    <n v="29.411764705882351"/>
    <x v="1"/>
    <s v="plays"/>
    <x v="3650"/>
    <d v="2016-02-02T05:29:44"/>
    <n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x v="0"/>
    <n v="9"/>
    <x v="0"/>
    <s v="theater/plays"/>
    <n v="104"/>
    <n v="57.777777777777779"/>
    <x v="1"/>
    <s v="plays"/>
    <x v="3651"/>
    <d v="2014-08-10T09:59:00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x v="0"/>
    <n v="17"/>
    <x v="0"/>
    <s v="theater/plays"/>
    <n v="250.66666666666669"/>
    <n v="44.235294117647058"/>
    <x v="1"/>
    <s v="plays"/>
    <x v="3652"/>
    <d v="2016-08-24T21:59:00"/>
    <n v="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x v="0"/>
    <n v="33"/>
    <x v="0"/>
    <s v="theater/plays"/>
    <n v="100.49999999999999"/>
    <n v="60.909090909090907"/>
    <x v="1"/>
    <s v="plays"/>
    <x v="3653"/>
    <d v="2015-08-05T02:43:27"/>
    <n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x v="0"/>
    <n v="38"/>
    <x v="0"/>
    <s v="theater/plays"/>
    <n v="174.4"/>
    <n v="68.84210526315789"/>
    <x v="1"/>
    <s v="plays"/>
    <x v="3654"/>
    <d v="2016-04-03T11:00:00"/>
    <n v="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x v="0"/>
    <n v="79"/>
    <x v="0"/>
    <s v="theater/plays"/>
    <n v="116.26"/>
    <n v="73.582278481012665"/>
    <x v="1"/>
    <s v="plays"/>
    <x v="3655"/>
    <d v="2015-07-18T00:59:0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x v="0"/>
    <n v="46"/>
    <x v="0"/>
    <s v="theater/plays"/>
    <n v="105.82000000000001"/>
    <n v="115.02173913043478"/>
    <x v="1"/>
    <s v="plays"/>
    <x v="3656"/>
    <d v="2017-02-01T16:59:00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x v="0"/>
    <n v="20"/>
    <x v="0"/>
    <s v="theater/plays"/>
    <n v="110.75"/>
    <n v="110.75"/>
    <x v="1"/>
    <s v="plays"/>
    <x v="3657"/>
    <d v="2016-06-01T15:42:00"/>
    <n v="5"/>
    <x v="2"/>
  </r>
  <r>
    <n v="3658"/>
    <s v="Mr. Marmalade"/>
    <s v="Life is hard when your own imaginary friend can't make time for you."/>
    <n v="1500"/>
    <n v="1510"/>
    <x v="0"/>
    <s v="US"/>
    <x v="0"/>
    <n v="1404273540"/>
    <n v="1400272580"/>
    <x v="0"/>
    <n v="20"/>
    <x v="0"/>
    <s v="theater/plays"/>
    <n v="100.66666666666666"/>
    <n v="75.5"/>
    <x v="1"/>
    <s v="plays"/>
    <x v="3658"/>
    <d v="2014-07-01T21:59:00"/>
    <n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x v="0"/>
    <n v="13"/>
    <x v="0"/>
    <s v="theater/plays"/>
    <n v="102.03333333333333"/>
    <n v="235.46153846153845"/>
    <x v="1"/>
    <s v="plays"/>
    <x v="3659"/>
    <d v="2015-03-19T08:39:00"/>
    <n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x v="0"/>
    <n v="22"/>
    <x v="0"/>
    <s v="theater/plays"/>
    <n v="100"/>
    <n v="11.363636363636363"/>
    <x v="1"/>
    <s v="plays"/>
    <x v="3660"/>
    <d v="2014-12-23T15:08:45"/>
    <n v="1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x v="0"/>
    <n v="36"/>
    <x v="0"/>
    <s v="theater/plays"/>
    <n v="111.00000000000001"/>
    <n v="92.5"/>
    <x v="1"/>
    <s v="plays"/>
    <x v="3661"/>
    <d v="2016-04-09T22:00:00"/>
    <n v="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x v="0"/>
    <n v="40"/>
    <x v="0"/>
    <s v="theater/plays"/>
    <n v="101.42500000000001"/>
    <n v="202.85"/>
    <x v="1"/>
    <s v="plays"/>
    <x v="3662"/>
    <d v="2015-03-30T22:16:54"/>
    <n v="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x v="0"/>
    <n v="9"/>
    <x v="0"/>
    <s v="theater/plays"/>
    <n v="104"/>
    <n v="26"/>
    <x v="1"/>
    <s v="plays"/>
    <x v="3663"/>
    <d v="2016-12-21T05:50:30"/>
    <n v="1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x v="0"/>
    <n v="19"/>
    <x v="0"/>
    <s v="theater/plays"/>
    <n v="109.375"/>
    <n v="46.05263157894737"/>
    <x v="1"/>
    <s v="plays"/>
    <x v="3664"/>
    <d v="2016-06-15T23:58:09"/>
    <n v="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x v="0"/>
    <n v="14"/>
    <x v="0"/>
    <s v="theater/plays"/>
    <n v="115.16129032258064"/>
    <n v="51"/>
    <x v="1"/>
    <s v="plays"/>
    <x v="3665"/>
    <d v="2015-10-28T13:54:00"/>
    <n v="10"/>
    <x v="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x v="0"/>
    <n v="38"/>
    <x v="0"/>
    <s v="theater/plays"/>
    <n v="100"/>
    <n v="31.578947368421051"/>
    <x v="1"/>
    <s v="plays"/>
    <x v="3666"/>
    <d v="2014-07-24T01:00:00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x v="0"/>
    <n v="58"/>
    <x v="0"/>
    <s v="theater/plays"/>
    <n v="103.17033333333335"/>
    <n v="53.363965517241382"/>
    <x v="1"/>
    <s v="plays"/>
    <x v="3667"/>
    <d v="2015-07-18T17:16:59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x v="0"/>
    <n v="28"/>
    <x v="0"/>
    <s v="theater/plays"/>
    <n v="103.49999999999999"/>
    <n v="36.964285714285715"/>
    <x v="1"/>
    <s v="plays"/>
    <x v="3668"/>
    <d v="2015-07-23T12:33:0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x v="0"/>
    <n v="17"/>
    <x v="0"/>
    <s v="theater/plays"/>
    <n v="138.19999999999999"/>
    <n v="81.294117647058826"/>
    <x v="1"/>
    <s v="plays"/>
    <x v="3669"/>
    <d v="2015-06-11T10:12:17"/>
    <n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x v="0"/>
    <n v="12"/>
    <x v="0"/>
    <s v="theater/plays"/>
    <n v="109.54545454545455"/>
    <n v="20.083333333333332"/>
    <x v="1"/>
    <s v="plays"/>
    <x v="3670"/>
    <d v="2015-05-31T17:00:00"/>
    <n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x v="0"/>
    <n v="40"/>
    <x v="0"/>
    <s v="theater/plays"/>
    <n v="100.85714285714286"/>
    <n v="88.25"/>
    <x v="1"/>
    <s v="plays"/>
    <x v="3671"/>
    <d v="2014-07-20T21:59:00"/>
    <n v="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x v="0"/>
    <n v="57"/>
    <x v="0"/>
    <s v="theater/plays"/>
    <n v="101.53333333333335"/>
    <n v="53.438596491228068"/>
    <x v="1"/>
    <s v="plays"/>
    <x v="3672"/>
    <d v="2014-09-26T16:43:04"/>
    <n v="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x v="0"/>
    <n v="114"/>
    <x v="0"/>
    <s v="theater/plays"/>
    <n v="113.625"/>
    <n v="39.868421052631582"/>
    <x v="1"/>
    <s v="plays"/>
    <x v="3673"/>
    <d v="2014-11-05T06:52:00"/>
    <n v="1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x v="0"/>
    <n v="31"/>
    <x v="0"/>
    <s v="theater/plays"/>
    <n v="100"/>
    <n v="145.16129032258064"/>
    <x v="1"/>
    <s v="plays"/>
    <x v="3674"/>
    <d v="2016-09-03T14:57:09"/>
    <n v="7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x v="0"/>
    <n v="3"/>
    <x v="0"/>
    <s v="theater/plays"/>
    <n v="140"/>
    <n v="23.333333333333332"/>
    <x v="1"/>
    <s v="plays"/>
    <x v="3675"/>
    <d v="2016-05-15T17:00:00"/>
    <n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x v="0"/>
    <n v="16"/>
    <x v="0"/>
    <s v="theater/plays"/>
    <n v="128.75"/>
    <n v="64.375"/>
    <x v="1"/>
    <s v="plays"/>
    <x v="3676"/>
    <d v="2014-09-12T13:34:44"/>
    <n v="8"/>
    <x v="3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x v="0"/>
    <n v="199"/>
    <x v="0"/>
    <s v="theater/plays"/>
    <n v="102.90416666666667"/>
    <n v="62.052763819095475"/>
    <x v="1"/>
    <s v="plays"/>
    <x v="3677"/>
    <d v="2014-07-02T21:59:00"/>
    <n v="6"/>
    <x v="3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x v="0"/>
    <n v="31"/>
    <x v="0"/>
    <s v="theater/plays"/>
    <n v="102.49999999999999"/>
    <n v="66.129032258064512"/>
    <x v="1"/>
    <s v="plays"/>
    <x v="3678"/>
    <d v="2015-05-31T06:44:58"/>
    <n v="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x v="0"/>
    <n v="30"/>
    <x v="0"/>
    <s v="theater/plays"/>
    <n v="110.1"/>
    <n v="73.400000000000006"/>
    <x v="1"/>
    <s v="plays"/>
    <x v="3679"/>
    <d v="2014-06-30T22:59:00"/>
    <n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x v="0"/>
    <n v="34"/>
    <x v="0"/>
    <s v="theater/plays"/>
    <n v="112.76666666666667"/>
    <n v="99.5"/>
    <x v="1"/>
    <s v="plays"/>
    <x v="3680"/>
    <d v="2016-10-05T04:53:54"/>
    <n v="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x v="0"/>
    <n v="18"/>
    <x v="0"/>
    <s v="theater/plays"/>
    <n v="111.9"/>
    <n v="62.166666666666664"/>
    <x v="1"/>
    <s v="plays"/>
    <x v="3681"/>
    <d v="2016-01-15T09:38:10"/>
    <n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x v="0"/>
    <n v="67"/>
    <x v="0"/>
    <s v="theater/plays"/>
    <n v="139.19999999999999"/>
    <n v="62.328358208955223"/>
    <x v="1"/>
    <s v="plays"/>
    <x v="3682"/>
    <d v="2014-06-16T00:59:00"/>
    <n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x v="0"/>
    <n v="66"/>
    <x v="0"/>
    <s v="theater/plays"/>
    <n v="110.85714285714286"/>
    <n v="58.787878787878789"/>
    <x v="1"/>
    <s v="plays"/>
    <x v="3683"/>
    <d v="2016-10-19T20:48:16"/>
    <n v="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x v="0"/>
    <n v="23"/>
    <x v="0"/>
    <s v="theater/plays"/>
    <n v="139.06666666666666"/>
    <n v="45.347826086956523"/>
    <x v="1"/>
    <s v="plays"/>
    <x v="3684"/>
    <d v="2015-09-01T22:19:46"/>
    <n v="8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x v="0"/>
    <n v="126"/>
    <x v="0"/>
    <s v="theater/plays"/>
    <n v="105.69999999999999"/>
    <n v="41.944444444444443"/>
    <x v="1"/>
    <s v="plays"/>
    <x v="3685"/>
    <d v="2014-05-19T15:00:00"/>
    <n v="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x v="0"/>
    <n v="6"/>
    <x v="0"/>
    <s v="theater/plays"/>
    <n v="101.42857142857142"/>
    <n v="59.166666666666664"/>
    <x v="1"/>
    <s v="plays"/>
    <x v="3686"/>
    <d v="2015-08-28T21:59:00"/>
    <n v="8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x v="0"/>
    <n v="25"/>
    <x v="0"/>
    <s v="theater/plays"/>
    <n v="100.245"/>
    <n v="200.49"/>
    <x v="1"/>
    <s v="plays"/>
    <x v="3687"/>
    <d v="2014-06-26T23:14:15"/>
    <n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x v="0"/>
    <n v="39"/>
    <x v="0"/>
    <s v="theater/plays"/>
    <n v="109.16666666666666"/>
    <n v="83.974358974358978"/>
    <x v="1"/>
    <s v="plays"/>
    <x v="3688"/>
    <d v="2014-08-08T12:53:24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x v="0"/>
    <n v="62"/>
    <x v="0"/>
    <s v="theater/plays"/>
    <n v="118.33333333333333"/>
    <n v="57.258064516129032"/>
    <x v="1"/>
    <s v="plays"/>
    <x v="3689"/>
    <d v="2015-06-21T16:25:00"/>
    <n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x v="0"/>
    <n v="31"/>
    <x v="0"/>
    <s v="theater/plays"/>
    <n v="120"/>
    <n v="58.064516129032256"/>
    <x v="1"/>
    <s v="plays"/>
    <x v="3690"/>
    <d v="2014-11-27T09:21:23"/>
    <n v="10"/>
    <x v="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x v="0"/>
    <n v="274"/>
    <x v="0"/>
    <s v="theater/plays"/>
    <n v="127.96000000000001"/>
    <n v="186.80291970802921"/>
    <x v="1"/>
    <s v="plays"/>
    <x v="3691"/>
    <d v="2015-03-01T22:59:00"/>
    <n v="1"/>
    <x v="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x v="0"/>
    <n v="17"/>
    <x v="0"/>
    <s v="theater/plays"/>
    <n v="126"/>
    <n v="74.117647058823536"/>
    <x v="1"/>
    <s v="plays"/>
    <x v="3692"/>
    <d v="2014-09-18T18:00:00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x v="0"/>
    <n v="14"/>
    <x v="0"/>
    <s v="theater/plays"/>
    <n v="129.12912912912913"/>
    <n v="30.714285714285715"/>
    <x v="1"/>
    <s v="plays"/>
    <x v="3693"/>
    <d v="2015-11-30T16:30:00"/>
    <n v="1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x v="0"/>
    <n v="60"/>
    <x v="0"/>
    <s v="theater/plays"/>
    <n v="107.42857142857143"/>
    <n v="62.666666666666664"/>
    <x v="1"/>
    <s v="plays"/>
    <x v="3694"/>
    <d v="2016-06-05T20:00:00"/>
    <n v="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x v="0"/>
    <n v="33"/>
    <x v="0"/>
    <s v="theater/plays"/>
    <n v="100.125"/>
    <n v="121.36363636363636"/>
    <x v="1"/>
    <s v="plays"/>
    <x v="3695"/>
    <d v="2015-01-11T14:53:30"/>
    <n v="1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x v="0"/>
    <n v="78"/>
    <x v="0"/>
    <s v="theater/plays"/>
    <n v="155"/>
    <n v="39.743589743589745"/>
    <x v="1"/>
    <s v="plays"/>
    <x v="3696"/>
    <d v="2015-02-13T08:48:36"/>
    <n v="1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x v="0"/>
    <n v="30"/>
    <x v="0"/>
    <s v="theater/plays"/>
    <n v="108"/>
    <n v="72"/>
    <x v="1"/>
    <s v="plays"/>
    <x v="3697"/>
    <d v="2016-05-10T05:10:48"/>
    <n v="4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x v="0"/>
    <n v="136"/>
    <x v="0"/>
    <s v="theater/plays"/>
    <n v="110.52"/>
    <n v="40.632352941176471"/>
    <x v="1"/>
    <s v="plays"/>
    <x v="3698"/>
    <d v="2016-03-02T13:21:27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x v="0"/>
    <n v="40"/>
    <x v="0"/>
    <s v="theater/plays"/>
    <n v="100.8"/>
    <n v="63"/>
    <x v="1"/>
    <s v="plays"/>
    <x v="3699"/>
    <d v="2014-10-15T08:26:56"/>
    <n v="9"/>
    <x v="3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x v="0"/>
    <n v="18"/>
    <x v="0"/>
    <s v="theater/plays"/>
    <n v="121.2"/>
    <n v="33.666666666666664"/>
    <x v="1"/>
    <s v="plays"/>
    <x v="3700"/>
    <d v="2014-09-30T10:00:00"/>
    <n v="8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x v="0"/>
    <n v="39"/>
    <x v="0"/>
    <s v="theater/plays"/>
    <n v="100.33333333333334"/>
    <n v="38.589743589743591"/>
    <x v="1"/>
    <s v="plays"/>
    <x v="3701"/>
    <d v="2015-06-04T06:59:53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x v="0"/>
    <n v="21"/>
    <x v="0"/>
    <s v="theater/plays"/>
    <n v="109.16666666666666"/>
    <n v="155.95238095238096"/>
    <x v="1"/>
    <s v="plays"/>
    <x v="3702"/>
    <d v="2016-07-10T16:59:00"/>
    <n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x v="0"/>
    <n v="30"/>
    <x v="0"/>
    <s v="theater/plays"/>
    <n v="123.42857142857142"/>
    <n v="43.2"/>
    <x v="1"/>
    <s v="plays"/>
    <x v="3703"/>
    <d v="2016-08-13T00:59:00"/>
    <n v="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x v="0"/>
    <n v="27"/>
    <x v="0"/>
    <s v="theater/plays"/>
    <n v="136.33666666666667"/>
    <n v="15.148518518518518"/>
    <x v="1"/>
    <s v="plays"/>
    <x v="3704"/>
    <d v="2016-05-31T10:33:14"/>
    <n v="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x v="0"/>
    <n v="35"/>
    <x v="0"/>
    <s v="theater/plays"/>
    <n v="103.46657233816768"/>
    <n v="83.571428571428569"/>
    <x v="1"/>
    <s v="plays"/>
    <x v="3705"/>
    <d v="2014-06-23T12:00:00"/>
    <n v="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x v="0"/>
    <n v="13"/>
    <x v="0"/>
    <s v="theater/plays"/>
    <n v="121.33333333333334"/>
    <n v="140"/>
    <x v="1"/>
    <s v="plays"/>
    <x v="3706"/>
    <d v="2014-09-12T15:55:49"/>
    <n v="8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x v="0"/>
    <n v="23"/>
    <x v="0"/>
    <s v="theater/plays"/>
    <n v="186"/>
    <n v="80.869565217391298"/>
    <x v="1"/>
    <s v="plays"/>
    <x v="3707"/>
    <d v="2016-07-21T23:26:00"/>
    <n v="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x v="0"/>
    <n v="39"/>
    <x v="0"/>
    <s v="theater/plays"/>
    <n v="300"/>
    <n v="53.846153846153847"/>
    <x v="1"/>
    <s v="plays"/>
    <x v="3708"/>
    <d v="2014-07-03T21:24:46"/>
    <n v="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x v="0"/>
    <n v="35"/>
    <x v="0"/>
    <s v="theater/plays"/>
    <n v="108.25"/>
    <n v="30.928571428571427"/>
    <x v="1"/>
    <s v="plays"/>
    <x v="3709"/>
    <d v="2014-06-25T10:59:06"/>
    <n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x v="0"/>
    <n v="27"/>
    <x v="0"/>
    <s v="theater/plays"/>
    <n v="141.15384615384616"/>
    <n v="67.962962962962962"/>
    <x v="1"/>
    <s v="plays"/>
    <x v="3710"/>
    <d v="2015-04-03T07:49:48"/>
    <n v="3"/>
    <x v="0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x v="0"/>
    <n v="21"/>
    <x v="0"/>
    <s v="theater/plays"/>
    <n v="113.99999999999999"/>
    <n v="27.142857142857142"/>
    <x v="1"/>
    <s v="plays"/>
    <x v="3711"/>
    <d v="2014-06-15T10:00:00"/>
    <n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x v="0"/>
    <n v="104"/>
    <x v="0"/>
    <s v="theater/plays"/>
    <n v="153.73333333333335"/>
    <n v="110.86538461538461"/>
    <x v="1"/>
    <s v="plays"/>
    <x v="3712"/>
    <d v="2015-05-31T00:59:00"/>
    <n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x v="0"/>
    <n v="19"/>
    <x v="0"/>
    <s v="theater/plays"/>
    <n v="101.49999999999999"/>
    <n v="106.84210526315789"/>
    <x v="1"/>
    <s v="plays"/>
    <x v="3713"/>
    <d v="2016-06-04T11:42:46"/>
    <n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x v="0"/>
    <n v="97"/>
    <x v="0"/>
    <s v="theater/plays"/>
    <n v="102.35000000000001"/>
    <n v="105.51546391752578"/>
    <x v="1"/>
    <s v="plays"/>
    <x v="3714"/>
    <d v="2015-05-25T21:59:00"/>
    <n v="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x v="0"/>
    <n v="27"/>
    <x v="0"/>
    <s v="theater/plays"/>
    <n v="102.57142857142858"/>
    <n v="132.96296296296296"/>
    <x v="1"/>
    <s v="plays"/>
    <x v="3715"/>
    <d v="2015-03-31T06:52:00"/>
    <n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x v="0"/>
    <n v="24"/>
    <x v="0"/>
    <s v="theater/plays"/>
    <n v="155.75"/>
    <n v="51.916666666666664"/>
    <x v="1"/>
    <s v="plays"/>
    <x v="3716"/>
    <d v="2016-01-21T15:18:29"/>
    <n v="1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x v="0"/>
    <n v="13"/>
    <x v="0"/>
    <s v="theater/plays"/>
    <n v="100.75"/>
    <n v="310"/>
    <x v="1"/>
    <s v="plays"/>
    <x v="3717"/>
    <d v="2015-05-09T14:47:29"/>
    <n v="4"/>
    <x v="0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x v="0"/>
    <n v="46"/>
    <x v="0"/>
    <s v="theater/plays"/>
    <n v="239.4"/>
    <n v="26.021739130434781"/>
    <x v="1"/>
    <s v="plays"/>
    <x v="3718"/>
    <d v="2015-02-27T11:11:15"/>
    <n v="1"/>
    <x v="0"/>
  </r>
  <r>
    <n v="3719"/>
    <s v="Corium"/>
    <s v="A new piece of physical theatre about love, regret and longing."/>
    <n v="200"/>
    <n v="420"/>
    <x v="0"/>
    <s v="GB"/>
    <x v="1"/>
    <n v="1434994266"/>
    <n v="1432402266"/>
    <x v="0"/>
    <n v="4"/>
    <x v="0"/>
    <s v="theater/plays"/>
    <n v="210"/>
    <n v="105"/>
    <x v="1"/>
    <s v="plays"/>
    <x v="3719"/>
    <d v="2015-06-22T11:31:06"/>
    <n v="5"/>
    <x v="0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x v="0"/>
    <n v="40"/>
    <x v="0"/>
    <s v="theater/plays"/>
    <n v="104.51515151515152"/>
    <n v="86.224999999999994"/>
    <x v="1"/>
    <s v="plays"/>
    <x v="3720"/>
    <d v="2015-07-02T17:50:06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x v="0"/>
    <n v="44"/>
    <x v="0"/>
    <s v="theater/plays"/>
    <n v="100.8"/>
    <n v="114.54545454545455"/>
    <x v="1"/>
    <s v="plays"/>
    <x v="3721"/>
    <d v="2014-11-05T17:28:04"/>
    <n v="1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x v="0"/>
    <n v="35"/>
    <x v="0"/>
    <s v="theater/plays"/>
    <n v="111.20000000000002"/>
    <n v="47.657142857142858"/>
    <x v="1"/>
    <s v="plays"/>
    <x v="3722"/>
    <d v="2016-02-11T16:59:00"/>
    <n v="1"/>
    <x v="2"/>
  </r>
  <r>
    <n v="3723"/>
    <s v="Beauty and the Beast"/>
    <s v="Saltmine Theatre Company present Beauty and the Beast:"/>
    <n v="4500"/>
    <n v="4592"/>
    <x v="0"/>
    <s v="GB"/>
    <x v="1"/>
    <n v="1417374262"/>
    <n v="1414778662"/>
    <x v="0"/>
    <n v="63"/>
    <x v="0"/>
    <s v="theater/plays"/>
    <n v="102.04444444444445"/>
    <n v="72.888888888888886"/>
    <x v="1"/>
    <s v="plays"/>
    <x v="3723"/>
    <d v="2014-11-30T13:04:22"/>
    <n v="1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x v="0"/>
    <n v="89"/>
    <x v="0"/>
    <s v="theater/plays"/>
    <n v="102.54767441860466"/>
    <n v="49.545505617977533"/>
    <x v="1"/>
    <s v="plays"/>
    <x v="3724"/>
    <d v="2016-05-04T17:00:00"/>
    <n v="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x v="0"/>
    <n v="15"/>
    <x v="0"/>
    <s v="theater/plays"/>
    <n v="127"/>
    <n v="25.4"/>
    <x v="1"/>
    <s v="plays"/>
    <x v="3725"/>
    <d v="2016-02-18T15:30:00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x v="0"/>
    <n v="46"/>
    <x v="0"/>
    <s v="theater/plays"/>
    <n v="338.70588235294122"/>
    <n v="62.586956521739133"/>
    <x v="1"/>
    <s v="plays"/>
    <x v="3726"/>
    <d v="2016-04-29T15:00:00"/>
    <n v="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x v="0"/>
    <n v="33"/>
    <x v="0"/>
    <s v="theater/plays"/>
    <n v="100.75"/>
    <n v="61.060606060606062"/>
    <x v="1"/>
    <s v="plays"/>
    <x v="3727"/>
    <d v="2016-10-19T22:55:00"/>
    <n v="9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x v="0"/>
    <n v="31"/>
    <x v="1"/>
    <s v="theater/plays"/>
    <n v="9.31"/>
    <n v="60.064516129032256"/>
    <x v="1"/>
    <s v="plays"/>
    <x v="3728"/>
    <d v="2015-08-18T22:06:16"/>
    <n v="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x v="0"/>
    <n v="5"/>
    <x v="1"/>
    <s v="theater/plays"/>
    <n v="7.24"/>
    <n v="72.400000000000006"/>
    <x v="1"/>
    <s v="plays"/>
    <x v="3729"/>
    <d v="2015-03-22T21:55:12"/>
    <n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x v="0"/>
    <n v="1"/>
    <x v="1"/>
    <s v="theater/plays"/>
    <n v="10"/>
    <n v="100"/>
    <x v="1"/>
    <s v="plays"/>
    <x v="3730"/>
    <d v="2015-08-17T10:15:59"/>
    <n v="7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x v="0"/>
    <n v="12"/>
    <x v="1"/>
    <s v="theater/plays"/>
    <n v="11.272727272727273"/>
    <n v="51.666666666666664"/>
    <x v="1"/>
    <s v="plays"/>
    <x v="3731"/>
    <d v="2015-01-09T21:23:00"/>
    <n v="12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x v="0"/>
    <n v="4"/>
    <x v="1"/>
    <s v="theater/plays"/>
    <n v="15.411764705882353"/>
    <n v="32.75"/>
    <x v="1"/>
    <s v="plays"/>
    <x v="3732"/>
    <d v="2015-01-24T06:00:00"/>
    <n v="11"/>
    <x v="3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x v="0"/>
    <n v="0"/>
    <x v="1"/>
    <s v="theater/plays"/>
    <n v="0"/>
    <n v="0"/>
    <x v="1"/>
    <s v="plays"/>
    <x v="3733"/>
    <d v="2015-04-18T16:30:00"/>
    <n v="4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x v="0"/>
    <n v="7"/>
    <x v="1"/>
    <s v="theater/plays"/>
    <n v="28.466666666666669"/>
    <n v="61"/>
    <x v="1"/>
    <s v="plays"/>
    <x v="3734"/>
    <d v="2015-05-25T15:38:16"/>
    <n v="3"/>
    <x v="0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x v="0"/>
    <n v="2"/>
    <x v="1"/>
    <s v="theater/plays"/>
    <n v="13.333333333333334"/>
    <n v="10"/>
    <x v="1"/>
    <s v="plays"/>
    <x v="3735"/>
    <d v="2015-05-28T10:38:09"/>
    <n v="4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x v="0"/>
    <n v="1"/>
    <x v="1"/>
    <s v="theater/plays"/>
    <n v="0.66666666666666674"/>
    <n v="10"/>
    <x v="1"/>
    <s v="plays"/>
    <x v="3736"/>
    <d v="2015-03-23T12:00:00"/>
    <n v="2"/>
    <x v="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x v="0"/>
    <n v="4"/>
    <x v="1"/>
    <s v="theater/plays"/>
    <n v="21.428571428571427"/>
    <n v="37.5"/>
    <x v="1"/>
    <s v="plays"/>
    <x v="3737"/>
    <d v="2015-11-12T00:59:00"/>
    <n v="1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x v="0"/>
    <n v="6"/>
    <x v="1"/>
    <s v="theater/plays"/>
    <n v="18"/>
    <n v="45"/>
    <x v="1"/>
    <s v="plays"/>
    <x v="3738"/>
    <d v="2014-07-15T16:00:00"/>
    <n v="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x v="0"/>
    <n v="8"/>
    <x v="1"/>
    <s v="theater/plays"/>
    <n v="20.125"/>
    <n v="100.625"/>
    <x v="1"/>
    <s v="plays"/>
    <x v="3739"/>
    <d v="2016-07-17T04:47:48"/>
    <n v="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x v="0"/>
    <n v="14"/>
    <x v="1"/>
    <s v="theater/plays"/>
    <n v="17.899999999999999"/>
    <n v="25.571428571428573"/>
    <x v="1"/>
    <s v="plays"/>
    <x v="3740"/>
    <d v="2014-08-11T19:53:58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x v="0"/>
    <n v="0"/>
    <x v="1"/>
    <s v="theater/plays"/>
    <n v="0"/>
    <n v="0"/>
    <x v="1"/>
    <s v="plays"/>
    <x v="3741"/>
    <d v="2015-12-17T16:05:50"/>
    <n v="1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x v="0"/>
    <n v="4"/>
    <x v="1"/>
    <s v="theater/plays"/>
    <n v="2"/>
    <n v="25"/>
    <x v="1"/>
    <s v="plays"/>
    <x v="3742"/>
    <d v="2014-09-05T23:09:04"/>
    <n v="8"/>
    <x v="3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x v="0"/>
    <n v="0"/>
    <x v="1"/>
    <s v="theater/plays"/>
    <n v="0"/>
    <n v="0"/>
    <x v="1"/>
    <s v="plays"/>
    <x v="3743"/>
    <d v="2014-07-03T11:02:44"/>
    <n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x v="0"/>
    <n v="0"/>
    <x v="1"/>
    <s v="theater/plays"/>
    <n v="0"/>
    <n v="0"/>
    <x v="1"/>
    <s v="plays"/>
    <x v="3744"/>
    <d v="2014-07-04T21:59:00"/>
    <n v="6"/>
    <x v="3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x v="0"/>
    <n v="1"/>
    <x v="1"/>
    <s v="theater/plays"/>
    <n v="10"/>
    <n v="10"/>
    <x v="1"/>
    <s v="plays"/>
    <x v="3745"/>
    <d v="2014-08-10T10:45:02"/>
    <n v="7"/>
    <x v="3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x v="0"/>
    <n v="1"/>
    <x v="1"/>
    <s v="theater/plays"/>
    <n v="2.3764705882352941"/>
    <n v="202"/>
    <x v="1"/>
    <s v="plays"/>
    <x v="3746"/>
    <d v="2016-10-08T03:20:39"/>
    <n v="9"/>
    <x v="2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x v="0"/>
    <n v="1"/>
    <x v="1"/>
    <s v="theater/plays"/>
    <n v="1"/>
    <n v="25"/>
    <x v="1"/>
    <s v="plays"/>
    <x v="3747"/>
    <d v="2015-07-05T16:59:0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x v="0"/>
    <n v="52"/>
    <x v="0"/>
    <s v="theater/musical"/>
    <n v="103.52"/>
    <n v="99.538461538461533"/>
    <x v="1"/>
    <s v="musical"/>
    <x v="3748"/>
    <d v="2016-02-15T23:59:00"/>
    <n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x v="0"/>
    <n v="7"/>
    <x v="0"/>
    <s v="theater/musical"/>
    <n v="105"/>
    <n v="75"/>
    <x v="1"/>
    <s v="musical"/>
    <x v="3749"/>
    <d v="2016-04-28T21:59:00"/>
    <n v="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x v="0"/>
    <n v="28"/>
    <x v="0"/>
    <s v="theater/musical"/>
    <n v="100.44999999999999"/>
    <n v="215.25"/>
    <x v="1"/>
    <s v="musical"/>
    <x v="3750"/>
    <d v="2015-02-10T01:59:00"/>
    <n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x v="0"/>
    <n v="11"/>
    <x v="0"/>
    <s v="theater/musical"/>
    <n v="132.6"/>
    <n v="120.54545454545455"/>
    <x v="1"/>
    <s v="musical"/>
    <x v="3751"/>
    <d v="2016-04-02T17:51:13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x v="0"/>
    <n v="15"/>
    <x v="0"/>
    <s v="theater/musical"/>
    <n v="112.99999999999999"/>
    <n v="37.666666666666664"/>
    <x v="1"/>
    <s v="musical"/>
    <x v="3752"/>
    <d v="2016-10-16T15:00:00"/>
    <n v="9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x v="0"/>
    <n v="30"/>
    <x v="0"/>
    <s v="theater/musical"/>
    <n v="103.34"/>
    <n v="172.23333333333332"/>
    <x v="1"/>
    <s v="musical"/>
    <x v="3753"/>
    <d v="2015-06-02T18:00:00"/>
    <n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x v="0"/>
    <n v="27"/>
    <x v="0"/>
    <s v="theater/musical"/>
    <n v="120"/>
    <n v="111.11111111111111"/>
    <x v="1"/>
    <s v="musical"/>
    <x v="3754"/>
    <d v="2014-07-25T22:59:00"/>
    <n v="6"/>
    <x v="3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x v="0"/>
    <n v="28"/>
    <x v="0"/>
    <s v="theater/musical"/>
    <n v="129.63636363636363"/>
    <n v="25.464285714285715"/>
    <x v="1"/>
    <s v="musical"/>
    <x v="3755"/>
    <d v="2016-04-15T14:48:27"/>
    <n v="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x v="0"/>
    <n v="17"/>
    <x v="0"/>
    <s v="theater/musical"/>
    <n v="101.11111111111111"/>
    <n v="267.64705882352939"/>
    <x v="1"/>
    <s v="musical"/>
    <x v="3756"/>
    <d v="2014-06-11T13:33:18"/>
    <n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x v="0"/>
    <n v="50"/>
    <x v="0"/>
    <s v="theater/musical"/>
    <n v="108.51428571428572"/>
    <n v="75.959999999999994"/>
    <x v="1"/>
    <s v="musical"/>
    <x v="3757"/>
    <d v="2014-12-01T14:25:15"/>
    <n v="11"/>
    <x v="3"/>
  </r>
  <r>
    <n v="3758"/>
    <s v="Luigi's Ladies"/>
    <s v="LUIGI'S LADIES: an original one-woman musical comedy"/>
    <n v="1500"/>
    <n v="1535"/>
    <x v="0"/>
    <s v="US"/>
    <x v="0"/>
    <n v="1400475600"/>
    <n v="1397819938"/>
    <x v="0"/>
    <n v="26"/>
    <x v="0"/>
    <s v="theater/musical"/>
    <n v="102.33333333333334"/>
    <n v="59.03846153846154"/>
    <x v="1"/>
    <s v="musical"/>
    <x v="3758"/>
    <d v="2014-05-18T23:00:00"/>
    <n v="4"/>
    <x v="3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x v="0"/>
    <n v="88"/>
    <x v="0"/>
    <s v="theater/musical"/>
    <n v="110.24425000000002"/>
    <n v="50.111022727272733"/>
    <x v="1"/>
    <s v="musical"/>
    <x v="3759"/>
    <d v="2015-08-25T20:35:53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x v="0"/>
    <n v="91"/>
    <x v="0"/>
    <s v="theater/musical"/>
    <n v="101.0154"/>
    <n v="55.502967032967035"/>
    <x v="1"/>
    <s v="musical"/>
    <x v="3760"/>
    <d v="2014-05-05T06:36:26"/>
    <n v="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x v="0"/>
    <n v="3"/>
    <x v="0"/>
    <s v="theater/musical"/>
    <n v="100"/>
    <n v="166.66666666666666"/>
    <x v="1"/>
    <s v="musical"/>
    <x v="3761"/>
    <d v="2015-08-10T17:00:0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x v="0"/>
    <n v="28"/>
    <x v="0"/>
    <s v="theater/musical"/>
    <n v="106.24"/>
    <n v="47.428571428571431"/>
    <x v="1"/>
    <s v="musical"/>
    <x v="3762"/>
    <d v="2015-08-02T13:31:29"/>
    <n v="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x v="0"/>
    <n v="77"/>
    <x v="0"/>
    <s v="theater/musical"/>
    <n v="100"/>
    <n v="64.935064935064929"/>
    <x v="1"/>
    <s v="musical"/>
    <x v="3763"/>
    <d v="2015-04-01T11:00:26"/>
    <n v="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x v="0"/>
    <n v="27"/>
    <x v="0"/>
    <s v="theater/musical"/>
    <n v="100"/>
    <n v="55.555555555555557"/>
    <x v="1"/>
    <s v="musical"/>
    <x v="3764"/>
    <d v="2016-05-28T18:36:00"/>
    <n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x v="0"/>
    <n v="107"/>
    <x v="0"/>
    <s v="theater/musical"/>
    <n v="113.45714285714286"/>
    <n v="74.224299065420567"/>
    <x v="1"/>
    <s v="musical"/>
    <x v="3765"/>
    <d v="2014-07-30T12:38:02"/>
    <n v="6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x v="0"/>
    <n v="96"/>
    <x v="0"/>
    <s v="theater/musical"/>
    <n v="102.65010000000001"/>
    <n v="106.9271875"/>
    <x v="1"/>
    <s v="musical"/>
    <x v="3766"/>
    <d v="2014-07-02T22:00:45"/>
    <n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x v="0"/>
    <n v="56"/>
    <x v="0"/>
    <s v="theater/musical"/>
    <n v="116.75"/>
    <n v="41.696428571428569"/>
    <x v="1"/>
    <s v="musical"/>
    <x v="3767"/>
    <d v="2015-02-28T22:59:00"/>
    <n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x v="0"/>
    <n v="58"/>
    <x v="0"/>
    <s v="theater/musical"/>
    <n v="107.65274999999998"/>
    <n v="74.243275862068955"/>
    <x v="1"/>
    <s v="musical"/>
    <x v="3768"/>
    <d v="2014-06-12T11:28:10"/>
    <n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x v="0"/>
    <n v="15"/>
    <x v="0"/>
    <s v="theater/musical"/>
    <n v="100"/>
    <n v="73.333333333333329"/>
    <x v="1"/>
    <s v="musical"/>
    <x v="3769"/>
    <d v="2016-04-15T08:21:19"/>
    <n v="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x v="0"/>
    <n v="20"/>
    <x v="0"/>
    <s v="theater/musical"/>
    <n v="100"/>
    <n v="100"/>
    <x v="1"/>
    <s v="musical"/>
    <x v="3770"/>
    <d v="2015-06-13T16:20:10"/>
    <n v="5"/>
    <x v="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x v="0"/>
    <n v="38"/>
    <x v="0"/>
    <s v="theater/musical"/>
    <n v="146"/>
    <n v="38.421052631578945"/>
    <x v="1"/>
    <s v="musical"/>
    <x v="3771"/>
    <d v="2016-05-17T18:00:00"/>
    <n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x v="0"/>
    <n v="33"/>
    <x v="0"/>
    <s v="theater/musical"/>
    <n v="110.2"/>
    <n v="166.96969696969697"/>
    <x v="1"/>
    <s v="musical"/>
    <x v="3772"/>
    <d v="2016-11-29T00:00:00"/>
    <n v="11"/>
    <x v="2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x v="0"/>
    <n v="57"/>
    <x v="0"/>
    <s v="theater/musical"/>
    <n v="108.2"/>
    <n v="94.912280701754383"/>
    <x v="1"/>
    <s v="musical"/>
    <x v="3773"/>
    <d v="2016-11-14T20:08:00"/>
    <n v="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x v="0"/>
    <n v="25"/>
    <x v="0"/>
    <s v="theater/musical"/>
    <n v="100"/>
    <n v="100"/>
    <x v="1"/>
    <s v="musical"/>
    <x v="3774"/>
    <d v="2015-04-09T13:00:55"/>
    <n v="3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x v="0"/>
    <n v="14"/>
    <x v="0"/>
    <s v="theater/musical"/>
    <n v="100.25"/>
    <n v="143.21428571428572"/>
    <x v="1"/>
    <s v="musical"/>
    <x v="3775"/>
    <d v="2015-04-08T22:00:00"/>
    <n v="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x v="0"/>
    <n v="94"/>
    <x v="0"/>
    <s v="theater/musical"/>
    <n v="106.71250000000001"/>
    <n v="90.819148936170208"/>
    <x v="1"/>
    <s v="musical"/>
    <x v="3776"/>
    <d v="2014-07-31T19:00:00"/>
    <n v="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x v="0"/>
    <n v="59"/>
    <x v="0"/>
    <s v="theater/musical"/>
    <n v="143.19999999999999"/>
    <n v="48.542372881355931"/>
    <x v="1"/>
    <s v="musical"/>
    <x v="3777"/>
    <d v="2014-09-26T22:00:00"/>
    <n v="9"/>
    <x v="3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x v="0"/>
    <n v="36"/>
    <x v="0"/>
    <s v="theater/musical"/>
    <n v="105.04166666666667"/>
    <n v="70.027777777777771"/>
    <x v="1"/>
    <s v="musical"/>
    <x v="3778"/>
    <d v="2015-02-14T13:39:40"/>
    <n v="12"/>
    <x v="3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x v="0"/>
    <n v="115"/>
    <x v="0"/>
    <s v="theater/musical"/>
    <n v="103.98"/>
    <n v="135.62608695652173"/>
    <x v="1"/>
    <s v="musical"/>
    <x v="3779"/>
    <d v="2016-03-26T10:39:00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x v="0"/>
    <n v="30"/>
    <x v="0"/>
    <s v="theater/musical"/>
    <n v="120"/>
    <n v="100"/>
    <x v="1"/>
    <s v="musical"/>
    <x v="3780"/>
    <d v="2015-07-13T14:06:0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x v="0"/>
    <n v="52"/>
    <x v="0"/>
    <s v="theater/musical"/>
    <n v="109.66666666666667"/>
    <n v="94.90384615384616"/>
    <x v="1"/>
    <s v="musical"/>
    <x v="3781"/>
    <d v="2014-09-08T15:11:25"/>
    <n v="8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x v="0"/>
    <n v="27"/>
    <x v="0"/>
    <s v="theater/musical"/>
    <n v="101.75"/>
    <n v="75.370370370370367"/>
    <x v="1"/>
    <s v="musical"/>
    <x v="3782"/>
    <d v="2016-07-24T17:00:00"/>
    <n v="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x v="0"/>
    <n v="24"/>
    <x v="0"/>
    <s v="theater/musical"/>
    <n v="128.91666666666666"/>
    <n v="64.458333333333329"/>
    <x v="1"/>
    <s v="musical"/>
    <x v="3783"/>
    <d v="2016-03-15T10:00:00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x v="0"/>
    <n v="10"/>
    <x v="0"/>
    <s v="theater/musical"/>
    <n v="114.99999999999999"/>
    <n v="115"/>
    <x v="1"/>
    <s v="musical"/>
    <x v="3784"/>
    <d v="2016-07-10T17:32:12"/>
    <n v="6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x v="0"/>
    <n v="30"/>
    <x v="0"/>
    <s v="theater/musical"/>
    <n v="150.75"/>
    <n v="100.5"/>
    <x v="1"/>
    <s v="musical"/>
    <x v="3785"/>
    <d v="2016-08-02T04:03:00"/>
    <n v="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x v="0"/>
    <n v="71"/>
    <x v="0"/>
    <s v="theater/musical"/>
    <n v="110.96666666666665"/>
    <n v="93.774647887323937"/>
    <x v="1"/>
    <s v="musical"/>
    <x v="3786"/>
    <d v="2016-05-26T18:54:35"/>
    <n v="4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x v="0"/>
    <n v="10"/>
    <x v="0"/>
    <s v="theater/musical"/>
    <n v="100.28571428571429"/>
    <n v="35.1"/>
    <x v="1"/>
    <s v="musical"/>
    <x v="3787"/>
    <d v="2015-07-10T21:59:0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x v="0"/>
    <n v="1"/>
    <x v="1"/>
    <s v="theater/musical"/>
    <n v="0.66666666666666674"/>
    <n v="500"/>
    <x v="1"/>
    <s v="musical"/>
    <x v="3788"/>
    <d v="2015-12-23T10:18:00"/>
    <n v="1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x v="0"/>
    <n v="4"/>
    <x v="1"/>
    <s v="theater/musical"/>
    <n v="3.267605633802817"/>
    <n v="29"/>
    <x v="1"/>
    <s v="musical"/>
    <x v="3789"/>
    <d v="2015-06-15T13:10:18"/>
    <n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x v="0"/>
    <n v="0"/>
    <x v="1"/>
    <s v="theater/musical"/>
    <n v="0"/>
    <n v="0"/>
    <x v="1"/>
    <s v="musical"/>
    <x v="3790"/>
    <d v="2016-11-22T11:00:23"/>
    <n v="10"/>
    <x v="2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x v="0"/>
    <n v="0"/>
    <x v="1"/>
    <s v="theater/musical"/>
    <n v="0"/>
    <n v="0"/>
    <x v="1"/>
    <s v="musical"/>
    <x v="3791"/>
    <d v="2014-07-06T10:36:32"/>
    <n v="5"/>
    <x v="3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x v="0"/>
    <n v="2"/>
    <x v="1"/>
    <s v="theater/musical"/>
    <n v="0.27999999999999997"/>
    <n v="17.5"/>
    <x v="1"/>
    <s v="musical"/>
    <x v="3792"/>
    <d v="2015-07-15T04:43:42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x v="0"/>
    <n v="24"/>
    <x v="1"/>
    <s v="theater/musical"/>
    <n v="59.657142857142851"/>
    <n v="174"/>
    <x v="1"/>
    <s v="musical"/>
    <x v="3793"/>
    <d v="2014-12-16T16:32:09"/>
    <n v="1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x v="0"/>
    <n v="1"/>
    <x v="1"/>
    <s v="theater/musical"/>
    <n v="1"/>
    <n v="50"/>
    <x v="1"/>
    <s v="musical"/>
    <x v="3794"/>
    <d v="2015-06-07T07:55:54"/>
    <n v="5"/>
    <x v="0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x v="0"/>
    <n v="2"/>
    <x v="1"/>
    <s v="theater/musical"/>
    <n v="1.6666666666666667"/>
    <n v="5"/>
    <x v="1"/>
    <s v="musical"/>
    <x v="3795"/>
    <d v="2015-08-28T16:30:00"/>
    <n v="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x v="0"/>
    <n v="1"/>
    <x v="1"/>
    <s v="theater/musical"/>
    <n v="4.4444444444444444E-3"/>
    <n v="1"/>
    <x v="1"/>
    <s v="musical"/>
    <x v="3796"/>
    <d v="2017-01-13T18:42:36"/>
    <n v="1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x v="0"/>
    <n v="37"/>
    <x v="1"/>
    <s v="theater/musical"/>
    <n v="89.666666666666657"/>
    <n v="145.40540540540542"/>
    <x v="1"/>
    <s v="musical"/>
    <x v="3797"/>
    <d v="2015-04-20T15:09:25"/>
    <n v="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x v="0"/>
    <n v="5"/>
    <x v="1"/>
    <s v="theater/musical"/>
    <n v="1.4642857142857144"/>
    <n v="205"/>
    <x v="1"/>
    <s v="musical"/>
    <x v="3798"/>
    <d v="2014-08-10T11:20:48"/>
    <n v="7"/>
    <x v="3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x v="0"/>
    <n v="4"/>
    <x v="1"/>
    <s v="theater/musical"/>
    <n v="4.0199999999999996"/>
    <n v="100.5"/>
    <x v="1"/>
    <s v="musical"/>
    <x v="3799"/>
    <d v="2016-03-11T16:20:43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x v="0"/>
    <n v="16"/>
    <x v="1"/>
    <s v="theater/musical"/>
    <n v="4.004545454545454"/>
    <n v="55.0625"/>
    <x v="1"/>
    <s v="musical"/>
    <x v="3800"/>
    <d v="2015-01-10T22:59:00"/>
    <n v="1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x v="0"/>
    <n v="9"/>
    <x v="1"/>
    <s v="theater/musical"/>
    <n v="8.52"/>
    <n v="47.333333333333336"/>
    <x v="1"/>
    <s v="musical"/>
    <x v="3801"/>
    <d v="2015-01-02T10:13:36"/>
    <n v="1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x v="0"/>
    <n v="0"/>
    <x v="1"/>
    <s v="theater/musical"/>
    <n v="0"/>
    <n v="0"/>
    <x v="1"/>
    <s v="musical"/>
    <x v="3802"/>
    <d v="2015-10-21T21:01:46"/>
    <n v="9"/>
    <x v="0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x v="0"/>
    <n v="40"/>
    <x v="1"/>
    <s v="theater/musical"/>
    <n v="19.650000000000002"/>
    <n v="58.95"/>
    <x v="1"/>
    <s v="musical"/>
    <x v="3803"/>
    <d v="2016-03-04T17:19:28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x v="0"/>
    <n v="0"/>
    <x v="1"/>
    <s v="theater/musical"/>
    <n v="0"/>
    <n v="0"/>
    <x v="1"/>
    <s v="musical"/>
    <x v="3804"/>
    <d v="2016-07-31T01:00:00"/>
    <n v="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x v="0"/>
    <n v="2"/>
    <x v="1"/>
    <s v="theater/musical"/>
    <n v="2E-3"/>
    <n v="1.5"/>
    <x v="1"/>
    <s v="musical"/>
    <x v="3805"/>
    <d v="2014-09-27T15:17:20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x v="0"/>
    <n v="1"/>
    <x v="1"/>
    <s v="theater/musical"/>
    <n v="6.6666666666666666E-2"/>
    <n v="5"/>
    <x v="1"/>
    <s v="musical"/>
    <x v="3806"/>
    <d v="2014-06-29T00:13:01"/>
    <n v="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x v="0"/>
    <n v="9"/>
    <x v="1"/>
    <s v="theater/musical"/>
    <n v="30.333333333333336"/>
    <n v="50.555555555555557"/>
    <x v="1"/>
    <s v="musical"/>
    <x v="3807"/>
    <d v="2015-04-03T15:48:59"/>
    <n v="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x v="0"/>
    <n v="24"/>
    <x v="0"/>
    <s v="theater/plays"/>
    <n v="100"/>
    <n v="41.666666666666664"/>
    <x v="1"/>
    <s v="plays"/>
    <x v="3808"/>
    <d v="2015-04-25T03:53:39"/>
    <n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x v="0"/>
    <n v="38"/>
    <x v="0"/>
    <s v="theater/plays"/>
    <n v="101.25"/>
    <n v="53.289473684210527"/>
    <x v="1"/>
    <s v="plays"/>
    <x v="3809"/>
    <d v="2014-07-30T17:00:00"/>
    <n v="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x v="0"/>
    <n v="26"/>
    <x v="0"/>
    <s v="theater/plays"/>
    <n v="121.73333333333333"/>
    <n v="70.230769230769226"/>
    <x v="1"/>
    <s v="plays"/>
    <x v="3810"/>
    <d v="2015-03-21T13:22:38"/>
    <n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x v="0"/>
    <n v="19"/>
    <x v="0"/>
    <s v="theater/plays"/>
    <n v="330"/>
    <n v="43.421052631578945"/>
    <x v="1"/>
    <s v="plays"/>
    <x v="3811"/>
    <d v="2016-05-31T05:00:00"/>
    <n v="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x v="0"/>
    <n v="11"/>
    <x v="0"/>
    <s v="theater/plays"/>
    <n v="109.55"/>
    <n v="199.18181818181819"/>
    <x v="1"/>
    <s v="plays"/>
    <x v="3812"/>
    <d v="2015-05-31T21:59:00"/>
    <n v="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x v="0"/>
    <n v="27"/>
    <x v="0"/>
    <s v="theater/plays"/>
    <n v="100.95190476190474"/>
    <n v="78.518148148148143"/>
    <x v="1"/>
    <s v="plays"/>
    <x v="3813"/>
    <d v="2016-06-14T15:43:00"/>
    <n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x v="0"/>
    <n v="34"/>
    <x v="0"/>
    <s v="theater/plays"/>
    <n v="140.13333333333333"/>
    <n v="61.823529411764703"/>
    <x v="1"/>
    <s v="plays"/>
    <x v="3814"/>
    <d v="2015-03-31T21:59:00"/>
    <n v="2"/>
    <x v="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x v="0"/>
    <n v="20"/>
    <x v="0"/>
    <s v="theater/plays"/>
    <n v="100.001"/>
    <n v="50.000500000000002"/>
    <x v="1"/>
    <s v="plays"/>
    <x v="3815"/>
    <d v="2015-08-20T17:00:00"/>
    <n v="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x v="0"/>
    <n v="37"/>
    <x v="0"/>
    <s v="theater/plays"/>
    <n v="119.238"/>
    <n v="48.339729729729726"/>
    <x v="1"/>
    <s v="plays"/>
    <x v="3816"/>
    <d v="2014-07-17T10:33:43"/>
    <n v="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x v="0"/>
    <n v="20"/>
    <x v="0"/>
    <s v="theater/plays"/>
    <n v="107.25"/>
    <n v="107.25"/>
    <x v="1"/>
    <s v="plays"/>
    <x v="3817"/>
    <d v="2015-10-23T21:59:00"/>
    <n v="1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x v="0"/>
    <n v="10"/>
    <x v="0"/>
    <s v="theater/plays"/>
    <n v="227.99999999999997"/>
    <n v="57"/>
    <x v="1"/>
    <s v="plays"/>
    <x v="3818"/>
    <d v="2015-03-12T13:13:02"/>
    <n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x v="0"/>
    <n v="26"/>
    <x v="0"/>
    <s v="theater/plays"/>
    <n v="106.4"/>
    <n v="40.92307692307692"/>
    <x v="1"/>
    <s v="plays"/>
    <x v="3819"/>
    <d v="2015-07-17T15:02:0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x v="0"/>
    <n v="20"/>
    <x v="0"/>
    <s v="theater/plays"/>
    <n v="143.33333333333334"/>
    <n v="21.5"/>
    <x v="1"/>
    <s v="plays"/>
    <x v="3820"/>
    <d v="2015-07-05T09:38:37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x v="0"/>
    <n v="46"/>
    <x v="0"/>
    <s v="theater/plays"/>
    <n v="104.54285714285714"/>
    <n v="79.543478260869563"/>
    <x v="1"/>
    <s v="plays"/>
    <x v="3821"/>
    <d v="2016-01-03T22:20:07"/>
    <n v="1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x v="0"/>
    <n v="76"/>
    <x v="0"/>
    <s v="theater/plays"/>
    <n v="110.02000000000001"/>
    <n v="72.381578947368425"/>
    <x v="1"/>
    <s v="plays"/>
    <x v="3822"/>
    <d v="2016-01-19T16:59:00"/>
    <n v="11"/>
    <x v="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x v="0"/>
    <n v="41"/>
    <x v="0"/>
    <s v="theater/plays"/>
    <n v="106"/>
    <n v="64.634146341463421"/>
    <x v="1"/>
    <s v="plays"/>
    <x v="3823"/>
    <d v="2015-07-19T21:59:0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x v="0"/>
    <n v="7"/>
    <x v="0"/>
    <s v="theater/plays"/>
    <n v="108"/>
    <n v="38.571428571428569"/>
    <x v="1"/>
    <s v="plays"/>
    <x v="3824"/>
    <d v="2016-08-01T07:41:00"/>
    <n v="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x v="0"/>
    <n v="49"/>
    <x v="0"/>
    <s v="theater/plays"/>
    <n v="105.42"/>
    <n v="107.57142857142857"/>
    <x v="1"/>
    <s v="plays"/>
    <x v="3825"/>
    <d v="2015-06-16T19:40:14"/>
    <n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x v="0"/>
    <n v="26"/>
    <x v="0"/>
    <s v="theater/plays"/>
    <n v="119.16666666666667"/>
    <n v="27.5"/>
    <x v="1"/>
    <s v="plays"/>
    <x v="3826"/>
    <d v="2015-05-07T04:09:54"/>
    <n v="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x v="0"/>
    <n v="65"/>
    <x v="0"/>
    <s v="theater/plays"/>
    <n v="152.66666666666666"/>
    <n v="70.461538461538467"/>
    <x v="1"/>
    <s v="plays"/>
    <x v="3827"/>
    <d v="2015-03-26T18:00:00"/>
    <n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x v="0"/>
    <n v="28"/>
    <x v="0"/>
    <s v="theater/plays"/>
    <n v="100"/>
    <n v="178.57142857142858"/>
    <x v="1"/>
    <s v="plays"/>
    <x v="3828"/>
    <d v="2014-12-31T07:39:47"/>
    <n v="1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x v="0"/>
    <n v="8"/>
    <x v="0"/>
    <s v="theater/plays"/>
    <n v="100.2"/>
    <n v="62.625"/>
    <x v="1"/>
    <s v="plays"/>
    <x v="3829"/>
    <d v="2016-08-31T14:46:11"/>
    <n v="8"/>
    <x v="2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x v="0"/>
    <n v="3"/>
    <x v="0"/>
    <s v="theater/plays"/>
    <n v="225"/>
    <n v="75"/>
    <x v="1"/>
    <s v="plays"/>
    <x v="3830"/>
    <d v="2016-05-27T11:46:51"/>
    <n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x v="0"/>
    <n v="9"/>
    <x v="0"/>
    <s v="theater/plays"/>
    <n v="106.02199999999999"/>
    <n v="58.901111111111113"/>
    <x v="1"/>
    <s v="plays"/>
    <x v="3831"/>
    <d v="2014-11-05T15:22:25"/>
    <n v="1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x v="0"/>
    <n v="9"/>
    <x v="0"/>
    <s v="theater/plays"/>
    <n v="104.66666666666666"/>
    <n v="139.55555555555554"/>
    <x v="1"/>
    <s v="plays"/>
    <x v="3832"/>
    <d v="2016-02-19T20:45:35"/>
    <n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x v="0"/>
    <n v="20"/>
    <x v="0"/>
    <s v="theater/plays"/>
    <n v="116.66666666666667"/>
    <n v="70"/>
    <x v="1"/>
    <s v="plays"/>
    <x v="3833"/>
    <d v="2014-12-01T13:09:00"/>
    <n v="1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x v="0"/>
    <n v="57"/>
    <x v="0"/>
    <s v="theater/plays"/>
    <n v="109.03333333333333"/>
    <n v="57.385964912280699"/>
    <x v="1"/>
    <s v="plays"/>
    <x v="3834"/>
    <d v="2015-06-18T04:41:07"/>
    <n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x v="0"/>
    <n v="8"/>
    <x v="0"/>
    <s v="theater/plays"/>
    <n v="160"/>
    <n v="40"/>
    <x v="1"/>
    <s v="plays"/>
    <x v="3835"/>
    <d v="2016-04-21T16:36:48"/>
    <n v="3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x v="0"/>
    <n v="14"/>
    <x v="0"/>
    <s v="theater/plays"/>
    <n v="112.5"/>
    <n v="64.285714285714292"/>
    <x v="1"/>
    <s v="plays"/>
    <x v="3836"/>
    <d v="2016-08-02T22:09:00"/>
    <n v="7"/>
    <x v="2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x v="0"/>
    <n v="17"/>
    <x v="0"/>
    <s v="theater/plays"/>
    <n v="102.1"/>
    <n v="120.11764705882354"/>
    <x v="1"/>
    <s v="plays"/>
    <x v="3837"/>
    <d v="2015-07-03T12:22:38"/>
    <n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x v="0"/>
    <n v="100"/>
    <x v="0"/>
    <s v="theater/plays"/>
    <n v="100.824"/>
    <n v="1008.24"/>
    <x v="1"/>
    <s v="plays"/>
    <x v="3838"/>
    <d v="2015-05-22T11:03:29"/>
    <n v="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x v="0"/>
    <n v="32"/>
    <x v="0"/>
    <s v="theater/plays"/>
    <n v="101.25"/>
    <n v="63.28125"/>
    <x v="1"/>
    <s v="plays"/>
    <x v="3839"/>
    <d v="2015-07-29T21:25:24"/>
    <n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x v="0"/>
    <n v="3"/>
    <x v="0"/>
    <s v="theater/plays"/>
    <n v="6500"/>
    <n v="21.666666666666668"/>
    <x v="1"/>
    <s v="plays"/>
    <x v="3840"/>
    <d v="2016-03-28T09:50:29"/>
    <n v="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x v="1"/>
    <n v="34"/>
    <x v="1"/>
    <s v="theater/plays"/>
    <n v="8.7200000000000006"/>
    <n v="25.647058823529413"/>
    <x v="1"/>
    <s v="plays"/>
    <x v="3841"/>
    <d v="2014-07-20T12:51:27"/>
    <n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x v="1"/>
    <n v="23"/>
    <x v="1"/>
    <s v="theater/plays"/>
    <n v="21.94"/>
    <n v="47.695652173913047"/>
    <x v="1"/>
    <s v="plays"/>
    <x v="3842"/>
    <d v="2014-05-11T05:50:52"/>
    <n v="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x v="1"/>
    <n v="19"/>
    <x v="1"/>
    <s v="theater/plays"/>
    <n v="21.3"/>
    <n v="56.05263157894737"/>
    <x v="1"/>
    <s v="plays"/>
    <x v="3843"/>
    <d v="2014-05-31T19:44:24"/>
    <n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x v="1"/>
    <n v="50"/>
    <x v="1"/>
    <s v="theater/plays"/>
    <n v="41.489795918367342"/>
    <n v="81.319999999999993"/>
    <x v="1"/>
    <s v="plays"/>
    <x v="3844"/>
    <d v="2014-06-03T00:59:00"/>
    <n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x v="1"/>
    <n v="12"/>
    <x v="1"/>
    <s v="theater/plays"/>
    <n v="2.105"/>
    <n v="70.166666666666671"/>
    <x v="1"/>
    <s v="plays"/>
    <x v="3845"/>
    <d v="2015-10-01T09:02:54"/>
    <n v="9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x v="1"/>
    <n v="8"/>
    <x v="1"/>
    <s v="theater/plays"/>
    <n v="2.7"/>
    <n v="23.625"/>
    <x v="1"/>
    <s v="plays"/>
    <x v="3846"/>
    <d v="2014-10-04T00:59:00"/>
    <n v="9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x v="1"/>
    <n v="9"/>
    <x v="1"/>
    <s v="theater/plays"/>
    <n v="16.161904761904761"/>
    <n v="188.55555555555554"/>
    <x v="1"/>
    <s v="plays"/>
    <x v="3847"/>
    <d v="2015-07-18T23:23:11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x v="1"/>
    <n v="43"/>
    <x v="1"/>
    <s v="theater/plays"/>
    <n v="16.376923076923077"/>
    <n v="49.511627906976742"/>
    <x v="1"/>
    <s v="plays"/>
    <x v="3848"/>
    <d v="2015-10-18T13:36:29"/>
    <n v="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x v="1"/>
    <n v="28"/>
    <x v="1"/>
    <s v="theater/plays"/>
    <n v="7.043333333333333"/>
    <n v="75.464285714285708"/>
    <x v="1"/>
    <s v="plays"/>
    <x v="3849"/>
    <d v="2015-06-11T12:24:44"/>
    <n v="5"/>
    <x v="0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x v="1"/>
    <n v="4"/>
    <x v="1"/>
    <s v="theater/plays"/>
    <n v="3.8"/>
    <n v="9.5"/>
    <x v="1"/>
    <s v="plays"/>
    <x v="3850"/>
    <d v="2014-12-31T20:59:03"/>
    <n v="1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x v="1"/>
    <n v="24"/>
    <x v="1"/>
    <s v="theater/plays"/>
    <n v="34.08"/>
    <n v="35.5"/>
    <x v="1"/>
    <s v="plays"/>
    <x v="3851"/>
    <d v="2015-07-17T04:32:59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x v="0"/>
    <n v="2"/>
    <x v="1"/>
    <s v="theater/plays"/>
    <n v="0.2"/>
    <n v="10"/>
    <x v="1"/>
    <s v="plays"/>
    <x v="3852"/>
    <d v="2015-03-26T21:34:36"/>
    <n v="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x v="0"/>
    <n v="2"/>
    <x v="1"/>
    <s v="theater/plays"/>
    <n v="2.5999999999999999E-2"/>
    <n v="13"/>
    <x v="1"/>
    <s v="plays"/>
    <x v="3853"/>
    <d v="2014-09-01T14:09:38"/>
    <n v="7"/>
    <x v="3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x v="0"/>
    <n v="20"/>
    <x v="1"/>
    <s v="theater/plays"/>
    <n v="16.254545454545454"/>
    <n v="89.4"/>
    <x v="1"/>
    <s v="plays"/>
    <x v="3854"/>
    <d v="2015-05-09T15:14:18"/>
    <n v="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x v="0"/>
    <n v="1"/>
    <x v="1"/>
    <s v="theater/plays"/>
    <n v="2.5"/>
    <n v="25"/>
    <x v="1"/>
    <s v="plays"/>
    <x v="3855"/>
    <d v="2015-03-26T16:17:51"/>
    <n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x v="0"/>
    <n v="1"/>
    <x v="1"/>
    <s v="theater/plays"/>
    <n v="0.02"/>
    <n v="1"/>
    <x v="1"/>
    <s v="plays"/>
    <x v="3856"/>
    <d v="2015-03-08T10:50:03"/>
    <n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x v="0"/>
    <n v="4"/>
    <x v="1"/>
    <s v="theater/plays"/>
    <n v="5.2"/>
    <n v="65"/>
    <x v="1"/>
    <s v="plays"/>
    <x v="3857"/>
    <d v="2014-08-01T11:12:00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x v="0"/>
    <n v="1"/>
    <x v="1"/>
    <s v="theater/plays"/>
    <n v="2"/>
    <n v="10"/>
    <x v="1"/>
    <s v="plays"/>
    <x v="3858"/>
    <d v="2015-05-22T15:00:00"/>
    <n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x v="0"/>
    <n v="1"/>
    <x v="1"/>
    <s v="theater/plays"/>
    <n v="0.04"/>
    <n v="1"/>
    <x v="1"/>
    <s v="plays"/>
    <x v="3859"/>
    <d v="2014-06-25T15:00:00"/>
    <n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x v="0"/>
    <n v="13"/>
    <x v="1"/>
    <s v="theater/plays"/>
    <n v="17.666666666666668"/>
    <n v="81.538461538461533"/>
    <x v="1"/>
    <s v="plays"/>
    <x v="3860"/>
    <d v="2014-08-12T09:51:50"/>
    <n v="7"/>
    <x v="3"/>
  </r>
  <r>
    <n v="3861"/>
    <s v="READY OR NOT HERE I COME"/>
    <s v="THE COMING OF THE LORD!"/>
    <n v="2000"/>
    <n v="100"/>
    <x v="2"/>
    <s v="US"/>
    <x v="0"/>
    <n v="1415828820"/>
    <n v="1412258977"/>
    <x v="0"/>
    <n v="1"/>
    <x v="1"/>
    <s v="theater/plays"/>
    <n v="5"/>
    <n v="100"/>
    <x v="1"/>
    <s v="plays"/>
    <x v="3861"/>
    <d v="2014-11-12T15:47:00"/>
    <n v="10"/>
    <x v="3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x v="0"/>
    <n v="1"/>
    <x v="1"/>
    <s v="theater/plays"/>
    <n v="1.3333333333333334E-2"/>
    <n v="1"/>
    <x v="1"/>
    <s v="plays"/>
    <x v="3862"/>
    <d v="2016-09-12T10:59:00"/>
    <n v="8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x v="0"/>
    <n v="0"/>
    <x v="1"/>
    <s v="theater/plays"/>
    <n v="0"/>
    <n v="0"/>
    <x v="1"/>
    <s v="plays"/>
    <x v="3863"/>
    <d v="2015-11-05T10:11:45"/>
    <n v="9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x v="0"/>
    <n v="3"/>
    <x v="1"/>
    <s v="theater/plays"/>
    <n v="1.2"/>
    <n v="20"/>
    <x v="1"/>
    <s v="plays"/>
    <x v="3864"/>
    <d v="2015-11-17T16:24:14"/>
    <n v="1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x v="0"/>
    <n v="14"/>
    <x v="1"/>
    <s v="theater/plays"/>
    <n v="26.937422295897225"/>
    <n v="46.428571428571431"/>
    <x v="1"/>
    <s v="plays"/>
    <x v="3865"/>
    <d v="2014-08-29T23:30:00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x v="0"/>
    <n v="2"/>
    <x v="1"/>
    <s v="theater/plays"/>
    <n v="0.54999999999999993"/>
    <n v="5.5"/>
    <x v="1"/>
    <s v="plays"/>
    <x v="3866"/>
    <d v="2016-03-22T21:29:00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x v="0"/>
    <n v="5"/>
    <x v="1"/>
    <s v="theater/plays"/>
    <n v="12.55"/>
    <n v="50.2"/>
    <x v="1"/>
    <s v="plays"/>
    <x v="3867"/>
    <d v="2016-06-18T13:32:19"/>
    <n v="5"/>
    <x v="2"/>
  </r>
  <r>
    <n v="3868"/>
    <s v="1000 words (Canceled)"/>
    <s v="New collection of music by Scott Evan Davis!"/>
    <n v="5000"/>
    <n v="10"/>
    <x v="1"/>
    <s v="GB"/>
    <x v="1"/>
    <n v="1410191405"/>
    <n v="1408031405"/>
    <x v="0"/>
    <n v="1"/>
    <x v="1"/>
    <s v="theater/musical"/>
    <n v="0.2"/>
    <n v="10"/>
    <x v="1"/>
    <s v="musical"/>
    <x v="3868"/>
    <d v="2014-09-08T09:50:05"/>
    <n v="8"/>
    <x v="3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x v="0"/>
    <n v="15"/>
    <x v="1"/>
    <s v="theater/musical"/>
    <n v="3.4474868431088401"/>
    <n v="30.133333333333333"/>
    <x v="1"/>
    <s v="musical"/>
    <x v="3869"/>
    <d v="2015-03-13T21:11:00"/>
    <n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x v="0"/>
    <n v="10"/>
    <x v="1"/>
    <s v="theater/musical"/>
    <n v="15"/>
    <n v="150"/>
    <x v="1"/>
    <s v="musical"/>
    <x v="3870"/>
    <d v="2014-07-02T22:07:58"/>
    <n v="6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x v="0"/>
    <n v="3"/>
    <x v="1"/>
    <s v="theater/musical"/>
    <n v="2.666666666666667"/>
    <n v="13.333333333333334"/>
    <x v="1"/>
    <s v="musical"/>
    <x v="3871"/>
    <d v="2017-03-29T11:44:10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x v="0"/>
    <n v="0"/>
    <x v="1"/>
    <s v="theater/musical"/>
    <n v="0"/>
    <n v="0"/>
    <x v="1"/>
    <s v="musical"/>
    <x v="3872"/>
    <d v="2015-08-13T21:29:56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x v="0"/>
    <n v="0"/>
    <x v="1"/>
    <s v="theater/musical"/>
    <n v="0"/>
    <n v="0"/>
    <x v="1"/>
    <s v="musical"/>
    <x v="3873"/>
    <d v="2015-10-08T10:42:15"/>
    <n v="9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x v="0"/>
    <n v="0"/>
    <x v="1"/>
    <s v="theater/musical"/>
    <n v="0"/>
    <n v="0"/>
    <x v="1"/>
    <s v="musical"/>
    <x v="3874"/>
    <d v="2015-01-23T19:00:00"/>
    <n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x v="0"/>
    <n v="0"/>
    <x v="1"/>
    <s v="theater/musical"/>
    <n v="0"/>
    <n v="0"/>
    <x v="1"/>
    <s v="musical"/>
    <x v="3875"/>
    <d v="2016-09-03T04:00:00"/>
    <n v="9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x v="0"/>
    <n v="46"/>
    <x v="1"/>
    <s v="theater/musical"/>
    <n v="52.794871794871788"/>
    <n v="44.760869565217391"/>
    <x v="1"/>
    <s v="musical"/>
    <x v="3876"/>
    <d v="2016-02-02T08:58:48"/>
    <n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x v="0"/>
    <n v="14"/>
    <x v="1"/>
    <s v="theater/musical"/>
    <n v="4.9639999999999995"/>
    <n v="88.642857142857139"/>
    <x v="1"/>
    <s v="musical"/>
    <x v="3877"/>
    <d v="2016-12-08T10:15:52"/>
    <n v="1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x v="0"/>
    <n v="1"/>
    <x v="1"/>
    <s v="theater/musical"/>
    <n v="5.5555555555555552E-2"/>
    <n v="10"/>
    <x v="1"/>
    <s v="musical"/>
    <x v="3878"/>
    <d v="2015-06-29T21:59:00"/>
    <n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x v="0"/>
    <n v="0"/>
    <x v="1"/>
    <s v="theater/musical"/>
    <n v="0"/>
    <n v="0"/>
    <x v="1"/>
    <s v="musical"/>
    <x v="3879"/>
    <d v="2015-01-25T14:39:56"/>
    <n v="12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x v="0"/>
    <n v="17"/>
    <x v="1"/>
    <s v="theater/musical"/>
    <n v="13.066666666666665"/>
    <n v="57.647058823529413"/>
    <x v="1"/>
    <s v="musical"/>
    <x v="3880"/>
    <d v="2014-07-30T17:00:00"/>
    <n v="6"/>
    <x v="3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x v="0"/>
    <n v="1"/>
    <x v="1"/>
    <s v="theater/musical"/>
    <n v="5"/>
    <n v="25"/>
    <x v="1"/>
    <s v="musical"/>
    <x v="3881"/>
    <d v="2017-02-19T18:26:39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x v="0"/>
    <n v="0"/>
    <x v="1"/>
    <s v="theater/musical"/>
    <n v="0"/>
    <n v="0"/>
    <x v="1"/>
    <s v="musical"/>
    <x v="3882"/>
    <d v="2016-01-31T17:03:00"/>
    <n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x v="0"/>
    <n v="0"/>
    <x v="1"/>
    <s v="theater/musical"/>
    <n v="0"/>
    <n v="0"/>
    <x v="1"/>
    <s v="musical"/>
    <x v="3883"/>
    <d v="2014-09-02T08:27:49"/>
    <n v="8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x v="0"/>
    <n v="0"/>
    <x v="1"/>
    <s v="theater/musical"/>
    <n v="0"/>
    <n v="0"/>
    <x v="1"/>
    <s v="musical"/>
    <x v="3884"/>
    <d v="2015-03-27T11:59:52"/>
    <n v="3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x v="0"/>
    <n v="0"/>
    <x v="1"/>
    <s v="theater/musical"/>
    <n v="0"/>
    <n v="0"/>
    <x v="1"/>
    <s v="musical"/>
    <x v="3885"/>
    <d v="2016-05-09T16:49:51"/>
    <n v="4"/>
    <x v="2"/>
  </r>
  <r>
    <n v="3886"/>
    <s v="a (Canceled)"/>
    <n v="1"/>
    <n v="10000"/>
    <n v="0"/>
    <x v="1"/>
    <s v="AU"/>
    <x v="2"/>
    <n v="1418275702"/>
    <n v="1415683702"/>
    <x v="0"/>
    <n v="0"/>
    <x v="1"/>
    <s v="theater/musical"/>
    <n v="0"/>
    <n v="0"/>
    <x v="1"/>
    <s v="musical"/>
    <x v="3886"/>
    <d v="2014-12-10T23:28:22"/>
    <n v="1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x v="0"/>
    <n v="2"/>
    <x v="1"/>
    <s v="theater/musical"/>
    <n v="1.7500000000000002"/>
    <n v="17.5"/>
    <x v="1"/>
    <s v="musical"/>
    <x v="3887"/>
    <d v="2015-05-01T16:00:00"/>
    <n v="3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x v="0"/>
    <n v="14"/>
    <x v="1"/>
    <s v="theater/plays"/>
    <n v="27.1"/>
    <n v="38.714285714285715"/>
    <x v="1"/>
    <s v="plays"/>
    <x v="3888"/>
    <d v="2017-02-26T07:05:58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x v="0"/>
    <n v="9"/>
    <x v="1"/>
    <s v="theater/plays"/>
    <n v="1.4749999999999999"/>
    <n v="13.111111111111111"/>
    <x v="1"/>
    <s v="plays"/>
    <x v="3889"/>
    <d v="2015-01-04T17:26:00"/>
    <n v="1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x v="0"/>
    <n v="8"/>
    <x v="1"/>
    <s v="theater/plays"/>
    <n v="16.826666666666668"/>
    <n v="315.5"/>
    <x v="1"/>
    <s v="plays"/>
    <x v="3890"/>
    <d v="2015-08-15T12:12:24"/>
    <n v="6"/>
    <x v="0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x v="0"/>
    <n v="7"/>
    <x v="1"/>
    <s v="theater/plays"/>
    <n v="32.5"/>
    <n v="37.142857142857146"/>
    <x v="1"/>
    <s v="plays"/>
    <x v="3891"/>
    <d v="2015-03-22T22:59:00"/>
    <n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x v="0"/>
    <n v="0"/>
    <x v="1"/>
    <s v="theater/plays"/>
    <n v="0"/>
    <n v="0"/>
    <x v="1"/>
    <s v="plays"/>
    <x v="3892"/>
    <d v="2014-08-24T01:00:00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x v="0"/>
    <n v="84"/>
    <x v="1"/>
    <s v="theater/plays"/>
    <n v="21.55"/>
    <n v="128.27380952380952"/>
    <x v="1"/>
    <s v="plays"/>
    <x v="3893"/>
    <d v="2014-07-01T00:00:00"/>
    <n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x v="0"/>
    <n v="11"/>
    <x v="1"/>
    <s v="theater/plays"/>
    <n v="3.4666666666666663"/>
    <n v="47.272727272727273"/>
    <x v="1"/>
    <s v="plays"/>
    <x v="3894"/>
    <d v="2016-12-05T22:59:00"/>
    <n v="11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x v="0"/>
    <n v="1"/>
    <x v="1"/>
    <s v="theater/plays"/>
    <n v="5"/>
    <n v="50"/>
    <x v="1"/>
    <s v="plays"/>
    <x v="3895"/>
    <d v="2015-02-28T00:00:18"/>
    <n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x v="0"/>
    <n v="4"/>
    <x v="1"/>
    <s v="theater/plays"/>
    <n v="10.625"/>
    <n v="42.5"/>
    <x v="1"/>
    <s v="plays"/>
    <x v="3896"/>
    <d v="2014-06-16T22:36:18"/>
    <n v="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x v="0"/>
    <n v="10"/>
    <x v="1"/>
    <s v="theater/plays"/>
    <n v="17.599999999999998"/>
    <n v="44"/>
    <x v="1"/>
    <s v="plays"/>
    <x v="3897"/>
    <d v="2015-01-08T14:58:03"/>
    <n v="1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x v="0"/>
    <n v="16"/>
    <x v="1"/>
    <s v="theater/plays"/>
    <n v="32.56"/>
    <n v="50.875"/>
    <x v="1"/>
    <s v="plays"/>
    <x v="3898"/>
    <d v="2015-08-17T10:00:00"/>
    <n v="7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x v="0"/>
    <n v="2"/>
    <x v="1"/>
    <s v="theater/plays"/>
    <n v="1.25"/>
    <n v="62.5"/>
    <x v="1"/>
    <s v="plays"/>
    <x v="3899"/>
    <d v="2014-08-12T12:36:01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x v="0"/>
    <n v="5"/>
    <x v="1"/>
    <s v="theater/plays"/>
    <n v="5.4"/>
    <n v="27"/>
    <x v="1"/>
    <s v="plays"/>
    <x v="3900"/>
    <d v="2015-06-10T20:13:11"/>
    <n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x v="0"/>
    <n v="1"/>
    <x v="1"/>
    <s v="theater/plays"/>
    <n v="0.83333333333333337"/>
    <n v="25"/>
    <x v="1"/>
    <s v="plays"/>
    <x v="3901"/>
    <d v="2015-12-19T13:49:59"/>
    <n v="1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x v="0"/>
    <n v="31"/>
    <x v="1"/>
    <s v="theater/plays"/>
    <n v="48.833333333333336"/>
    <n v="47.258064516129032"/>
    <x v="1"/>
    <s v="plays"/>
    <x v="3902"/>
    <d v="2016-11-14T06:14:02"/>
    <n v="1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x v="0"/>
    <n v="0"/>
    <x v="1"/>
    <s v="theater/plays"/>
    <n v="0"/>
    <n v="0"/>
    <x v="1"/>
    <s v="plays"/>
    <x v="3903"/>
    <d v="2015-08-14T13:38:00"/>
    <n v="6"/>
    <x v="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x v="0"/>
    <n v="2"/>
    <x v="1"/>
    <s v="theater/plays"/>
    <n v="0.03"/>
    <n v="1.5"/>
    <x v="1"/>
    <s v="plays"/>
    <x v="3904"/>
    <d v="2015-04-14T23:04:00"/>
    <n v="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x v="0"/>
    <n v="7"/>
    <x v="1"/>
    <s v="theater/plays"/>
    <n v="11.533333333333333"/>
    <n v="24.714285714285715"/>
    <x v="1"/>
    <s v="plays"/>
    <x v="3905"/>
    <d v="2015-06-11T17:00:00"/>
    <n v="4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x v="0"/>
    <n v="16"/>
    <x v="1"/>
    <s v="theater/plays"/>
    <n v="67.333333333333329"/>
    <n v="63.125"/>
    <x v="1"/>
    <s v="plays"/>
    <x v="3906"/>
    <d v="2015-06-26T07:25:00"/>
    <n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x v="0"/>
    <n v="4"/>
    <x v="1"/>
    <s v="theater/plays"/>
    <n v="15.299999999999999"/>
    <n v="38.25"/>
    <x v="1"/>
    <s v="plays"/>
    <x v="3907"/>
    <d v="2014-10-26T14:08:00"/>
    <n v="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x v="0"/>
    <n v="4"/>
    <x v="1"/>
    <s v="theater/plays"/>
    <n v="8.6666666666666679"/>
    <n v="16.25"/>
    <x v="1"/>
    <s v="plays"/>
    <x v="3908"/>
    <d v="2014-07-28T21:14:56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x v="0"/>
    <n v="4"/>
    <x v="1"/>
    <s v="theater/plays"/>
    <n v="0.22499999999999998"/>
    <n v="33.75"/>
    <x v="1"/>
    <s v="plays"/>
    <x v="3909"/>
    <d v="2014-09-11T02:37:22"/>
    <n v="8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x v="0"/>
    <n v="3"/>
    <x v="1"/>
    <s v="theater/plays"/>
    <n v="3.0833333333333335"/>
    <n v="61.666666666666664"/>
    <x v="1"/>
    <s v="plays"/>
    <x v="3910"/>
    <d v="2015-09-07T12:09:57"/>
    <n v="8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x v="0"/>
    <n v="36"/>
    <x v="1"/>
    <s v="theater/plays"/>
    <n v="37.412500000000001"/>
    <n v="83.138888888888886"/>
    <x v="1"/>
    <s v="plays"/>
    <x v="3911"/>
    <d v="2014-11-26T14:29:37"/>
    <n v="1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x v="0"/>
    <n v="1"/>
    <x v="1"/>
    <s v="theater/plays"/>
    <n v="6.6666666666666671E-3"/>
    <n v="1"/>
    <x v="1"/>
    <s v="plays"/>
    <x v="3912"/>
    <d v="2015-04-24T22:35:00"/>
    <n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x v="0"/>
    <n v="7"/>
    <x v="1"/>
    <s v="theater/plays"/>
    <n v="10"/>
    <n v="142.85714285714286"/>
    <x v="1"/>
    <s v="plays"/>
    <x v="3913"/>
    <d v="2015-11-30T00:04:09"/>
    <n v="1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x v="0"/>
    <n v="27"/>
    <x v="1"/>
    <s v="theater/plays"/>
    <n v="36.36"/>
    <n v="33.666666666666664"/>
    <x v="1"/>
    <s v="plays"/>
    <x v="3914"/>
    <d v="2015-05-10T16:59:00"/>
    <n v="4"/>
    <x v="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x v="0"/>
    <n v="1"/>
    <x v="1"/>
    <s v="theater/plays"/>
    <n v="0.33333333333333337"/>
    <n v="5"/>
    <x v="1"/>
    <s v="plays"/>
    <x v="3915"/>
    <d v="2016-06-01T17:38:29"/>
    <n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x v="0"/>
    <n v="0"/>
    <x v="1"/>
    <s v="theater/plays"/>
    <n v="0"/>
    <n v="0"/>
    <x v="1"/>
    <s v="plays"/>
    <x v="3916"/>
    <d v="2016-06-03T05:19:12"/>
    <n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x v="0"/>
    <n v="1"/>
    <x v="1"/>
    <s v="theater/plays"/>
    <n v="0.2857142857142857"/>
    <n v="10"/>
    <x v="1"/>
    <s v="plays"/>
    <x v="3917"/>
    <d v="2014-09-11T06:39:21"/>
    <n v="8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x v="0"/>
    <n v="3"/>
    <x v="1"/>
    <s v="theater/plays"/>
    <n v="0.2"/>
    <n v="40"/>
    <x v="1"/>
    <s v="plays"/>
    <x v="3918"/>
    <d v="2014-08-04T10:00:00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x v="0"/>
    <n v="3"/>
    <x v="1"/>
    <s v="theater/plays"/>
    <n v="1.7999999999999998"/>
    <n v="30"/>
    <x v="1"/>
    <s v="plays"/>
    <x v="3919"/>
    <d v="2016-01-17T18:00:00"/>
    <n v="1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x v="0"/>
    <n v="3"/>
    <x v="1"/>
    <s v="theater/plays"/>
    <n v="5.4"/>
    <n v="45"/>
    <x v="1"/>
    <s v="plays"/>
    <x v="3920"/>
    <d v="2016-11-13T04:17:40"/>
    <n v="1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x v="0"/>
    <n v="0"/>
    <x v="1"/>
    <s v="theater/plays"/>
    <n v="0"/>
    <n v="0"/>
    <x v="1"/>
    <s v="plays"/>
    <x v="3921"/>
    <d v="2014-10-26T12:00:00"/>
    <n v="1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x v="0"/>
    <n v="6"/>
    <x v="1"/>
    <s v="theater/plays"/>
    <n v="8.1333333333333329"/>
    <n v="10.166666666666666"/>
    <x v="1"/>
    <s v="plays"/>
    <x v="3922"/>
    <d v="2015-03-02T17:00:00"/>
    <n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x v="0"/>
    <n v="17"/>
    <x v="1"/>
    <s v="theater/plays"/>
    <n v="12.034782608695652"/>
    <n v="81.411764705882348"/>
    <x v="1"/>
    <s v="plays"/>
    <x v="3923"/>
    <d v="2015-04-09T17:31:11"/>
    <n v="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x v="0"/>
    <n v="40"/>
    <x v="1"/>
    <s v="theater/plays"/>
    <n v="15.266666666666667"/>
    <n v="57.25"/>
    <x v="1"/>
    <s v="plays"/>
    <x v="3924"/>
    <d v="2014-06-26T17:02:02"/>
    <n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x v="0"/>
    <n v="3"/>
    <x v="1"/>
    <s v="theater/plays"/>
    <n v="10"/>
    <n v="5"/>
    <x v="1"/>
    <s v="plays"/>
    <x v="3925"/>
    <d v="2014-07-30T14:53:59"/>
    <n v="6"/>
    <x v="3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x v="0"/>
    <n v="1"/>
    <x v="1"/>
    <s v="theater/plays"/>
    <n v="0.3"/>
    <n v="15"/>
    <x v="1"/>
    <s v="plays"/>
    <x v="3926"/>
    <d v="2014-12-26T20:02:28"/>
    <n v="1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x v="0"/>
    <n v="2"/>
    <x v="1"/>
    <s v="theater/plays"/>
    <n v="1"/>
    <n v="12.5"/>
    <x v="1"/>
    <s v="plays"/>
    <x v="3927"/>
    <d v="2014-08-09T00:25:04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x v="0"/>
    <n v="7"/>
    <x v="1"/>
    <s v="theater/plays"/>
    <n v="13.020000000000001"/>
    <n v="93"/>
    <x v="1"/>
    <s v="plays"/>
    <x v="3928"/>
    <d v="2015-10-15T22:59:00"/>
    <n v="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x v="0"/>
    <n v="14"/>
    <x v="1"/>
    <s v="theater/plays"/>
    <n v="2.2650000000000001"/>
    <n v="32.357142857142854"/>
    <x v="1"/>
    <s v="plays"/>
    <x v="3929"/>
    <d v="2016-09-18T13:51:05"/>
    <n v="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x v="0"/>
    <n v="0"/>
    <x v="1"/>
    <s v="theater/plays"/>
    <n v="0"/>
    <n v="0"/>
    <x v="1"/>
    <s v="plays"/>
    <x v="3930"/>
    <d v="2016-04-01T00:00:00"/>
    <n v="3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x v="0"/>
    <n v="0"/>
    <x v="1"/>
    <s v="theater/plays"/>
    <n v="0"/>
    <n v="0"/>
    <x v="1"/>
    <s v="plays"/>
    <x v="3931"/>
    <d v="2015-09-05T21:38:27"/>
    <n v="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x v="0"/>
    <n v="1"/>
    <x v="1"/>
    <s v="theater/plays"/>
    <n v="8.3333333333333332E-3"/>
    <n v="1"/>
    <x v="1"/>
    <s v="plays"/>
    <x v="3932"/>
    <d v="2016-03-15T21:02:44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x v="0"/>
    <n v="12"/>
    <x v="1"/>
    <s v="theater/plays"/>
    <n v="15.742857142857142"/>
    <n v="91.833333333333329"/>
    <x v="1"/>
    <s v="plays"/>
    <x v="3933"/>
    <d v="2016-07-16T18:43:00"/>
    <n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x v="0"/>
    <n v="12"/>
    <x v="1"/>
    <s v="theater/plays"/>
    <n v="11"/>
    <n v="45.833333333333336"/>
    <x v="1"/>
    <s v="plays"/>
    <x v="3934"/>
    <d v="2015-10-01T07:00:00"/>
    <n v="8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x v="0"/>
    <n v="23"/>
    <x v="1"/>
    <s v="theater/plays"/>
    <n v="43.833333333333336"/>
    <n v="57.173913043478258"/>
    <x v="1"/>
    <s v="plays"/>
    <x v="3935"/>
    <d v="2015-10-04T09:45:46"/>
    <n v="8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x v="0"/>
    <n v="0"/>
    <x v="1"/>
    <s v="theater/plays"/>
    <n v="0"/>
    <n v="0"/>
    <x v="1"/>
    <s v="plays"/>
    <x v="3936"/>
    <d v="2016-12-01T01:18:40"/>
    <n v="1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x v="0"/>
    <n v="10"/>
    <x v="1"/>
    <s v="theater/plays"/>
    <n v="86.135181975736558"/>
    <n v="248.5"/>
    <x v="1"/>
    <s v="plays"/>
    <x v="3937"/>
    <d v="2016-07-11T09:09:20"/>
    <n v="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x v="0"/>
    <n v="5"/>
    <x v="1"/>
    <s v="theater/plays"/>
    <n v="12.196620583717358"/>
    <n v="79.400000000000006"/>
    <x v="1"/>
    <s v="plays"/>
    <x v="3938"/>
    <d v="2015-06-27T15:44:14"/>
    <n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x v="0"/>
    <n v="1"/>
    <x v="1"/>
    <s v="theater/plays"/>
    <n v="0.1"/>
    <n v="5"/>
    <x v="1"/>
    <s v="plays"/>
    <x v="3939"/>
    <d v="2014-10-06T22:30:00"/>
    <n v="1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x v="0"/>
    <n v="2"/>
    <x v="1"/>
    <s v="theater/plays"/>
    <n v="0.22"/>
    <n v="5.5"/>
    <x v="1"/>
    <s v="plays"/>
    <x v="3940"/>
    <d v="2015-01-02T05:49:11"/>
    <n v="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x v="0"/>
    <n v="2"/>
    <x v="1"/>
    <s v="theater/plays"/>
    <n v="0.90909090909090906"/>
    <n v="25"/>
    <x v="1"/>
    <s v="plays"/>
    <x v="3941"/>
    <d v="2014-11-24T19:00:00"/>
    <n v="1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x v="0"/>
    <n v="0"/>
    <x v="1"/>
    <s v="theater/plays"/>
    <n v="0"/>
    <n v="0"/>
    <x v="1"/>
    <s v="plays"/>
    <x v="3942"/>
    <d v="2015-06-16T15:41:54"/>
    <n v="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x v="0"/>
    <n v="13"/>
    <x v="1"/>
    <s v="theater/plays"/>
    <n v="35.64"/>
    <n v="137.07692307692307"/>
    <x v="1"/>
    <s v="plays"/>
    <x v="3943"/>
    <d v="2015-11-02T10:50:00"/>
    <n v="1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x v="0"/>
    <n v="0"/>
    <x v="1"/>
    <s v="theater/plays"/>
    <n v="0"/>
    <n v="0"/>
    <x v="1"/>
    <s v="plays"/>
    <x v="3944"/>
    <d v="2015-08-27T09:54:35"/>
    <n v="7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x v="0"/>
    <n v="1"/>
    <x v="1"/>
    <s v="theater/plays"/>
    <n v="0.25"/>
    <n v="5"/>
    <x v="1"/>
    <s v="plays"/>
    <x v="3945"/>
    <d v="2015-05-15T13:14:28"/>
    <n v="4"/>
    <x v="0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x v="0"/>
    <n v="5"/>
    <x v="1"/>
    <s v="theater/plays"/>
    <n v="3.25"/>
    <n v="39"/>
    <x v="1"/>
    <s v="plays"/>
    <x v="3946"/>
    <d v="2015-02-28T02:00:00"/>
    <n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x v="0"/>
    <n v="2"/>
    <x v="1"/>
    <s v="theater/plays"/>
    <n v="3.3666666666666663"/>
    <n v="50.5"/>
    <x v="1"/>
    <s v="plays"/>
    <x v="3947"/>
    <d v="2016-10-01T21:25:44"/>
    <n v="9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x v="0"/>
    <n v="0"/>
    <x v="1"/>
    <s v="theater/plays"/>
    <n v="0"/>
    <n v="0"/>
    <x v="1"/>
    <s v="plays"/>
    <x v="3948"/>
    <d v="2014-09-07T01:48:4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x v="0"/>
    <n v="32"/>
    <x v="1"/>
    <s v="theater/plays"/>
    <n v="15.770000000000001"/>
    <n v="49.28125"/>
    <x v="1"/>
    <s v="plays"/>
    <x v="3949"/>
    <d v="2015-02-10T20:53:41"/>
    <n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x v="0"/>
    <n v="1"/>
    <x v="1"/>
    <s v="theater/plays"/>
    <n v="0.625"/>
    <n v="25"/>
    <x v="1"/>
    <s v="plays"/>
    <x v="3950"/>
    <d v="2016-04-08T12:35:00"/>
    <n v="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x v="0"/>
    <n v="1"/>
    <x v="1"/>
    <s v="theater/plays"/>
    <n v="5.0000000000000001E-4"/>
    <n v="1"/>
    <x v="1"/>
    <s v="plays"/>
    <x v="3951"/>
    <d v="2016-05-03T12:49:02"/>
    <n v="3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x v="0"/>
    <n v="1"/>
    <x v="1"/>
    <s v="theater/plays"/>
    <n v="9.6153846153846159E-2"/>
    <n v="25"/>
    <x v="1"/>
    <s v="plays"/>
    <x v="3952"/>
    <d v="2015-10-26T12:58:10"/>
    <n v="8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x v="0"/>
    <n v="0"/>
    <x v="1"/>
    <s v="theater/plays"/>
    <n v="0"/>
    <n v="0"/>
    <x v="1"/>
    <s v="plays"/>
    <x v="3953"/>
    <d v="2016-07-29T17:29:00"/>
    <n v="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x v="0"/>
    <n v="0"/>
    <x v="1"/>
    <s v="theater/plays"/>
    <n v="0"/>
    <n v="0"/>
    <x v="1"/>
    <s v="plays"/>
    <x v="3954"/>
    <d v="2014-07-14T09:37:44"/>
    <n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x v="0"/>
    <n v="8"/>
    <x v="1"/>
    <s v="theater/plays"/>
    <n v="24.285714285714285"/>
    <n v="53.125"/>
    <x v="1"/>
    <s v="plays"/>
    <x v="3955"/>
    <d v="2015-11-28T15:22:21"/>
    <n v="1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x v="0"/>
    <n v="0"/>
    <x v="1"/>
    <s v="theater/plays"/>
    <n v="0"/>
    <n v="0"/>
    <x v="1"/>
    <s v="plays"/>
    <x v="3956"/>
    <d v="2016-04-24T18:20:00"/>
    <n v="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x v="0"/>
    <n v="1"/>
    <x v="1"/>
    <s v="theater/plays"/>
    <n v="2.5000000000000001E-2"/>
    <n v="7"/>
    <x v="1"/>
    <s v="plays"/>
    <x v="3957"/>
    <d v="2016-07-08T17:25:54"/>
    <n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x v="0"/>
    <n v="16"/>
    <x v="1"/>
    <s v="theater/plays"/>
    <n v="32.049999999999997"/>
    <n v="40.0625"/>
    <x v="1"/>
    <s v="plays"/>
    <x v="3958"/>
    <d v="2014-08-02T08:00:00"/>
    <n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x v="0"/>
    <n v="12"/>
    <x v="1"/>
    <s v="theater/plays"/>
    <n v="24.333333333333336"/>
    <n v="24.333333333333332"/>
    <x v="1"/>
    <s v="plays"/>
    <x v="3959"/>
    <d v="2014-09-28T12:55:56"/>
    <n v="8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x v="0"/>
    <n v="4"/>
    <x v="1"/>
    <s v="theater/plays"/>
    <n v="1.5"/>
    <n v="11.25"/>
    <x v="1"/>
    <s v="plays"/>
    <x v="3960"/>
    <d v="2016-01-03T14:17:36"/>
    <n v="1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x v="0"/>
    <n v="2"/>
    <x v="1"/>
    <s v="theater/plays"/>
    <n v="0.42"/>
    <n v="10.5"/>
    <x v="1"/>
    <s v="plays"/>
    <x v="3961"/>
    <d v="2014-05-08T15:23:30"/>
    <n v="4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x v="0"/>
    <n v="3"/>
    <x v="1"/>
    <s v="theater/plays"/>
    <n v="3.214285714285714"/>
    <n v="15"/>
    <x v="1"/>
    <s v="plays"/>
    <x v="3962"/>
    <d v="2015-11-28T08:54:54"/>
    <n v="1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x v="0"/>
    <n v="0"/>
    <x v="1"/>
    <s v="theater/plays"/>
    <n v="0"/>
    <n v="0"/>
    <x v="1"/>
    <s v="plays"/>
    <x v="3963"/>
    <d v="2015-11-17T22:41:57"/>
    <n v="1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x v="0"/>
    <n v="3"/>
    <x v="1"/>
    <s v="theater/plays"/>
    <n v="6.3"/>
    <n v="42"/>
    <x v="1"/>
    <s v="plays"/>
    <x v="3964"/>
    <d v="2015-04-19T10:19:46"/>
    <n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x v="0"/>
    <n v="4"/>
    <x v="1"/>
    <s v="theater/plays"/>
    <n v="14.249999999999998"/>
    <n v="71.25"/>
    <x v="1"/>
    <s v="plays"/>
    <x v="3965"/>
    <d v="2016-04-13T22:39:40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x v="0"/>
    <n v="2"/>
    <x v="1"/>
    <s v="theater/plays"/>
    <n v="0.6"/>
    <n v="22.5"/>
    <x v="1"/>
    <s v="plays"/>
    <x v="3966"/>
    <d v="2014-07-23T20:59:00"/>
    <n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x v="0"/>
    <n v="10"/>
    <x v="1"/>
    <s v="theater/plays"/>
    <n v="24.117647058823529"/>
    <n v="41"/>
    <x v="1"/>
    <s v="plays"/>
    <x v="3967"/>
    <d v="2017-03-06T00:58:27"/>
    <n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x v="0"/>
    <n v="11"/>
    <x v="1"/>
    <s v="theater/plays"/>
    <n v="10.54"/>
    <n v="47.909090909090907"/>
    <x v="1"/>
    <s v="plays"/>
    <x v="3968"/>
    <d v="2016-05-22T13:34:33"/>
    <n v="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x v="0"/>
    <n v="6"/>
    <x v="1"/>
    <s v="theater/plays"/>
    <n v="7.4690265486725664"/>
    <n v="35.166666666666664"/>
    <x v="1"/>
    <s v="plays"/>
    <x v="3969"/>
    <d v="2016-08-28T21:55:00"/>
    <n v="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x v="0"/>
    <n v="2"/>
    <x v="1"/>
    <s v="theater/plays"/>
    <n v="7.3333333333333334E-2"/>
    <n v="5.5"/>
    <x v="1"/>
    <s v="plays"/>
    <x v="3970"/>
    <d v="2016-04-17T14:43:31"/>
    <n v="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x v="0"/>
    <n v="6"/>
    <x v="1"/>
    <s v="theater/plays"/>
    <n v="0.97142857142857131"/>
    <n v="22.666666666666668"/>
    <x v="1"/>
    <s v="plays"/>
    <x v="3971"/>
    <d v="2014-07-21T06:52:06"/>
    <n v="6"/>
    <x v="3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x v="0"/>
    <n v="8"/>
    <x v="1"/>
    <s v="theater/plays"/>
    <n v="21.099999999999998"/>
    <n v="26.375"/>
    <x v="1"/>
    <s v="plays"/>
    <x v="3972"/>
    <d v="2015-02-05T19:37:14"/>
    <n v="1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x v="0"/>
    <n v="37"/>
    <x v="1"/>
    <s v="theater/plays"/>
    <n v="78.100000000000009"/>
    <n v="105.54054054054055"/>
    <x v="1"/>
    <s v="plays"/>
    <x v="3973"/>
    <d v="2016-05-08T22:00:00"/>
    <n v="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x v="0"/>
    <n v="11"/>
    <x v="1"/>
    <s v="theater/plays"/>
    <n v="32"/>
    <n v="29.09090909090909"/>
    <x v="1"/>
    <s v="plays"/>
    <x v="3974"/>
    <d v="2016-06-02T07:07:28"/>
    <n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x v="0"/>
    <n v="0"/>
    <x v="1"/>
    <s v="theater/plays"/>
    <n v="0"/>
    <n v="0"/>
    <x v="1"/>
    <s v="plays"/>
    <x v="3975"/>
    <d v="2016-07-13T14:48:18"/>
    <n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x v="0"/>
    <n v="10"/>
    <x v="1"/>
    <s v="theater/plays"/>
    <n v="47.692307692307693"/>
    <n v="62"/>
    <x v="1"/>
    <s v="plays"/>
    <x v="3976"/>
    <d v="2014-08-01T01:00:00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x v="0"/>
    <n v="6"/>
    <x v="1"/>
    <s v="theater/plays"/>
    <n v="1.4500000000000002"/>
    <n v="217.5"/>
    <x v="1"/>
    <s v="plays"/>
    <x v="3977"/>
    <d v="2016-07-22T12:55:32"/>
    <n v="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x v="0"/>
    <n v="8"/>
    <x v="1"/>
    <s v="theater/plays"/>
    <n v="10.7"/>
    <n v="26.75"/>
    <x v="1"/>
    <s v="plays"/>
    <x v="3978"/>
    <d v="2015-01-31T09:25:53"/>
    <n v="1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x v="0"/>
    <n v="6"/>
    <x v="1"/>
    <s v="theater/plays"/>
    <n v="1.8333333333333333"/>
    <n v="18.333333333333332"/>
    <x v="1"/>
    <s v="plays"/>
    <x v="3979"/>
    <d v="2015-03-29T14:00:00"/>
    <n v="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x v="0"/>
    <n v="7"/>
    <x v="1"/>
    <s v="theater/plays"/>
    <n v="18"/>
    <n v="64.285714285714292"/>
    <x v="1"/>
    <s v="plays"/>
    <x v="3980"/>
    <d v="2014-07-05T08:22:27"/>
    <n v="6"/>
    <x v="3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x v="0"/>
    <n v="7"/>
    <x v="1"/>
    <s v="theater/plays"/>
    <n v="4.083333333333333"/>
    <n v="175"/>
    <x v="1"/>
    <s v="plays"/>
    <x v="3981"/>
    <d v="2016-07-16T22:19:09"/>
    <n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x v="0"/>
    <n v="5"/>
    <x v="1"/>
    <s v="theater/plays"/>
    <n v="20"/>
    <n v="34"/>
    <x v="1"/>
    <s v="plays"/>
    <x v="3982"/>
    <d v="2015-07-07T13:26:20"/>
    <n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x v="0"/>
    <n v="46"/>
    <x v="1"/>
    <s v="theater/plays"/>
    <n v="34.802513464991023"/>
    <n v="84.282608695652172"/>
    <x v="1"/>
    <s v="plays"/>
    <x v="3983"/>
    <d v="2014-05-20T00:59:00"/>
    <n v="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x v="0"/>
    <n v="10"/>
    <x v="1"/>
    <s v="theater/plays"/>
    <n v="6.3333333333333339"/>
    <n v="9.5"/>
    <x v="1"/>
    <s v="plays"/>
    <x v="3984"/>
    <d v="2014-11-07T18:00:00"/>
    <n v="1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x v="0"/>
    <n v="19"/>
    <x v="1"/>
    <s v="theater/plays"/>
    <n v="32.049999999999997"/>
    <n v="33.736842105263158"/>
    <x v="1"/>
    <s v="plays"/>
    <x v="3985"/>
    <d v="2016-02-20T15:05:00"/>
    <n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x v="0"/>
    <n v="13"/>
    <x v="1"/>
    <s v="theater/plays"/>
    <n v="9.76"/>
    <n v="37.53846153846154"/>
    <x v="1"/>
    <s v="plays"/>
    <x v="3986"/>
    <d v="2016-05-06T07:04:00"/>
    <n v="4"/>
    <x v="2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x v="0"/>
    <n v="13"/>
    <x v="1"/>
    <s v="theater/plays"/>
    <n v="37.75"/>
    <n v="11.615384615384615"/>
    <x v="1"/>
    <s v="plays"/>
    <x v="3987"/>
    <d v="2014-05-16T16:11:30"/>
    <n v="5"/>
    <x v="3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x v="0"/>
    <n v="4"/>
    <x v="1"/>
    <s v="theater/plays"/>
    <n v="2.1333333333333333"/>
    <n v="8"/>
    <x v="1"/>
    <s v="plays"/>
    <x v="3988"/>
    <d v="2015-08-28T19:56:53"/>
    <n v="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x v="0"/>
    <n v="0"/>
    <x v="1"/>
    <s v="theater/plays"/>
    <n v="0"/>
    <n v="0"/>
    <x v="1"/>
    <s v="plays"/>
    <x v="3989"/>
    <d v="2015-11-08T12:59:41"/>
    <n v="1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x v="0"/>
    <n v="3"/>
    <x v="1"/>
    <s v="theater/plays"/>
    <n v="4.1818181818181817"/>
    <n v="23"/>
    <x v="1"/>
    <s v="plays"/>
    <x v="3990"/>
    <d v="2016-03-02T10:08:13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x v="0"/>
    <n v="1"/>
    <x v="1"/>
    <s v="theater/plays"/>
    <n v="20"/>
    <n v="100"/>
    <x v="1"/>
    <s v="plays"/>
    <x v="3991"/>
    <d v="2015-05-31T09:28:02"/>
    <n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x v="0"/>
    <n v="9"/>
    <x v="1"/>
    <s v="theater/plays"/>
    <n v="5.41"/>
    <n v="60.111111111111114"/>
    <x v="1"/>
    <s v="plays"/>
    <x v="3992"/>
    <d v="2015-12-11T17:34:19"/>
    <n v="1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x v="0"/>
    <n v="1"/>
    <x v="1"/>
    <s v="theater/plays"/>
    <n v="6.0000000000000001E-3"/>
    <n v="3"/>
    <x v="1"/>
    <s v="plays"/>
    <x v="3993"/>
    <d v="2015-05-13T14:45:12"/>
    <n v="4"/>
    <x v="0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x v="0"/>
    <n v="1"/>
    <x v="1"/>
    <s v="theater/plays"/>
    <n v="0.25"/>
    <n v="5"/>
    <x v="1"/>
    <s v="plays"/>
    <x v="3994"/>
    <d v="2014-07-19T03:21:30"/>
    <n v="6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x v="0"/>
    <n v="4"/>
    <x v="1"/>
    <s v="theater/plays"/>
    <n v="35"/>
    <n v="17.5"/>
    <x v="1"/>
    <s v="plays"/>
    <x v="3995"/>
    <d v="2015-02-14T05:27:00"/>
    <n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x v="0"/>
    <n v="17"/>
    <x v="1"/>
    <s v="theater/plays"/>
    <n v="16.566666666666666"/>
    <n v="29.235294117647058"/>
    <x v="1"/>
    <s v="plays"/>
    <x v="3996"/>
    <d v="2014-11-20T10:04:00"/>
    <n v="1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x v="0"/>
    <n v="0"/>
    <x v="1"/>
    <s v="theater/plays"/>
    <n v="0"/>
    <n v="0"/>
    <x v="1"/>
    <s v="plays"/>
    <x v="3997"/>
    <d v="2015-04-05T02:23:41"/>
    <n v="3"/>
    <x v="0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x v="0"/>
    <n v="12"/>
    <x v="1"/>
    <s v="theater/plays"/>
    <n v="57.199999999999996"/>
    <n v="59.583333333333336"/>
    <x v="1"/>
    <s v="plays"/>
    <x v="3998"/>
    <d v="2015-03-28T16:07:06"/>
    <n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x v="0"/>
    <n v="14"/>
    <x v="1"/>
    <s v="theater/plays"/>
    <n v="16.514285714285716"/>
    <n v="82.571428571428569"/>
    <x v="1"/>
    <s v="plays"/>
    <x v="3999"/>
    <d v="2014-08-31T13:51:49"/>
    <n v="7"/>
    <x v="3"/>
  </r>
  <r>
    <n v="4000"/>
    <s v="The Escorts"/>
    <s v="An Enticing Trip into the World of Assisted Dying"/>
    <n v="8000"/>
    <n v="10"/>
    <x v="2"/>
    <s v="US"/>
    <x v="0"/>
    <n v="1462631358"/>
    <n v="1457450958"/>
    <x v="0"/>
    <n v="1"/>
    <x v="1"/>
    <s v="theater/plays"/>
    <n v="0.125"/>
    <n v="10"/>
    <x v="1"/>
    <s v="plays"/>
    <x v="4000"/>
    <d v="2016-05-07T08:29:18"/>
    <n v="3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x v="0"/>
    <n v="14"/>
    <x v="1"/>
    <s v="theater/plays"/>
    <n v="37.75"/>
    <n v="32.357142857142854"/>
    <x v="1"/>
    <s v="plays"/>
    <x v="4001"/>
    <d v="2017-03-01T13:00:00"/>
    <n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x v="0"/>
    <n v="4"/>
    <x v="1"/>
    <s v="theater/plays"/>
    <n v="1.8399999999999999"/>
    <n v="5.75"/>
    <x v="1"/>
    <s v="plays"/>
    <x v="4002"/>
    <d v="2014-09-26T19:02:41"/>
    <n v="8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x v="0"/>
    <n v="2"/>
    <x v="1"/>
    <s v="theater/plays"/>
    <n v="10.050000000000001"/>
    <n v="100.5"/>
    <x v="1"/>
    <s v="plays"/>
    <x v="4003"/>
    <d v="2015-02-15T08:05:47"/>
    <n v="1"/>
    <x v="0"/>
  </r>
  <r>
    <n v="4004"/>
    <s v="South Florida Tours"/>
    <s v="Help Launch The Queen Into South Florida!"/>
    <n v="500"/>
    <n v="1"/>
    <x v="2"/>
    <s v="US"/>
    <x v="0"/>
    <n v="1412740457"/>
    <n v="1410148457"/>
    <x v="0"/>
    <n v="1"/>
    <x v="1"/>
    <s v="theater/plays"/>
    <n v="0.2"/>
    <n v="1"/>
    <x v="1"/>
    <s v="plays"/>
    <x v="4004"/>
    <d v="2014-10-07T21:54:17"/>
    <n v="9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x v="0"/>
    <n v="2"/>
    <x v="1"/>
    <s v="theater/plays"/>
    <n v="1.3333333333333335"/>
    <n v="20"/>
    <x v="1"/>
    <s v="plays"/>
    <x v="4005"/>
    <d v="2014-10-20T13:23:05"/>
    <n v="8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x v="0"/>
    <n v="1"/>
    <x v="1"/>
    <s v="theater/plays"/>
    <n v="6.6666666666666671E-3"/>
    <n v="2"/>
    <x v="1"/>
    <s v="plays"/>
    <x v="4006"/>
    <d v="2016-02-16T12:33:07"/>
    <n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x v="0"/>
    <n v="1"/>
    <x v="1"/>
    <s v="theater/plays"/>
    <n v="0.25"/>
    <n v="5"/>
    <x v="1"/>
    <s v="plays"/>
    <x v="4007"/>
    <d v="2014-08-26T10:28:00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x v="0"/>
    <n v="4"/>
    <x v="1"/>
    <s v="theater/plays"/>
    <n v="6"/>
    <n v="15"/>
    <x v="1"/>
    <s v="plays"/>
    <x v="4008"/>
    <d v="2015-07-22T17:08:27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x v="0"/>
    <n v="3"/>
    <x v="1"/>
    <s v="theater/plays"/>
    <n v="3.8860103626943006"/>
    <n v="25"/>
    <x v="1"/>
    <s v="plays"/>
    <x v="4009"/>
    <d v="2014-09-09T10:49:20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x v="0"/>
    <n v="38"/>
    <x v="1"/>
    <s v="theater/plays"/>
    <n v="24.194444444444443"/>
    <n v="45.842105263157897"/>
    <x v="1"/>
    <s v="plays"/>
    <x v="4010"/>
    <d v="2014-10-26T12:29:26"/>
    <n v="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x v="0"/>
    <n v="4"/>
    <x v="1"/>
    <s v="theater/plays"/>
    <n v="7.6"/>
    <n v="4.75"/>
    <x v="1"/>
    <s v="plays"/>
    <x v="4011"/>
    <d v="2015-01-28T07:04:38"/>
    <n v="12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x v="0"/>
    <n v="0"/>
    <x v="1"/>
    <s v="theater/plays"/>
    <n v="0"/>
    <n v="0"/>
    <x v="1"/>
    <s v="plays"/>
    <x v="4012"/>
    <d v="2015-05-02T07:04:09"/>
    <n v="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x v="0"/>
    <n v="2"/>
    <x v="1"/>
    <s v="theater/plays"/>
    <n v="1.3"/>
    <n v="13"/>
    <x v="1"/>
    <s v="plays"/>
    <x v="4013"/>
    <d v="2015-02-16T01:13:43"/>
    <n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x v="0"/>
    <n v="0"/>
    <x v="1"/>
    <s v="theater/plays"/>
    <n v="0"/>
    <n v="0"/>
    <x v="1"/>
    <s v="plays"/>
    <x v="4014"/>
    <d v="2016-03-04T23:54:29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x v="0"/>
    <n v="1"/>
    <x v="1"/>
    <s v="theater/plays"/>
    <n v="1.4285714285714287E-2"/>
    <n v="1"/>
    <x v="1"/>
    <s v="plays"/>
    <x v="4015"/>
    <d v="2015-07-19T12:44:23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x v="0"/>
    <n v="7"/>
    <x v="1"/>
    <s v="theater/plays"/>
    <n v="14.000000000000002"/>
    <n v="10"/>
    <x v="1"/>
    <s v="plays"/>
    <x v="4016"/>
    <d v="2014-09-17T14:56:40"/>
    <n v="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x v="0"/>
    <n v="2"/>
    <x v="1"/>
    <s v="theater/plays"/>
    <n v="1.05"/>
    <n v="52.5"/>
    <x v="1"/>
    <s v="plays"/>
    <x v="4017"/>
    <d v="2014-09-04T10:07:54"/>
    <n v="8"/>
    <x v="3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x v="0"/>
    <n v="4"/>
    <x v="1"/>
    <s v="theater/plays"/>
    <n v="8.6666666666666679"/>
    <n v="32.5"/>
    <x v="1"/>
    <s v="plays"/>
    <x v="4018"/>
    <d v="2016-10-07T15:51:48"/>
    <n v="9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x v="0"/>
    <n v="4"/>
    <x v="1"/>
    <s v="theater/plays"/>
    <n v="0.82857142857142851"/>
    <n v="7.25"/>
    <x v="1"/>
    <s v="plays"/>
    <x v="4019"/>
    <d v="2016-04-15T10:28:00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x v="0"/>
    <n v="3"/>
    <x v="1"/>
    <s v="theater/plays"/>
    <n v="16.666666666666664"/>
    <n v="33.333333333333336"/>
    <x v="1"/>
    <s v="plays"/>
    <x v="4020"/>
    <d v="2015-03-23T21:34:59"/>
    <n v="2"/>
    <x v="0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x v="0"/>
    <n v="2"/>
    <x v="1"/>
    <s v="theater/plays"/>
    <n v="0.83333333333333337"/>
    <n v="62.5"/>
    <x v="1"/>
    <s v="plays"/>
    <x v="4021"/>
    <d v="2014-10-26T15:52:38"/>
    <n v="8"/>
    <x v="3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x v="0"/>
    <n v="197"/>
    <x v="1"/>
    <s v="theater/plays"/>
    <n v="69.561111111111103"/>
    <n v="63.558375634517766"/>
    <x v="1"/>
    <s v="plays"/>
    <x v="4022"/>
    <d v="2015-01-31T20:54:00"/>
    <n v="12"/>
    <x v="3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x v="0"/>
    <n v="0"/>
    <x v="1"/>
    <s v="theater/plays"/>
    <n v="0"/>
    <n v="0"/>
    <x v="1"/>
    <s v="plays"/>
    <x v="4023"/>
    <d v="2016-03-24T16:59:23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x v="0"/>
    <n v="1"/>
    <x v="1"/>
    <s v="theater/plays"/>
    <n v="1.25"/>
    <n v="10"/>
    <x v="1"/>
    <s v="plays"/>
    <x v="4024"/>
    <d v="2015-08-31T10:04:57"/>
    <n v="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x v="0"/>
    <n v="4"/>
    <x v="1"/>
    <s v="theater/plays"/>
    <n v="5"/>
    <n v="62.5"/>
    <x v="1"/>
    <s v="plays"/>
    <x v="4025"/>
    <d v="2015-07-25T23:42:16"/>
    <n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x v="0"/>
    <n v="0"/>
    <x v="1"/>
    <s v="theater/plays"/>
    <n v="0"/>
    <n v="0"/>
    <x v="1"/>
    <s v="plays"/>
    <x v="4026"/>
    <d v="2015-12-04T10:43:59"/>
    <n v="1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x v="0"/>
    <n v="7"/>
    <x v="1"/>
    <s v="theater/plays"/>
    <n v="7.166666666666667"/>
    <n v="30.714285714285715"/>
    <x v="1"/>
    <s v="plays"/>
    <x v="4027"/>
    <d v="2017-02-22T19:00:00"/>
    <n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x v="0"/>
    <n v="11"/>
    <x v="1"/>
    <s v="theater/plays"/>
    <n v="28.050000000000004"/>
    <n v="51"/>
    <x v="1"/>
    <s v="plays"/>
    <x v="4028"/>
    <d v="2014-06-05T16:31:40"/>
    <n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x v="0"/>
    <n v="0"/>
    <x v="1"/>
    <s v="theater/plays"/>
    <n v="0"/>
    <n v="0"/>
    <x v="1"/>
    <s v="plays"/>
    <x v="4029"/>
    <d v="2015-12-13T18:36:10"/>
    <n v="1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x v="0"/>
    <n v="6"/>
    <x v="1"/>
    <s v="theater/plays"/>
    <n v="16"/>
    <n v="66.666666666666671"/>
    <x v="1"/>
    <s v="plays"/>
    <x v="4030"/>
    <d v="2016-02-03T12:49:00"/>
    <n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x v="0"/>
    <n v="0"/>
    <x v="1"/>
    <s v="theater/plays"/>
    <n v="0"/>
    <n v="0"/>
    <x v="1"/>
    <s v="plays"/>
    <x v="4031"/>
    <d v="2014-12-18T09:02:44"/>
    <n v="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x v="0"/>
    <n v="7"/>
    <x v="1"/>
    <s v="theater/plays"/>
    <n v="6.8287037037037033"/>
    <n v="59"/>
    <x v="1"/>
    <s v="plays"/>
    <x v="4032"/>
    <d v="2015-12-15T14:25:16"/>
    <n v="1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x v="0"/>
    <n v="94"/>
    <x v="1"/>
    <s v="theater/plays"/>
    <n v="25.698702928870294"/>
    <n v="65.340319148936175"/>
    <x v="1"/>
    <s v="plays"/>
    <x v="4033"/>
    <d v="2016-10-02T03:00:00"/>
    <n v="9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x v="0"/>
    <n v="2"/>
    <x v="1"/>
    <s v="theater/plays"/>
    <n v="1.4814814814814816"/>
    <n v="100"/>
    <x v="1"/>
    <s v="plays"/>
    <x v="4034"/>
    <d v="2015-04-03T15:44:10"/>
    <n v="3"/>
    <x v="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x v="0"/>
    <n v="25"/>
    <x v="1"/>
    <s v="theater/plays"/>
    <n v="36.85"/>
    <n v="147.4"/>
    <x v="1"/>
    <s v="plays"/>
    <x v="4035"/>
    <d v="2014-10-21T15:11:27"/>
    <n v="9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x v="0"/>
    <n v="17"/>
    <x v="1"/>
    <s v="theater/plays"/>
    <n v="47.05"/>
    <n v="166.05882352941177"/>
    <x v="1"/>
    <s v="plays"/>
    <x v="4036"/>
    <d v="2014-07-01T16:30:00"/>
    <n v="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x v="0"/>
    <n v="2"/>
    <x v="1"/>
    <s v="theater/plays"/>
    <n v="11.428571428571429"/>
    <n v="40"/>
    <x v="1"/>
    <s v="plays"/>
    <x v="4037"/>
    <d v="2016-05-24T08:25:00"/>
    <n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x v="0"/>
    <n v="4"/>
    <x v="1"/>
    <s v="theater/plays"/>
    <n v="12.04"/>
    <n v="75.25"/>
    <x v="1"/>
    <s v="plays"/>
    <x v="4038"/>
    <d v="2014-10-17T13:10:10"/>
    <n v="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x v="0"/>
    <n v="5"/>
    <x v="1"/>
    <s v="theater/plays"/>
    <n v="60"/>
    <n v="60"/>
    <x v="1"/>
    <s v="plays"/>
    <x v="4039"/>
    <d v="2015-11-30T23:59:00"/>
    <n v="1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x v="0"/>
    <n v="2"/>
    <x v="1"/>
    <s v="theater/plays"/>
    <n v="31.25"/>
    <n v="1250"/>
    <x v="1"/>
    <s v="plays"/>
    <x v="4040"/>
    <d v="2015-07-17T21:00:00"/>
    <n v="5"/>
    <x v="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x v="0"/>
    <n v="2"/>
    <x v="1"/>
    <s v="theater/plays"/>
    <n v="0.42"/>
    <n v="10.5"/>
    <x v="1"/>
    <s v="plays"/>
    <x v="4041"/>
    <d v="2016-09-06T05:22:34"/>
    <n v="7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x v="0"/>
    <n v="3"/>
    <x v="1"/>
    <s v="theater/plays"/>
    <n v="0.21"/>
    <n v="7"/>
    <x v="1"/>
    <s v="plays"/>
    <x v="4042"/>
    <d v="2015-01-20T13:16:00"/>
    <n v="1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x v="0"/>
    <n v="0"/>
    <x v="1"/>
    <s v="theater/plays"/>
    <n v="0"/>
    <n v="0"/>
    <x v="1"/>
    <s v="plays"/>
    <x v="4043"/>
    <d v="2014-11-20T16:58:45"/>
    <n v="1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x v="0"/>
    <n v="4"/>
    <x v="1"/>
    <s v="theater/plays"/>
    <n v="37.5"/>
    <n v="56.25"/>
    <x v="1"/>
    <s v="plays"/>
    <x v="4044"/>
    <d v="2015-04-09T23:00:00"/>
    <n v="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x v="0"/>
    <n v="1"/>
    <x v="1"/>
    <s v="theater/plays"/>
    <n v="0.02"/>
    <n v="1"/>
    <x v="1"/>
    <s v="plays"/>
    <x v="4045"/>
    <d v="2014-08-20T22:49:49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x v="0"/>
    <n v="12"/>
    <x v="1"/>
    <s v="theater/plays"/>
    <n v="8.2142857142857135"/>
    <n v="38.333333333333336"/>
    <x v="1"/>
    <s v="plays"/>
    <x v="4046"/>
    <d v="2014-10-22T09:36:50"/>
    <n v="9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x v="0"/>
    <n v="4"/>
    <x v="1"/>
    <s v="theater/plays"/>
    <n v="2.1999999999999997"/>
    <n v="27.5"/>
    <x v="1"/>
    <s v="plays"/>
    <x v="4047"/>
    <d v="2015-01-10T19:00:00"/>
    <n v="1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x v="0"/>
    <n v="91"/>
    <x v="1"/>
    <s v="theater/plays"/>
    <n v="17.652941176470588"/>
    <n v="32.978021978021978"/>
    <x v="1"/>
    <s v="plays"/>
    <x v="4048"/>
    <d v="2016-04-11T05:13:07"/>
    <n v="3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x v="0"/>
    <n v="1"/>
    <x v="1"/>
    <s v="theater/plays"/>
    <n v="0.08"/>
    <n v="16"/>
    <x v="1"/>
    <s v="plays"/>
    <x v="4049"/>
    <d v="2015-07-14T17:00:15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x v="0"/>
    <n v="1"/>
    <x v="1"/>
    <s v="theater/plays"/>
    <n v="6.6666666666666666E-2"/>
    <n v="1"/>
    <x v="1"/>
    <s v="plays"/>
    <x v="4050"/>
    <d v="2014-10-23T09:16:31"/>
    <n v="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x v="0"/>
    <n v="0"/>
    <x v="1"/>
    <s v="theater/plays"/>
    <n v="0"/>
    <n v="0"/>
    <x v="1"/>
    <s v="plays"/>
    <x v="4051"/>
    <d v="2014-05-09T00:53:00"/>
    <n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x v="0"/>
    <n v="13"/>
    <x v="1"/>
    <s v="theater/plays"/>
    <n v="37.533333333333339"/>
    <n v="86.615384615384613"/>
    <x v="1"/>
    <s v="plays"/>
    <x v="4052"/>
    <d v="2014-10-13T15:05:16"/>
    <n v="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x v="0"/>
    <n v="2"/>
    <x v="1"/>
    <s v="theater/plays"/>
    <n v="22"/>
    <n v="55"/>
    <x v="1"/>
    <s v="plays"/>
    <x v="4053"/>
    <d v="2014-11-15T14:00:00"/>
    <n v="1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x v="0"/>
    <n v="0"/>
    <x v="1"/>
    <s v="theater/plays"/>
    <n v="0"/>
    <n v="0"/>
    <x v="1"/>
    <s v="plays"/>
    <x v="4054"/>
    <d v="2016-09-30T22:00:00"/>
    <n v="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x v="0"/>
    <n v="21"/>
    <x v="1"/>
    <s v="theater/plays"/>
    <n v="17.62"/>
    <n v="41.952380952380949"/>
    <x v="1"/>
    <s v="plays"/>
    <x v="4055"/>
    <d v="2014-06-19T09:33:51"/>
    <n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x v="0"/>
    <n v="9"/>
    <x v="1"/>
    <s v="theater/plays"/>
    <n v="53"/>
    <n v="88.333333333333329"/>
    <x v="1"/>
    <s v="plays"/>
    <x v="4056"/>
    <d v="2016-07-03T13:59:00"/>
    <n v="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x v="0"/>
    <n v="6"/>
    <x v="1"/>
    <s v="theater/plays"/>
    <n v="22.142857142857142"/>
    <n v="129.16666666666666"/>
    <x v="1"/>
    <s v="plays"/>
    <x v="4057"/>
    <d v="2015-11-25T17:00:00"/>
    <n v="11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x v="0"/>
    <n v="4"/>
    <x v="1"/>
    <s v="theater/plays"/>
    <n v="2.5333333333333332"/>
    <n v="23.75"/>
    <x v="1"/>
    <s v="plays"/>
    <x v="4058"/>
    <d v="2016-03-31T21:59:00"/>
    <n v="3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x v="0"/>
    <n v="7"/>
    <x v="1"/>
    <s v="theater/plays"/>
    <n v="2.5"/>
    <n v="35.714285714285715"/>
    <x v="1"/>
    <s v="plays"/>
    <x v="4059"/>
    <d v="2014-09-15T21:00:00"/>
    <n v="8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x v="0"/>
    <n v="5"/>
    <x v="1"/>
    <s v="theater/plays"/>
    <n v="2.85"/>
    <n v="57"/>
    <x v="1"/>
    <s v="plays"/>
    <x v="4060"/>
    <d v="2014-06-23T10:00:00"/>
    <n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x v="0"/>
    <n v="0"/>
    <x v="1"/>
    <s v="theater/plays"/>
    <n v="0"/>
    <n v="0"/>
    <x v="1"/>
    <s v="plays"/>
    <x v="4061"/>
    <d v="2016-04-20T20:23:43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x v="0"/>
    <n v="3"/>
    <x v="1"/>
    <s v="theater/plays"/>
    <n v="2.4500000000000002"/>
    <n v="163.33333333333334"/>
    <x v="1"/>
    <s v="plays"/>
    <x v="4062"/>
    <d v="2016-07-02T11:44:28"/>
    <n v="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x v="0"/>
    <n v="9"/>
    <x v="1"/>
    <s v="theater/plays"/>
    <n v="1.4210526315789473"/>
    <n v="15"/>
    <x v="1"/>
    <s v="plays"/>
    <x v="4063"/>
    <d v="2014-06-27T10:21:24"/>
    <n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x v="0"/>
    <n v="6"/>
    <x v="1"/>
    <s v="theater/plays"/>
    <n v="19.25"/>
    <n v="64.166666666666671"/>
    <x v="1"/>
    <s v="plays"/>
    <x v="4064"/>
    <d v="2015-04-29T08:07:06"/>
    <n v="3"/>
    <x v="0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x v="0"/>
    <n v="4"/>
    <x v="1"/>
    <s v="theater/plays"/>
    <n v="0.67500000000000004"/>
    <n v="6.75"/>
    <x v="1"/>
    <s v="plays"/>
    <x v="4065"/>
    <d v="2014-08-12T16:50:11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x v="0"/>
    <n v="1"/>
    <x v="1"/>
    <s v="theater/plays"/>
    <n v="0.16666666666666669"/>
    <n v="25"/>
    <x v="1"/>
    <s v="plays"/>
    <x v="4066"/>
    <d v="2016-05-18T18:56:28"/>
    <n v="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x v="0"/>
    <n v="17"/>
    <x v="1"/>
    <s v="theater/plays"/>
    <n v="60.9"/>
    <n v="179.11764705882354"/>
    <x v="1"/>
    <s v="plays"/>
    <x v="4067"/>
    <d v="2015-09-27T20:49:10"/>
    <n v="8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x v="0"/>
    <n v="1"/>
    <x v="1"/>
    <s v="theater/plays"/>
    <n v="1"/>
    <n v="34.950000000000003"/>
    <x v="1"/>
    <s v="plays"/>
    <x v="4068"/>
    <d v="2017-01-13T17:05:00"/>
    <n v="12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x v="0"/>
    <n v="13"/>
    <x v="1"/>
    <s v="theater/plays"/>
    <n v="34.4"/>
    <n v="33.07692307692308"/>
    <x v="1"/>
    <s v="plays"/>
    <x v="4069"/>
    <d v="2015-02-28T06:00:00"/>
    <n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x v="0"/>
    <n v="6"/>
    <x v="1"/>
    <s v="theater/plays"/>
    <n v="16.5"/>
    <n v="27.5"/>
    <x v="1"/>
    <s v="plays"/>
    <x v="4070"/>
    <d v="2015-02-28T21:00:00"/>
    <n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x v="0"/>
    <n v="0"/>
    <x v="1"/>
    <s v="theater/plays"/>
    <n v="0"/>
    <n v="0"/>
    <x v="1"/>
    <s v="plays"/>
    <x v="4071"/>
    <d v="2016-12-26T13:18:51"/>
    <n v="1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x v="0"/>
    <n v="2"/>
    <x v="1"/>
    <s v="theater/plays"/>
    <n v="0.4"/>
    <n v="2"/>
    <x v="1"/>
    <s v="plays"/>
    <x v="4072"/>
    <d v="2014-08-21T12:35:11"/>
    <n v="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x v="0"/>
    <n v="2"/>
    <x v="1"/>
    <s v="theater/plays"/>
    <n v="1.0571428571428572"/>
    <n v="18.5"/>
    <x v="1"/>
    <s v="plays"/>
    <x v="4073"/>
    <d v="2015-05-08T22:00:00"/>
    <n v="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x v="0"/>
    <n v="21"/>
    <x v="1"/>
    <s v="theater/plays"/>
    <n v="26.727272727272727"/>
    <n v="35"/>
    <x v="1"/>
    <s v="plays"/>
    <x v="4074"/>
    <d v="2015-11-05T08:16:15"/>
    <n v="1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x v="0"/>
    <n v="13"/>
    <x v="1"/>
    <s v="theater/plays"/>
    <n v="28.799999999999997"/>
    <n v="44.307692307692307"/>
    <x v="1"/>
    <s v="plays"/>
    <x v="4075"/>
    <d v="2014-06-30T11:28:00"/>
    <n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x v="0"/>
    <n v="0"/>
    <x v="1"/>
    <s v="theater/plays"/>
    <n v="0"/>
    <n v="0"/>
    <x v="1"/>
    <s v="plays"/>
    <x v="4076"/>
    <d v="2014-10-21T13:51:00"/>
    <n v="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x v="0"/>
    <n v="6"/>
    <x v="1"/>
    <s v="theater/plays"/>
    <n v="8.9"/>
    <n v="222.5"/>
    <x v="1"/>
    <s v="plays"/>
    <x v="4077"/>
    <d v="2016-12-21T11:03:14"/>
    <n v="1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x v="0"/>
    <n v="0"/>
    <x v="1"/>
    <s v="theater/plays"/>
    <n v="0"/>
    <n v="0"/>
    <x v="1"/>
    <s v="plays"/>
    <x v="4078"/>
    <d v="2017-01-27T12:54:02"/>
    <n v="1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x v="0"/>
    <n v="1"/>
    <x v="1"/>
    <s v="theater/plays"/>
    <n v="0.16666666666666669"/>
    <n v="5"/>
    <x v="1"/>
    <s v="plays"/>
    <x v="4079"/>
    <d v="2016-06-19T16:32:01"/>
    <n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x v="0"/>
    <n v="0"/>
    <x v="1"/>
    <s v="theater/plays"/>
    <n v="0"/>
    <n v="0"/>
    <x v="1"/>
    <s v="plays"/>
    <x v="4080"/>
    <d v="2016-06-14T12:54:00"/>
    <n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x v="0"/>
    <n v="12"/>
    <x v="1"/>
    <s v="theater/plays"/>
    <n v="15.737410071942445"/>
    <n v="29.166666666666668"/>
    <x v="1"/>
    <s v="plays"/>
    <x v="4081"/>
    <d v="2015-03-08T06:57:05"/>
    <n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x v="0"/>
    <n v="2"/>
    <x v="1"/>
    <s v="theater/plays"/>
    <n v="2"/>
    <n v="1.5"/>
    <x v="1"/>
    <s v="plays"/>
    <x v="4082"/>
    <d v="2015-11-14T17:00:00"/>
    <n v="1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x v="0"/>
    <n v="6"/>
    <x v="1"/>
    <s v="theater/plays"/>
    <n v="21.685714285714287"/>
    <n v="126.5"/>
    <x v="1"/>
    <s v="plays"/>
    <x v="4083"/>
    <d v="2016-01-14T12:16:56"/>
    <n v="1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x v="0"/>
    <n v="1"/>
    <x v="1"/>
    <s v="theater/plays"/>
    <n v="0.33333333333333337"/>
    <n v="10"/>
    <x v="1"/>
    <s v="plays"/>
    <x v="4084"/>
    <d v="2016-10-09T04:28:26"/>
    <n v="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x v="0"/>
    <n v="1"/>
    <x v="1"/>
    <s v="theater/plays"/>
    <n v="0.2857142857142857"/>
    <n v="10"/>
    <x v="1"/>
    <s v="plays"/>
    <x v="4085"/>
    <d v="2015-03-23T21:59:00"/>
    <n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x v="0"/>
    <n v="5"/>
    <x v="1"/>
    <s v="theater/plays"/>
    <n v="4.7"/>
    <n v="9.4"/>
    <x v="1"/>
    <s v="plays"/>
    <x v="4086"/>
    <d v="2015-11-20T22:00:00"/>
    <n v="10"/>
    <x v="0"/>
  </r>
  <r>
    <n v="4087"/>
    <s v="Stage Production &quot;The Nail Shop&quot;"/>
    <s v="Comedy Stage Play"/>
    <n v="9600"/>
    <n v="0"/>
    <x v="2"/>
    <s v="US"/>
    <x v="0"/>
    <n v="1468777786"/>
    <n v="1466185786"/>
    <x v="0"/>
    <n v="0"/>
    <x v="1"/>
    <s v="theater/plays"/>
    <n v="0"/>
    <n v="0"/>
    <x v="1"/>
    <s v="plays"/>
    <x v="4087"/>
    <d v="2016-07-17T11:49:46"/>
    <n v="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x v="0"/>
    <n v="3"/>
    <x v="1"/>
    <s v="theater/plays"/>
    <n v="10.8"/>
    <n v="72"/>
    <x v="1"/>
    <s v="plays"/>
    <x v="4088"/>
    <d v="2015-01-16T04:26:00"/>
    <n v="1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x v="0"/>
    <n v="8"/>
    <x v="1"/>
    <s v="theater/plays"/>
    <n v="4.8"/>
    <n v="30"/>
    <x v="1"/>
    <s v="plays"/>
    <x v="4089"/>
    <d v="2015-05-31T11:35:00"/>
    <n v="4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x v="0"/>
    <n v="3"/>
    <x v="1"/>
    <s v="theater/plays"/>
    <n v="3.2"/>
    <n v="10.666666666666666"/>
    <x v="1"/>
    <s v="plays"/>
    <x v="4090"/>
    <d v="2015-08-07T09:00:00"/>
    <n v="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x v="0"/>
    <n v="8"/>
    <x v="1"/>
    <s v="theater/plays"/>
    <n v="12.75"/>
    <n v="25.5"/>
    <x v="1"/>
    <s v="plays"/>
    <x v="4091"/>
    <d v="2015-01-16T06:09:11"/>
    <n v="12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x v="0"/>
    <n v="1"/>
    <x v="1"/>
    <s v="theater/plays"/>
    <n v="1.8181818181818181E-2"/>
    <n v="20"/>
    <x v="1"/>
    <s v="plays"/>
    <x v="4092"/>
    <d v="2015-04-04T21:40:47"/>
    <n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x v="0"/>
    <n v="4"/>
    <x v="1"/>
    <s v="theater/plays"/>
    <n v="2.4"/>
    <n v="15"/>
    <x v="1"/>
    <s v="plays"/>
    <x v="4093"/>
    <d v="2015-08-22T13:34:53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x v="0"/>
    <n v="8"/>
    <x v="1"/>
    <s v="theater/plays"/>
    <n v="36.5"/>
    <n v="91.25"/>
    <x v="1"/>
    <s v="plays"/>
    <x v="4094"/>
    <d v="2014-10-21T22:59:00"/>
    <n v="9"/>
    <x v="3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x v="0"/>
    <n v="1"/>
    <x v="1"/>
    <s v="theater/plays"/>
    <n v="2.666666666666667"/>
    <n v="800"/>
    <x v="1"/>
    <s v="plays"/>
    <x v="4095"/>
    <d v="2016-12-18T18:45:50"/>
    <n v="1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x v="0"/>
    <n v="5"/>
    <x v="1"/>
    <s v="theater/plays"/>
    <n v="11.428571428571429"/>
    <n v="80"/>
    <x v="1"/>
    <s v="plays"/>
    <x v="4096"/>
    <d v="2017-02-28T02:51:00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x v="0"/>
    <n v="0"/>
    <x v="1"/>
    <s v="theater/plays"/>
    <n v="0"/>
    <n v="0"/>
    <x v="1"/>
    <s v="plays"/>
    <x v="4097"/>
    <d v="2016-01-31T17:55:00"/>
    <n v="12"/>
    <x v="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x v="0"/>
    <n v="0"/>
    <x v="1"/>
    <s v="theater/plays"/>
    <n v="0"/>
    <n v="0"/>
    <x v="1"/>
    <s v="plays"/>
    <x v="4098"/>
    <d v="2016-06-04T11:19:57"/>
    <n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x v="0"/>
    <n v="1"/>
    <x v="1"/>
    <s v="theater/plays"/>
    <n v="1.1111111111111112"/>
    <n v="50"/>
    <x v="1"/>
    <s v="plays"/>
    <x v="4099"/>
    <d v="2016-09-02T14:24:33"/>
    <n v="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x v="0"/>
    <n v="0"/>
    <x v="1"/>
    <s v="theater/plays"/>
    <n v="0"/>
    <n v="0"/>
    <x v="1"/>
    <s v="plays"/>
    <x v="4100"/>
    <d v="2014-10-24T20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x v="0"/>
    <n v="0"/>
    <x v="1"/>
    <s v="theater/plays"/>
    <n v="0"/>
    <n v="0"/>
    <x v="1"/>
    <s v="plays"/>
    <x v="4101"/>
    <d v="2017-01-25T15:41:22"/>
    <n v="12"/>
    <x v="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x v="0"/>
    <n v="6"/>
    <x v="1"/>
    <s v="theater/plays"/>
    <n v="27.400000000000002"/>
    <n v="22.833333333333332"/>
    <x v="1"/>
    <s v="plays"/>
    <x v="4102"/>
    <d v="2016-05-15T14:21:13"/>
    <n v="4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x v="0"/>
    <n v="6"/>
    <x v="1"/>
    <s v="theater/plays"/>
    <n v="10"/>
    <n v="16.666666666666668"/>
    <x v="1"/>
    <s v="plays"/>
    <x v="4103"/>
    <d v="2015-08-26T12:32:00"/>
    <n v="7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x v="0"/>
    <n v="14"/>
    <x v="1"/>
    <s v="theater/plays"/>
    <n v="21.366666666666667"/>
    <n v="45.785714285714285"/>
    <x v="1"/>
    <s v="plays"/>
    <x v="4104"/>
    <d v="2016-10-27T00:40:34"/>
    <n v="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x v="0"/>
    <n v="6"/>
    <x v="1"/>
    <s v="theater/plays"/>
    <n v="6.9696969696969706"/>
    <n v="383.33333333333331"/>
    <x v="1"/>
    <s v="plays"/>
    <x v="4105"/>
    <d v="2016-12-25T18:15:09"/>
    <n v="1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x v="0"/>
    <n v="33"/>
    <x v="1"/>
    <s v="theater/plays"/>
    <n v="70.599999999999994"/>
    <n v="106.96969696969697"/>
    <x v="1"/>
    <s v="plays"/>
    <x v="4106"/>
    <d v="2015-04-01T19:00:00"/>
    <n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x v="0"/>
    <n v="4"/>
    <x v="1"/>
    <s v="theater/plays"/>
    <n v="2.0500000000000003"/>
    <n v="10.25"/>
    <x v="1"/>
    <s v="plays"/>
    <x v="4107"/>
    <d v="2014-09-24T16:00:01"/>
    <n v="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x v="0"/>
    <n v="1"/>
    <x v="1"/>
    <s v="theater/plays"/>
    <n v="1.9666666666666666"/>
    <n v="59"/>
    <x v="1"/>
    <s v="plays"/>
    <x v="4108"/>
    <d v="2017-03-02T23:00:00"/>
    <n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x v="0"/>
    <n v="0"/>
    <x v="1"/>
    <s v="theater/plays"/>
    <n v="0"/>
    <n v="0"/>
    <x v="1"/>
    <s v="plays"/>
    <x v="4109"/>
    <d v="2015-11-29T07:56:44"/>
    <n v="1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x v="0"/>
    <n v="6"/>
    <x v="1"/>
    <s v="theater/plays"/>
    <n v="28.666666666666668"/>
    <n v="14.333333333333334"/>
    <x v="1"/>
    <s v="plays"/>
    <x v="4110"/>
    <d v="2016-07-21T09:02:31"/>
    <n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x v="0"/>
    <n v="6"/>
    <x v="1"/>
    <s v="theater/plays"/>
    <n v="3.1333333333333333"/>
    <n v="15.666666666666666"/>
    <x v="1"/>
    <s v="plays"/>
    <x v="4111"/>
    <d v="2015-02-23T21:15:40"/>
    <n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x v="0"/>
    <n v="1"/>
    <x v="1"/>
    <s v="theater/plays"/>
    <n v="0.04"/>
    <n v="1"/>
    <x v="1"/>
    <s v="plays"/>
    <x v="4112"/>
    <d v="2016-02-27T18:00:00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x v="0"/>
    <n v="3"/>
    <x v="1"/>
    <s v="theater/plays"/>
    <n v="0.2"/>
    <n v="1"/>
    <x v="1"/>
    <s v="plays"/>
    <x v="4113"/>
    <d v="2016-01-08T00:34:00"/>
    <n v="1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4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3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1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9" sqref="D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8379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F2" sqref="F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8379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23" sqref="B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4.6640625" customWidth="1"/>
  </cols>
  <sheetData>
    <row r="1" spans="1:6" x14ac:dyDescent="0.3">
      <c r="A1" s="7" t="s">
        <v>8308</v>
      </c>
      <c r="B1" t="s">
        <v>8310</v>
      </c>
    </row>
    <row r="2" spans="1:6" x14ac:dyDescent="0.3">
      <c r="A2" s="7" t="s">
        <v>8366</v>
      </c>
      <c r="B2" t="s">
        <v>8310</v>
      </c>
    </row>
    <row r="4" spans="1:6" x14ac:dyDescent="0.3">
      <c r="A4" s="7" t="s">
        <v>8379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6" x14ac:dyDescent="0.3">
      <c r="A6" s="11" t="s">
        <v>8373</v>
      </c>
      <c r="B6" s="9">
        <v>184</v>
      </c>
      <c r="C6" s="9">
        <v>148</v>
      </c>
      <c r="D6" s="9">
        <v>34</v>
      </c>
      <c r="E6" s="9">
        <v>366</v>
      </c>
      <c r="F6" s="13"/>
    </row>
    <row r="7" spans="1:6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  <c r="F7" s="13"/>
    </row>
    <row r="8" spans="1:6" x14ac:dyDescent="0.3">
      <c r="A8" s="11" t="s">
        <v>8375</v>
      </c>
      <c r="B8" s="9">
        <v>179</v>
      </c>
      <c r="C8" s="9">
        <v>108</v>
      </c>
      <c r="D8" s="9">
        <v>28</v>
      </c>
      <c r="E8" s="9">
        <v>315</v>
      </c>
      <c r="F8" s="13"/>
    </row>
    <row r="9" spans="1:6" x14ac:dyDescent="0.3">
      <c r="A9" s="11" t="s">
        <v>8376</v>
      </c>
      <c r="B9" s="9">
        <v>193</v>
      </c>
      <c r="C9" s="9">
        <v>102</v>
      </c>
      <c r="D9" s="9">
        <v>27</v>
      </c>
      <c r="E9" s="9">
        <v>322</v>
      </c>
      <c r="F9" s="13"/>
    </row>
    <row r="10" spans="1:6" x14ac:dyDescent="0.3">
      <c r="A10" s="11" t="s">
        <v>8367</v>
      </c>
      <c r="B10" s="9">
        <v>232</v>
      </c>
      <c r="C10" s="9">
        <v>126</v>
      </c>
      <c r="D10" s="9">
        <v>26</v>
      </c>
      <c r="E10" s="9">
        <v>384</v>
      </c>
      <c r="F10" s="13"/>
    </row>
    <row r="11" spans="1:6" x14ac:dyDescent="0.3">
      <c r="A11" s="11" t="s">
        <v>8377</v>
      </c>
      <c r="B11" s="9">
        <v>213</v>
      </c>
      <c r="C11" s="9">
        <v>148</v>
      </c>
      <c r="D11" s="9">
        <v>27</v>
      </c>
      <c r="E11" s="9">
        <v>388</v>
      </c>
      <c r="F11" s="13"/>
    </row>
    <row r="12" spans="1:6" x14ac:dyDescent="0.3">
      <c r="A12" s="11" t="s">
        <v>8368</v>
      </c>
      <c r="B12" s="9">
        <v>192</v>
      </c>
      <c r="C12" s="9">
        <v>148</v>
      </c>
      <c r="D12" s="9">
        <v>44</v>
      </c>
      <c r="E12" s="9">
        <v>384</v>
      </c>
      <c r="F12" s="13"/>
    </row>
    <row r="13" spans="1:6" x14ac:dyDescent="0.3">
      <c r="A13" s="11" t="s">
        <v>8369</v>
      </c>
      <c r="B13" s="9">
        <v>167</v>
      </c>
      <c r="C13" s="9">
        <v>134</v>
      </c>
      <c r="D13" s="9">
        <v>32</v>
      </c>
      <c r="E13" s="9">
        <v>333</v>
      </c>
      <c r="F13" s="13"/>
    </row>
    <row r="14" spans="1:6" x14ac:dyDescent="0.3">
      <c r="A14" s="11" t="s">
        <v>8370</v>
      </c>
      <c r="B14" s="9">
        <v>148</v>
      </c>
      <c r="C14" s="9">
        <v>127</v>
      </c>
      <c r="D14" s="9">
        <v>24</v>
      </c>
      <c r="E14" s="9">
        <v>299</v>
      </c>
      <c r="F14" s="13"/>
    </row>
    <row r="15" spans="1:6" x14ac:dyDescent="0.3">
      <c r="A15" s="11" t="s">
        <v>8371</v>
      </c>
      <c r="B15" s="9">
        <v>184</v>
      </c>
      <c r="C15" s="9">
        <v>150</v>
      </c>
      <c r="D15" s="9">
        <v>20</v>
      </c>
      <c r="E15" s="9">
        <v>354</v>
      </c>
      <c r="F15" s="13"/>
    </row>
    <row r="16" spans="1:6" x14ac:dyDescent="0.3">
      <c r="A16" s="11" t="s">
        <v>8372</v>
      </c>
      <c r="B16" s="9">
        <v>180</v>
      </c>
      <c r="C16" s="9">
        <v>114</v>
      </c>
      <c r="D16" s="9">
        <v>37</v>
      </c>
      <c r="E16" s="9">
        <v>331</v>
      </c>
      <c r="F16" s="13"/>
    </row>
    <row r="17" spans="1:6" x14ac:dyDescent="0.3">
      <c r="A17" s="11" t="s">
        <v>8378</v>
      </c>
      <c r="B17" s="9">
        <v>111</v>
      </c>
      <c r="C17" s="9">
        <v>119</v>
      </c>
      <c r="D17" s="9">
        <v>23</v>
      </c>
      <c r="E17" s="9">
        <v>253</v>
      </c>
      <c r="F17" s="13"/>
    </row>
    <row r="18" spans="1:6" x14ac:dyDescent="0.3">
      <c r="A18" s="11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5" zoomScaleNormal="85" workbookViewId="0">
      <selection activeCell="K29" sqref="K29"/>
    </sheetView>
  </sheetViews>
  <sheetFormatPr defaultRowHeight="14.4" x14ac:dyDescent="0.3"/>
  <cols>
    <col min="1" max="1" width="33.33203125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bestFit="1" customWidth="1"/>
    <col min="7" max="7" width="15.88671875" bestFit="1" customWidth="1"/>
    <col min="8" max="8" width="22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5" x14ac:dyDescent="0.3">
      <c r="A2" s="12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ht="15" x14ac:dyDescent="0.3">
      <c r="A3" s="12" t="s">
        <v>8389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ht="15" x14ac:dyDescent="0.3">
      <c r="A4" s="12" t="s">
        <v>8390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ht="15" x14ac:dyDescent="0.3">
      <c r="A5" s="12" t="s">
        <v>8391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ht="15" x14ac:dyDescent="0.3">
      <c r="A6" s="12" t="s">
        <v>8392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ht="15" x14ac:dyDescent="0.3">
      <c r="A7" s="12" t="s">
        <v>8393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ht="15" x14ac:dyDescent="0.3">
      <c r="A8" s="12" t="s">
        <v>8394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ht="15" x14ac:dyDescent="0.3">
      <c r="A9" s="12" t="s">
        <v>8395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ht="15" x14ac:dyDescent="0.3">
      <c r="A10" s="12" t="s">
        <v>8396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ht="15" x14ac:dyDescent="0.3">
      <c r="A11" s="12" t="s">
        <v>8397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ht="15" x14ac:dyDescent="0.3">
      <c r="A12" s="12" t="s">
        <v>8398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ht="15" x14ac:dyDescent="0.3">
      <c r="A13" s="12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C1" zoomScale="85" zoomScaleNormal="85" workbookViewId="0">
      <selection activeCell="N3" sqref="N3"/>
    </sheetView>
  </sheetViews>
  <sheetFormatPr defaultRowHeight="14.4" x14ac:dyDescent="0.3"/>
  <cols>
    <col min="1" max="1" width="5.109375" bestFit="1" customWidth="1"/>
    <col min="2" max="2" width="39.88671875" style="3" bestFit="1" customWidth="1"/>
    <col min="3" max="3" width="43.109375" style="3" bestFit="1" customWidth="1"/>
    <col min="4" max="4" width="12.6640625" customWidth="1"/>
    <col min="5" max="5" width="16.21875" customWidth="1"/>
    <col min="6" max="6" width="9.77734375" bestFit="1" customWidth="1"/>
    <col min="7" max="7" width="8" bestFit="1" customWidth="1"/>
    <col min="8" max="8" width="8.77734375" bestFit="1" customWidth="1"/>
    <col min="9" max="9" width="15.33203125" customWidth="1"/>
    <col min="10" max="10" width="18.33203125" customWidth="1"/>
    <col min="11" max="11" width="9.5546875" bestFit="1" customWidth="1"/>
    <col min="12" max="12" width="14.109375" bestFit="1" customWidth="1"/>
    <col min="13" max="13" width="8.88671875" bestFit="1" customWidth="1"/>
    <col min="14" max="14" width="26.5546875" bestFit="1" customWidth="1"/>
    <col min="15" max="15" width="21" customWidth="1"/>
    <col min="16" max="16" width="16.88671875" bestFit="1" customWidth="1"/>
    <col min="17" max="17" width="13.88671875" customWidth="1"/>
    <col min="18" max="18" width="12.5546875" bestFit="1" customWidth="1"/>
    <col min="19" max="19" width="23.33203125" bestFit="1" customWidth="1"/>
    <col min="20" max="20" width="21.88671875" bestFit="1" customWidth="1"/>
    <col min="21" max="21" width="15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  <c r="U1" s="1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IF(L2=0,0,E2/L2)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J2/60/60/24++DATE(1970,1,1)-6/24</f>
        <v>42176.757071759261</v>
      </c>
      <c r="T2" s="10">
        <f>I2/60/60/24++DATE(1970,1,1)-6/24</f>
        <v>42207.875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>J3/60/60/24++DATE(1970,1,1)-6/24</f>
        <v>42766.350497685184</v>
      </c>
      <c r="T3" s="10">
        <f t="shared" ref="T3:T66" si="4">I3/60/60/24++DATE(1970,1,1)-6/24</f>
        <v>42796.350497685184</v>
      </c>
      <c r="U3">
        <f t="shared" ref="U3:U66" si="5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7" si="6">J4/60/60/24++DATE(1970,1,1)-6/24</f>
        <v>42405.452349537038</v>
      </c>
      <c r="T4" s="10">
        <f t="shared" si="4"/>
        <v>42415.452349537038</v>
      </c>
      <c r="U4">
        <f t="shared" si="5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6"/>
        <v>41828.265127314815</v>
      </c>
      <c r="T5" s="10">
        <f t="shared" si="4"/>
        <v>41858.265127314815</v>
      </c>
      <c r="U5">
        <f t="shared" si="5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6"/>
        <v>42327.584247685183</v>
      </c>
      <c r="T6" s="10">
        <f t="shared" si="4"/>
        <v>42357.584247685183</v>
      </c>
      <c r="U6">
        <f t="shared" si="5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6"/>
        <v>42563.682951388888</v>
      </c>
      <c r="T7" s="10">
        <f t="shared" si="4"/>
        <v>42579.982638888891</v>
      </c>
      <c r="U7">
        <f t="shared" si="5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6"/>
        <v>41793.822337962964</v>
      </c>
      <c r="T8" s="10">
        <f t="shared" si="4"/>
        <v>41803.822337962964</v>
      </c>
      <c r="U8">
        <f t="shared" si="5"/>
        <v>2014</v>
      </c>
    </row>
    <row r="9" spans="1:21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6"/>
        <v>42515.797071759262</v>
      </c>
      <c r="T9" s="10">
        <f t="shared" si="4"/>
        <v>42555.797071759262</v>
      </c>
      <c r="U9">
        <f t="shared" si="5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6"/>
        <v>42468.69458333333</v>
      </c>
      <c r="T10" s="10">
        <f t="shared" si="4"/>
        <v>42475.625</v>
      </c>
      <c r="U10">
        <f t="shared" si="5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6"/>
        <v>42446.853518518517</v>
      </c>
      <c r="T11" s="10">
        <f t="shared" si="4"/>
        <v>42476.853518518517</v>
      </c>
      <c r="U11">
        <f t="shared" si="5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6"/>
        <v>41779.818043981482</v>
      </c>
      <c r="T12" s="10">
        <f t="shared" si="4"/>
        <v>41814.818043981482</v>
      </c>
      <c r="U12">
        <f t="shared" si="5"/>
        <v>2014</v>
      </c>
    </row>
    <row r="13" spans="1:21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6"/>
        <v>42572.528495370367</v>
      </c>
      <c r="T13" s="10">
        <f t="shared" si="4"/>
        <v>42603.875</v>
      </c>
      <c r="U13">
        <f t="shared" si="5"/>
        <v>2016</v>
      </c>
    </row>
    <row r="14" spans="1:21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6"/>
        <v>41791.463252314818</v>
      </c>
      <c r="T14" s="10">
        <f t="shared" si="4"/>
        <v>41835.875</v>
      </c>
      <c r="U14">
        <f t="shared" si="5"/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6"/>
        <v>42508.427187499998</v>
      </c>
      <c r="T15" s="10">
        <f t="shared" si="4"/>
        <v>42544.602083333331</v>
      </c>
      <c r="U15">
        <f t="shared" si="5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6"/>
        <v>41807.77648148148</v>
      </c>
      <c r="T16" s="10">
        <f t="shared" si="4"/>
        <v>41833.332638888889</v>
      </c>
      <c r="U16">
        <f t="shared" si="5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6"/>
        <v>42256.141875000001</v>
      </c>
      <c r="T17" s="10">
        <f t="shared" si="4"/>
        <v>42274.593055555553</v>
      </c>
      <c r="U17">
        <f t="shared" si="5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6"/>
        <v>41760.546423611115</v>
      </c>
      <c r="T18" s="10">
        <f t="shared" si="4"/>
        <v>41805.979166666664</v>
      </c>
      <c r="U18">
        <f t="shared" si="5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6"/>
        <v>41917.481736111113</v>
      </c>
      <c r="T19" s="10">
        <f t="shared" si="4"/>
        <v>41947.523402777777</v>
      </c>
      <c r="U19">
        <f t="shared" si="5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6"/>
        <v>41869.292314814818</v>
      </c>
      <c r="T20" s="10">
        <f t="shared" si="4"/>
        <v>41899.292314814818</v>
      </c>
      <c r="U20">
        <f t="shared" si="5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6"/>
        <v>42175.566365740742</v>
      </c>
      <c r="T21" s="10">
        <f t="shared" si="4"/>
        <v>42205.566365740742</v>
      </c>
      <c r="U21">
        <f t="shared" si="5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6"/>
        <v>42200.508240740746</v>
      </c>
      <c r="T22" s="10">
        <f t="shared" si="4"/>
        <v>42260.508240740746</v>
      </c>
      <c r="U22">
        <f t="shared" si="5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6"/>
        <v>41878.377187500002</v>
      </c>
      <c r="T23" s="10">
        <f t="shared" si="4"/>
        <v>41908.377187500002</v>
      </c>
      <c r="U23">
        <f t="shared" si="5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6"/>
        <v>41989.66134259259</v>
      </c>
      <c r="T24" s="10">
        <f t="shared" si="4"/>
        <v>42005.082638888889</v>
      </c>
      <c r="U24">
        <f t="shared" si="5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6"/>
        <v>42097.528946759259</v>
      </c>
      <c r="T25" s="10">
        <f t="shared" si="4"/>
        <v>42124.388888888891</v>
      </c>
      <c r="U25">
        <f t="shared" si="5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6"/>
        <v>42229.570173611108</v>
      </c>
      <c r="T26" s="10">
        <f t="shared" si="4"/>
        <v>42262.568750000006</v>
      </c>
      <c r="U26">
        <f t="shared" si="5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6"/>
        <v>42317.775011574078</v>
      </c>
      <c r="T27" s="10">
        <f t="shared" si="4"/>
        <v>42377.775011574078</v>
      </c>
      <c r="U27">
        <f t="shared" si="5"/>
        <v>2015</v>
      </c>
    </row>
    <row r="28" spans="1:21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6"/>
        <v>41828.265555555554</v>
      </c>
      <c r="T28" s="10">
        <f t="shared" si="4"/>
        <v>41868.265555555554</v>
      </c>
      <c r="U28">
        <f t="shared" si="5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6"/>
        <v>41928.914733796293</v>
      </c>
      <c r="T29" s="10">
        <f t="shared" si="4"/>
        <v>41958.956400462965</v>
      </c>
      <c r="U29">
        <f t="shared" si="5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6"/>
        <v>42324.71393518518</v>
      </c>
      <c r="T30" s="10">
        <f t="shared" si="4"/>
        <v>42354.71393518518</v>
      </c>
      <c r="U30">
        <f t="shared" si="5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6"/>
        <v>41812.42324074074</v>
      </c>
      <c r="T31" s="10">
        <f t="shared" si="4"/>
        <v>41842.42324074074</v>
      </c>
      <c r="U31">
        <f t="shared" si="5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6"/>
        <v>41842.042997685188</v>
      </c>
      <c r="T32" s="10">
        <f t="shared" si="4"/>
        <v>41872.042997685188</v>
      </c>
      <c r="U32">
        <f t="shared" si="5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6"/>
        <v>42376.54206018518</v>
      </c>
      <c r="T33" s="10">
        <f t="shared" si="4"/>
        <v>42394.54206018518</v>
      </c>
      <c r="U33">
        <f t="shared" si="5"/>
        <v>2016</v>
      </c>
    </row>
    <row r="34" spans="1:21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6"/>
        <v>42461.377511574072</v>
      </c>
      <c r="T34" s="10">
        <f t="shared" si="4"/>
        <v>42502.915972222225</v>
      </c>
      <c r="U34">
        <f t="shared" si="5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6"/>
        <v>42286.410891203705</v>
      </c>
      <c r="T35" s="10">
        <f t="shared" si="4"/>
        <v>42316.452557870376</v>
      </c>
      <c r="U35">
        <f t="shared" si="5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6"/>
        <v>41841.071770833332</v>
      </c>
      <c r="T36" s="10">
        <f t="shared" si="4"/>
        <v>41856.071770833332</v>
      </c>
      <c r="U36">
        <f t="shared" si="5"/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6"/>
        <v>42098.041828703703</v>
      </c>
      <c r="T37" s="10">
        <f t="shared" si="4"/>
        <v>42121.75</v>
      </c>
      <c r="U37">
        <f t="shared" si="5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6"/>
        <v>42068.057002314818</v>
      </c>
      <c r="T38" s="10">
        <f t="shared" si="4"/>
        <v>42098.015335648146</v>
      </c>
      <c r="U38">
        <f t="shared" si="5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6"/>
        <v>42032.443043981482</v>
      </c>
      <c r="T39" s="10">
        <f t="shared" si="4"/>
        <v>42062.443043981482</v>
      </c>
      <c r="U39">
        <f t="shared" si="5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6"/>
        <v>41374.807222222218</v>
      </c>
      <c r="T40" s="10">
        <f t="shared" si="4"/>
        <v>41404.807222222218</v>
      </c>
      <c r="U40">
        <f t="shared" si="5"/>
        <v>2013</v>
      </c>
    </row>
    <row r="41" spans="1:21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6"/>
        <v>41753.797083333331</v>
      </c>
      <c r="T41" s="10">
        <f t="shared" si="4"/>
        <v>41784.707638888889</v>
      </c>
      <c r="U41">
        <f t="shared" si="5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6"/>
        <v>41788.96398148148</v>
      </c>
      <c r="T42" s="10">
        <f t="shared" si="4"/>
        <v>41808.916666666664</v>
      </c>
      <c r="U42">
        <f t="shared" si="5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6"/>
        <v>41887.318912037037</v>
      </c>
      <c r="T43" s="10">
        <f t="shared" si="4"/>
        <v>41917.318912037037</v>
      </c>
      <c r="U43">
        <f t="shared" si="5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6"/>
        <v>41971.389189814814</v>
      </c>
      <c r="T44" s="10">
        <f t="shared" si="4"/>
        <v>42001.389189814814</v>
      </c>
      <c r="U44">
        <f t="shared" si="5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6"/>
        <v>41802.540347222224</v>
      </c>
      <c r="T45" s="10">
        <f t="shared" si="4"/>
        <v>41832.75</v>
      </c>
      <c r="U45">
        <f t="shared" si="5"/>
        <v>2014</v>
      </c>
    </row>
    <row r="46" spans="1:21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6"/>
        <v>41873.848807870374</v>
      </c>
      <c r="T46" s="10">
        <f t="shared" si="4"/>
        <v>41918.848807870374</v>
      </c>
      <c r="U46">
        <f t="shared" si="5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6"/>
        <v>42457.373923611114</v>
      </c>
      <c r="T47" s="10">
        <f t="shared" si="4"/>
        <v>42487.373923611114</v>
      </c>
      <c r="U47">
        <f t="shared" si="5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6"/>
        <v>42323.714976851858</v>
      </c>
      <c r="T48" s="10">
        <f t="shared" si="4"/>
        <v>42353.714976851858</v>
      </c>
      <c r="U48">
        <f t="shared" si="5"/>
        <v>2015</v>
      </c>
    </row>
    <row r="49" spans="1:21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6"/>
        <v>41932.569525462961</v>
      </c>
      <c r="T49" s="10">
        <f t="shared" si="4"/>
        <v>41992.611192129625</v>
      </c>
      <c r="U49">
        <f t="shared" si="5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6"/>
        <v>42033.266898148147</v>
      </c>
      <c r="T50" s="10">
        <f t="shared" si="4"/>
        <v>42064.25</v>
      </c>
      <c r="U50">
        <f t="shared" si="5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6"/>
        <v>42270.926446759258</v>
      </c>
      <c r="T51" s="10">
        <f t="shared" si="4"/>
        <v>42300.926446759258</v>
      </c>
      <c r="U51">
        <f t="shared" si="5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6"/>
        <v>41995.502986111111</v>
      </c>
      <c r="T52" s="10">
        <f t="shared" si="4"/>
        <v>42034.458333333328</v>
      </c>
      <c r="U52">
        <f t="shared" si="5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6"/>
        <v>42196.678668981483</v>
      </c>
      <c r="T53" s="10">
        <f t="shared" si="4"/>
        <v>42226.678668981483</v>
      </c>
      <c r="U53">
        <f t="shared" si="5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6"/>
        <v>41807.451921296299</v>
      </c>
      <c r="T54" s="10">
        <f t="shared" si="4"/>
        <v>41837.451921296299</v>
      </c>
      <c r="U54">
        <f t="shared" si="5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6"/>
        <v>41719.299131944441</v>
      </c>
      <c r="T55" s="10">
        <f t="shared" si="4"/>
        <v>41733.666666666664</v>
      </c>
      <c r="U55">
        <f t="shared" si="5"/>
        <v>2014</v>
      </c>
    </row>
    <row r="56" spans="1:21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6"/>
        <v>42333.463206018518</v>
      </c>
      <c r="T56" s="10">
        <f t="shared" si="4"/>
        <v>42363.463206018518</v>
      </c>
      <c r="U56">
        <f t="shared" si="5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6"/>
        <v>42496.718935185185</v>
      </c>
      <c r="T57" s="10">
        <f t="shared" si="4"/>
        <v>42517.718935185185</v>
      </c>
      <c r="U57">
        <f t="shared" si="5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6"/>
        <v>42149.298888888887</v>
      </c>
      <c r="T58" s="10">
        <f t="shared" si="4"/>
        <v>42163.416666666672</v>
      </c>
      <c r="U58">
        <f t="shared" si="5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6"/>
        <v>42089.58289351852</v>
      </c>
      <c r="T59" s="10">
        <f t="shared" si="4"/>
        <v>42119.58289351852</v>
      </c>
      <c r="U59">
        <f t="shared" si="5"/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6"/>
        <v>41932.495046296295</v>
      </c>
      <c r="T60" s="10">
        <f t="shared" si="4"/>
        <v>41962.536712962959</v>
      </c>
      <c r="U60">
        <f t="shared" si="5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6"/>
        <v>42229.98583333334</v>
      </c>
      <c r="T61" s="10">
        <f t="shared" si="4"/>
        <v>42261.625</v>
      </c>
      <c r="U61">
        <f t="shared" si="5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6"/>
        <v>41701.651817129627</v>
      </c>
      <c r="T62" s="10">
        <f t="shared" si="4"/>
        <v>41720.75</v>
      </c>
      <c r="U62">
        <f t="shared" si="5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6"/>
        <v>41409.564317129632</v>
      </c>
      <c r="T63" s="10">
        <f t="shared" si="4"/>
        <v>41431.564317129632</v>
      </c>
      <c r="U63">
        <f t="shared" si="5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6"/>
        <v>41311.549513888887</v>
      </c>
      <c r="T64" s="10">
        <f t="shared" si="4"/>
        <v>41336.549513888887</v>
      </c>
      <c r="U64">
        <f t="shared" si="5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6"/>
        <v>41612.662187499998</v>
      </c>
      <c r="T65" s="10">
        <f t="shared" si="4"/>
        <v>41635.957638888889</v>
      </c>
      <c r="U65">
        <f t="shared" si="5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6"/>
        <v>41432.76829861111</v>
      </c>
      <c r="T66" s="10">
        <f t="shared" si="4"/>
        <v>41462.76829861111</v>
      </c>
      <c r="U66">
        <f t="shared" si="5"/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E67/D67*100</f>
        <v>107.52857142857141</v>
      </c>
      <c r="P67" s="5">
        <f t="shared" ref="P67:P130" si="8">IF(L67=0,0,E67/L67)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0">
        <f t="shared" si="6"/>
        <v>41835.571226851855</v>
      </c>
      <c r="T67" s="10">
        <f t="shared" ref="T67:T130" si="11">I67/60/60/24++DATE(1970,1,1)-6/24</f>
        <v>41861.999305555553</v>
      </c>
      <c r="U67">
        <f t="shared" ref="U67:U130" si="12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118.6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ref="S68:S131" si="13">J68/60/60/24++DATE(1970,1,1)-6/24</f>
        <v>42539.599768518514</v>
      </c>
      <c r="T68" s="10">
        <f t="shared" si="11"/>
        <v>42569.599768518514</v>
      </c>
      <c r="U68">
        <f t="shared" si="12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116.25000000000001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3"/>
        <v>41075.333379629628</v>
      </c>
      <c r="T69" s="10">
        <f t="shared" si="11"/>
        <v>41105.333379629628</v>
      </c>
      <c r="U69">
        <f t="shared" si="12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127.16666666666667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3"/>
        <v>41663.319340277776</v>
      </c>
      <c r="T70" s="10">
        <f t="shared" si="11"/>
        <v>41693.319340277776</v>
      </c>
      <c r="U70">
        <f t="shared" si="12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110.9423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3"/>
        <v>40785.937789351854</v>
      </c>
      <c r="T71" s="10">
        <f t="shared" si="11"/>
        <v>40818.040972222225</v>
      </c>
      <c r="U71">
        <f t="shared" si="12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127.2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3"/>
        <v>40730.646354166667</v>
      </c>
      <c r="T72" s="10">
        <f t="shared" si="11"/>
        <v>40790.646354166667</v>
      </c>
      <c r="U72">
        <f t="shared" si="12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123.94444444444443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3"/>
        <v>40997.021493055552</v>
      </c>
      <c r="T73" s="10">
        <f t="shared" si="11"/>
        <v>41057.021493055552</v>
      </c>
      <c r="U73">
        <f t="shared" si="12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108.40909090909091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3"/>
        <v>41207.760196759256</v>
      </c>
      <c r="T74" s="10">
        <f t="shared" si="11"/>
        <v>41227.75</v>
      </c>
      <c r="U74">
        <f t="shared" si="12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3"/>
        <v>40587.50675925926</v>
      </c>
      <c r="T75" s="10">
        <f t="shared" si="11"/>
        <v>40665.915972222225</v>
      </c>
      <c r="U75">
        <f t="shared" si="12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112.93199999999999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3"/>
        <v>42360.237210648149</v>
      </c>
      <c r="T76" s="10">
        <f t="shared" si="11"/>
        <v>42390.237210648149</v>
      </c>
      <c r="U76">
        <f t="shared" si="12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115.42857142857143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3"/>
        <v>41356.959166666667</v>
      </c>
      <c r="T77" s="10">
        <f t="shared" si="11"/>
        <v>41386.959166666667</v>
      </c>
      <c r="U77">
        <f t="shared" si="12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153.33333333333334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3"/>
        <v>40844.441643518519</v>
      </c>
      <c r="T78" s="10">
        <f t="shared" si="11"/>
        <v>40904.483310185184</v>
      </c>
      <c r="U78">
        <f t="shared" si="12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392.5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3"/>
        <v>40996.894872685189</v>
      </c>
      <c r="T79" s="10">
        <f t="shared" si="11"/>
        <v>41049.874305555553</v>
      </c>
      <c r="U79">
        <f t="shared" si="12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3"/>
        <v>42604.480567129634</v>
      </c>
      <c r="T80" s="10">
        <f t="shared" si="11"/>
        <v>42614.480567129634</v>
      </c>
      <c r="U80">
        <f t="shared" si="12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3"/>
        <v>41724.526539351849</v>
      </c>
      <c r="T81" s="10">
        <f t="shared" si="11"/>
        <v>41754.526539351849</v>
      </c>
      <c r="U81">
        <f t="shared" si="12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107.25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3"/>
        <v>41582.833981481483</v>
      </c>
      <c r="T82" s="10">
        <f t="shared" si="11"/>
        <v>41617.833981481483</v>
      </c>
      <c r="U82">
        <f t="shared" si="12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3"/>
        <v>41099.908877314818</v>
      </c>
      <c r="T83" s="10">
        <f t="shared" si="11"/>
        <v>41103.876388888886</v>
      </c>
      <c r="U83">
        <f t="shared" si="12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100.01249999999999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3"/>
        <v>40795.570150462961</v>
      </c>
      <c r="T84" s="10">
        <f t="shared" si="11"/>
        <v>40825.570150462961</v>
      </c>
      <c r="U84">
        <f t="shared" si="12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102.49999999999999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3"/>
        <v>42042.365613425922</v>
      </c>
      <c r="T85" s="10">
        <f t="shared" si="11"/>
        <v>42057.229166666672</v>
      </c>
      <c r="U85">
        <f t="shared" si="12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3"/>
        <v>40648.507939814815</v>
      </c>
      <c r="T86" s="10">
        <f t="shared" si="11"/>
        <v>40678.507939814815</v>
      </c>
      <c r="U86">
        <f t="shared" si="12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125.49999999999999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3"/>
        <v>40778.875428240739</v>
      </c>
      <c r="T87" s="10">
        <f t="shared" si="11"/>
        <v>40808.875428240739</v>
      </c>
      <c r="U87">
        <f t="shared" si="12"/>
        <v>2011</v>
      </c>
    </row>
    <row r="88" spans="1:21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106.46666666666667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3"/>
        <v>42291.306076388893</v>
      </c>
      <c r="T88" s="10">
        <f t="shared" si="11"/>
        <v>42365.34774305555</v>
      </c>
      <c r="U88">
        <f t="shared" si="12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104.60000000000001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3"/>
        <v>40322.28938657407</v>
      </c>
      <c r="T89" s="10">
        <f t="shared" si="11"/>
        <v>40331.820138888892</v>
      </c>
      <c r="U89">
        <f t="shared" si="12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102.85714285714285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3"/>
        <v>41786.40892361111</v>
      </c>
      <c r="T90" s="10">
        <f t="shared" si="11"/>
        <v>41812.40892361111</v>
      </c>
      <c r="U90">
        <f t="shared" si="12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115.06666666666668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3"/>
        <v>41402.502222222225</v>
      </c>
      <c r="T91" s="10">
        <f t="shared" si="11"/>
        <v>41427.502222222225</v>
      </c>
      <c r="U91">
        <f t="shared" si="12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100.4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3"/>
        <v>40706.047442129631</v>
      </c>
      <c r="T92" s="10">
        <f t="shared" si="11"/>
        <v>40736.047442129631</v>
      </c>
      <c r="U92">
        <f t="shared" si="12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3"/>
        <v>40619.152361111112</v>
      </c>
      <c r="T93" s="10">
        <f t="shared" si="11"/>
        <v>40680.152361111112</v>
      </c>
      <c r="U93">
        <f t="shared" si="12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105.2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3"/>
        <v>42720.948877314819</v>
      </c>
      <c r="T94" s="10">
        <f t="shared" si="11"/>
        <v>42767.083333333328</v>
      </c>
      <c r="U94">
        <f t="shared" si="12"/>
        <v>2016</v>
      </c>
    </row>
    <row r="95" spans="1:21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110.60000000000001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3"/>
        <v>41065.608067129629</v>
      </c>
      <c r="T95" s="10">
        <f t="shared" si="11"/>
        <v>41093.625</v>
      </c>
      <c r="U95">
        <f t="shared" si="12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3"/>
        <v>41716.467847222222</v>
      </c>
      <c r="T96" s="10">
        <f t="shared" si="11"/>
        <v>41736.467847222222</v>
      </c>
      <c r="U96">
        <f t="shared" si="12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131.42857142857142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3"/>
        <v>40934.755104166667</v>
      </c>
      <c r="T97" s="10">
        <f t="shared" si="11"/>
        <v>40964.755104166667</v>
      </c>
      <c r="U97">
        <f t="shared" si="12"/>
        <v>2012</v>
      </c>
    </row>
    <row r="98" spans="1:21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114.66666666666667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3"/>
        <v>40324.412511574075</v>
      </c>
      <c r="T98" s="10">
        <f t="shared" si="11"/>
        <v>40390.875</v>
      </c>
      <c r="U98">
        <f t="shared" si="12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106.25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3"/>
        <v>40705.885208333333</v>
      </c>
      <c r="T99" s="10">
        <f t="shared" si="11"/>
        <v>40735.885208333333</v>
      </c>
      <c r="U99">
        <f t="shared" si="12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106.25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3"/>
        <v>41214.54483796296</v>
      </c>
      <c r="T100" s="10">
        <f t="shared" si="11"/>
        <v>41250.729166666664</v>
      </c>
      <c r="U100">
        <f t="shared" si="12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106.01933333333334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3"/>
        <v>41631.652766203704</v>
      </c>
      <c r="T101" s="10">
        <f t="shared" si="11"/>
        <v>41661.652766203704</v>
      </c>
      <c r="U101">
        <f t="shared" si="12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3"/>
        <v>41197.503310185188</v>
      </c>
      <c r="T102" s="10">
        <f t="shared" si="11"/>
        <v>41217.544976851852</v>
      </c>
      <c r="U102">
        <f t="shared" si="12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3"/>
        <v>41274.526736111111</v>
      </c>
      <c r="T103" s="10">
        <f t="shared" si="11"/>
        <v>41298.526736111111</v>
      </c>
      <c r="U103">
        <f t="shared" si="12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127.75000000000001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3"/>
        <v>40504.881168981483</v>
      </c>
      <c r="T104" s="10">
        <f t="shared" si="11"/>
        <v>40534.881168981483</v>
      </c>
      <c r="U104">
        <f t="shared" si="12"/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105.15384615384616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3"/>
        <v>41682.555902777778</v>
      </c>
      <c r="T105" s="10">
        <f t="shared" si="11"/>
        <v>41705.555902777778</v>
      </c>
      <c r="U105">
        <f t="shared" si="12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3"/>
        <v>40612.445208333331</v>
      </c>
      <c r="T106" s="10">
        <f t="shared" si="11"/>
        <v>40635.791666666664</v>
      </c>
      <c r="U106">
        <f t="shared" si="12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107.40909090909089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3"/>
        <v>42485.474768518514</v>
      </c>
      <c r="T107" s="10">
        <f t="shared" si="11"/>
        <v>42503.75</v>
      </c>
      <c r="U107">
        <f t="shared" si="12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100.49999999999999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3"/>
        <v>40987.526631944449</v>
      </c>
      <c r="T108" s="10">
        <f t="shared" si="11"/>
        <v>41001.526631944449</v>
      </c>
      <c r="U108">
        <f t="shared" si="12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102.46666666666667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3"/>
        <v>40635.732488425929</v>
      </c>
      <c r="T109" s="10">
        <f t="shared" si="11"/>
        <v>40657.732488425929</v>
      </c>
      <c r="U109">
        <f t="shared" si="12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246.66666666666669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3"/>
        <v>41365.363078703704</v>
      </c>
      <c r="T110" s="10">
        <f t="shared" si="11"/>
        <v>41425.363078703704</v>
      </c>
      <c r="U110">
        <f t="shared" si="12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219.49999999999997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3"/>
        <v>40569.775810185187</v>
      </c>
      <c r="T111" s="10">
        <f t="shared" si="11"/>
        <v>40599.775810185187</v>
      </c>
      <c r="U111">
        <f t="shared" si="12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130.76923076923077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3"/>
        <v>41557.699687500004</v>
      </c>
      <c r="T112" s="10">
        <f t="shared" si="11"/>
        <v>41591.999305555553</v>
      </c>
      <c r="U112">
        <f t="shared" si="12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154.57142857142858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3"/>
        <v>42125.083182870367</v>
      </c>
      <c r="T113" s="10">
        <f t="shared" si="11"/>
        <v>42155.083182870367</v>
      </c>
      <c r="U113">
        <f t="shared" si="12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3"/>
        <v>41717.793032407404</v>
      </c>
      <c r="T114" s="10">
        <f t="shared" si="11"/>
        <v>41741.833333333336</v>
      </c>
      <c r="U114">
        <f t="shared" si="12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3"/>
        <v>40753.508425925924</v>
      </c>
      <c r="T115" s="10">
        <f t="shared" si="11"/>
        <v>40761.375</v>
      </c>
      <c r="U115">
        <f t="shared" si="12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103.33333333333334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3"/>
        <v>40861.02416666667</v>
      </c>
      <c r="T116" s="10">
        <f t="shared" si="11"/>
        <v>40921.02416666667</v>
      </c>
      <c r="U116">
        <f t="shared" si="12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140.44444444444443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3"/>
        <v>40918.488935185182</v>
      </c>
      <c r="T117" s="10">
        <f t="shared" si="11"/>
        <v>40943.488935185182</v>
      </c>
      <c r="U117">
        <f t="shared" si="12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113.65714285714286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3"/>
        <v>40595.247164351851</v>
      </c>
      <c r="T118" s="10">
        <f t="shared" si="11"/>
        <v>40641.205497685187</v>
      </c>
      <c r="U118">
        <f t="shared" si="12"/>
        <v>2011</v>
      </c>
    </row>
    <row r="119" spans="1:21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100.49377777777779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3"/>
        <v>40248.584999999999</v>
      </c>
      <c r="T119" s="10">
        <f t="shared" si="11"/>
        <v>40338.541666666664</v>
      </c>
      <c r="U119">
        <f t="shared" si="12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113.03159999999998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3"/>
        <v>40722.803657407407</v>
      </c>
      <c r="T120" s="10">
        <f t="shared" si="11"/>
        <v>40752.803657407407</v>
      </c>
      <c r="U120">
        <f t="shared" si="12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104.55692307692308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3"/>
        <v>40738.819282407407</v>
      </c>
      <c r="T121" s="10">
        <f t="shared" si="11"/>
        <v>40768.708333333336</v>
      </c>
      <c r="U121">
        <f t="shared" si="12"/>
        <v>2011</v>
      </c>
    </row>
    <row r="122" spans="1:21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1.4285714285714287E-2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3"/>
        <v>42615.799849537041</v>
      </c>
      <c r="T122" s="10">
        <f t="shared" si="11"/>
        <v>42645.799849537041</v>
      </c>
      <c r="U122">
        <f t="shared" si="12"/>
        <v>2016</v>
      </c>
    </row>
    <row r="123" spans="1:21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3.3333333333333333E-2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3"/>
        <v>42096.454976851848</v>
      </c>
      <c r="T123" s="10">
        <f t="shared" si="11"/>
        <v>42112.177777777775</v>
      </c>
      <c r="U123">
        <f t="shared" si="12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5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10">
        <f t="shared" si="13"/>
        <v>42593.181793981479</v>
      </c>
      <c r="T124" s="10">
        <f t="shared" si="11"/>
        <v>42653.181793981479</v>
      </c>
      <c r="U124">
        <f t="shared" si="12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0.27454545454545454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3"/>
        <v>41904.531990740739</v>
      </c>
      <c r="T125" s="10">
        <f t="shared" si="11"/>
        <v>41940.666666666664</v>
      </c>
      <c r="U125">
        <f t="shared" si="12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5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10">
        <f t="shared" si="13"/>
        <v>42114.678726851853</v>
      </c>
      <c r="T126" s="10">
        <f t="shared" si="11"/>
        <v>42139.678726851853</v>
      </c>
      <c r="U126">
        <f t="shared" si="12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14.000000000000002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3"/>
        <v>42709.743981481486</v>
      </c>
      <c r="T127" s="10">
        <f t="shared" si="11"/>
        <v>42769.743981481486</v>
      </c>
      <c r="U127">
        <f t="shared" si="12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3"/>
        <v>42135.339548611111</v>
      </c>
      <c r="T128" s="10">
        <f t="shared" si="11"/>
        <v>42165.833333333328</v>
      </c>
      <c r="U128">
        <f t="shared" si="12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3"/>
        <v>42067.37431712963</v>
      </c>
      <c r="T129" s="10">
        <f t="shared" si="11"/>
        <v>42097.332650462966</v>
      </c>
      <c r="U129">
        <f t="shared" si="12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1.867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3"/>
        <v>42627.97792824074</v>
      </c>
      <c r="T130" s="10">
        <f t="shared" si="11"/>
        <v>42662.97792824074</v>
      </c>
      <c r="U130">
        <f t="shared" si="12"/>
        <v>2016</v>
      </c>
    </row>
    <row r="131" spans="1:21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E131/D131*100</f>
        <v>0</v>
      </c>
      <c r="P131" s="5">
        <f t="shared" ref="P131:P194" si="15">IF(L131=0,0,E131/L131)</f>
        <v>0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0">
        <f t="shared" si="13"/>
        <v>41882.687303240738</v>
      </c>
      <c r="T131" s="10">
        <f t="shared" ref="T131:T194" si="18">I131/60/60/24++DATE(1970,1,1)-6/24</f>
        <v>41942.687303240738</v>
      </c>
      <c r="U131">
        <f t="shared" ref="U131:U194" si="19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s="5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10">
        <f t="shared" ref="S132:S195" si="20">J132/60/60/24++DATE(1970,1,1)-6/24</f>
        <v>41778.665416666663</v>
      </c>
      <c r="T132" s="10">
        <f t="shared" si="18"/>
        <v>41806.594444444447</v>
      </c>
      <c r="U132">
        <f t="shared" si="19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5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10">
        <f t="shared" si="20"/>
        <v>42541.587511574078</v>
      </c>
      <c r="T133" s="10">
        <f t="shared" si="18"/>
        <v>42556.75</v>
      </c>
      <c r="U133">
        <f t="shared" si="19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9.5687499999999996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20"/>
        <v>41905.562581018516</v>
      </c>
      <c r="T134" s="10">
        <f t="shared" si="18"/>
        <v>41950.604247685187</v>
      </c>
      <c r="U134">
        <f t="shared" si="19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s="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10">
        <f t="shared" si="20"/>
        <v>42491.55768518518</v>
      </c>
      <c r="T135" s="10">
        <f t="shared" si="18"/>
        <v>42521.479861111111</v>
      </c>
      <c r="U135">
        <f t="shared" si="19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5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10">
        <f t="shared" si="20"/>
        <v>42221.659930555557</v>
      </c>
      <c r="T136" s="10">
        <f t="shared" si="18"/>
        <v>42251.458333333328</v>
      </c>
      <c r="U136">
        <f t="shared" si="19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13.433333333333334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20"/>
        <v>41788.131909722222</v>
      </c>
      <c r="T137" s="10">
        <f t="shared" si="18"/>
        <v>41821.541666666664</v>
      </c>
      <c r="U137">
        <f t="shared" si="19"/>
        <v>2014</v>
      </c>
    </row>
    <row r="138" spans="1:21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s="5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10">
        <f t="shared" si="20"/>
        <v>42096.160115740742</v>
      </c>
      <c r="T138" s="10">
        <f t="shared" si="18"/>
        <v>42140.177777777775</v>
      </c>
      <c r="U138">
        <f t="shared" si="19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5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10">
        <f t="shared" si="20"/>
        <v>42239.323993055557</v>
      </c>
      <c r="T139" s="10">
        <f t="shared" si="18"/>
        <v>42289.323993055557</v>
      </c>
      <c r="U139">
        <f t="shared" si="19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3.1413333333333333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20"/>
        <v>42186.007418981477</v>
      </c>
      <c r="T140" s="10">
        <f t="shared" si="18"/>
        <v>42216.957638888889</v>
      </c>
      <c r="U140">
        <f t="shared" si="19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20"/>
        <v>42187.670972222222</v>
      </c>
      <c r="T141" s="10">
        <f t="shared" si="18"/>
        <v>42197.670972222222</v>
      </c>
      <c r="U141">
        <f t="shared" si="19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s="5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10">
        <f t="shared" si="20"/>
        <v>42052.948287037041</v>
      </c>
      <c r="T142" s="10">
        <f t="shared" si="18"/>
        <v>42082.90662037037</v>
      </c>
      <c r="U142">
        <f t="shared" si="19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10.775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20"/>
        <v>42109.903043981481</v>
      </c>
      <c r="T143" s="10">
        <f t="shared" si="18"/>
        <v>42154.903043981481</v>
      </c>
      <c r="U143">
        <f t="shared" si="19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0.33333333333333337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20"/>
        <v>41938.643263888887</v>
      </c>
      <c r="T144" s="10">
        <f t="shared" si="18"/>
        <v>41959.684930555552</v>
      </c>
      <c r="U144">
        <f t="shared" si="19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s="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10">
        <f t="shared" si="20"/>
        <v>42558.814143518524</v>
      </c>
      <c r="T145" s="10">
        <f t="shared" si="18"/>
        <v>42615.996527777781</v>
      </c>
      <c r="U145">
        <f t="shared" si="19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27.6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20"/>
        <v>42047.512407407412</v>
      </c>
      <c r="T146" s="10">
        <f t="shared" si="18"/>
        <v>42107.47074074074</v>
      </c>
      <c r="U146">
        <f t="shared" si="19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7.5111111111111111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20"/>
        <v>42200.292268518519</v>
      </c>
      <c r="T147" s="10">
        <f t="shared" si="18"/>
        <v>42227.292268518519</v>
      </c>
      <c r="U147">
        <f t="shared" si="19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0.57499999999999996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20"/>
        <v>42692.766180555554</v>
      </c>
      <c r="T148" s="10">
        <f t="shared" si="18"/>
        <v>42752.766180555554</v>
      </c>
      <c r="U148">
        <f t="shared" si="19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s="5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10">
        <f t="shared" si="20"/>
        <v>41969.517824074079</v>
      </c>
      <c r="T149" s="10">
        <f t="shared" si="18"/>
        <v>42012.512499999997</v>
      </c>
      <c r="U149">
        <f t="shared" si="19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0.08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20"/>
        <v>42397.031666666662</v>
      </c>
      <c r="T150" s="10">
        <f t="shared" si="18"/>
        <v>42427.031666666662</v>
      </c>
      <c r="U150">
        <f t="shared" si="19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0.91999999999999993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20"/>
        <v>41967.922106481477</v>
      </c>
      <c r="T151" s="10">
        <f t="shared" si="18"/>
        <v>41998.083333333328</v>
      </c>
      <c r="U151">
        <f t="shared" si="19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23.163076923076922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20"/>
        <v>42089.911828703705</v>
      </c>
      <c r="T152" s="10">
        <f t="shared" si="18"/>
        <v>42149.911828703705</v>
      </c>
      <c r="U152">
        <f t="shared" si="19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5.5999999999999994E-2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20"/>
        <v>42113.300821759258</v>
      </c>
      <c r="T153" s="10">
        <f t="shared" si="18"/>
        <v>42173.300821759258</v>
      </c>
      <c r="U153">
        <f t="shared" si="19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7.8947368421052634E-3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20"/>
        <v>41874.827546296299</v>
      </c>
      <c r="T154" s="10">
        <f t="shared" si="18"/>
        <v>41904.827546296299</v>
      </c>
      <c r="U154">
        <f t="shared" si="19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0.71799999999999997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20"/>
        <v>41933.336157407408</v>
      </c>
      <c r="T155" s="10">
        <f t="shared" si="18"/>
        <v>41975.377824074079</v>
      </c>
      <c r="U155">
        <f t="shared" si="19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2.666666666666667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20"/>
        <v>42115.297395833331</v>
      </c>
      <c r="T156" s="10">
        <f t="shared" si="18"/>
        <v>42158.297395833331</v>
      </c>
      <c r="U156">
        <f t="shared" si="19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6.0000000000000001E-3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20"/>
        <v>42168.309432870374</v>
      </c>
      <c r="T157" s="10">
        <f t="shared" si="18"/>
        <v>42208.309432870374</v>
      </c>
      <c r="U157">
        <f t="shared" si="19"/>
        <v>2015</v>
      </c>
    </row>
    <row r="158" spans="1:21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5.0999999999999996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20"/>
        <v>41793.874953703707</v>
      </c>
      <c r="T158" s="10">
        <f t="shared" si="18"/>
        <v>41853.874953703707</v>
      </c>
      <c r="U158">
        <f t="shared" si="19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0.26711185308848079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20"/>
        <v>42396.661712962959</v>
      </c>
      <c r="T159" s="10">
        <f t="shared" si="18"/>
        <v>42426.661712962959</v>
      </c>
      <c r="U159">
        <f t="shared" si="19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s="5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10">
        <f t="shared" si="20"/>
        <v>41903.82671296296</v>
      </c>
      <c r="T160" s="10">
        <f t="shared" si="18"/>
        <v>41933.82671296296</v>
      </c>
      <c r="U160">
        <f t="shared" si="19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2E-3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20"/>
        <v>42514.184548611112</v>
      </c>
      <c r="T161" s="10">
        <f t="shared" si="18"/>
        <v>42554.184548611112</v>
      </c>
      <c r="U161">
        <f t="shared" si="19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s="5">
        <f t="shared" si="15"/>
        <v>0</v>
      </c>
      <c r="Q162" t="str">
        <f t="shared" si="16"/>
        <v>film &amp; video</v>
      </c>
      <c r="R162" t="str">
        <f t="shared" si="17"/>
        <v>drama</v>
      </c>
      <c r="S162" s="10">
        <f t="shared" si="20"/>
        <v>42171.663090277783</v>
      </c>
      <c r="T162" s="10">
        <f t="shared" si="18"/>
        <v>42231.663090277783</v>
      </c>
      <c r="U162">
        <f t="shared" si="19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0.01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20"/>
        <v>41792.437442129631</v>
      </c>
      <c r="T163" s="10">
        <f t="shared" si="18"/>
        <v>41822.437442129631</v>
      </c>
      <c r="U163">
        <f t="shared" si="19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15.535714285714286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20"/>
        <v>41834.876805555556</v>
      </c>
      <c r="T164" s="10">
        <f t="shared" si="18"/>
        <v>41867.737500000003</v>
      </c>
      <c r="U164">
        <f t="shared" si="19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s="5">
        <f t="shared" si="15"/>
        <v>0</v>
      </c>
      <c r="Q165" t="str">
        <f t="shared" si="16"/>
        <v>film &amp; video</v>
      </c>
      <c r="R165" t="str">
        <f t="shared" si="17"/>
        <v>drama</v>
      </c>
      <c r="S165" s="10">
        <f t="shared" si="20"/>
        <v>42243.711273148147</v>
      </c>
      <c r="T165" s="10">
        <f t="shared" si="18"/>
        <v>42277.75</v>
      </c>
      <c r="U165">
        <f t="shared" si="19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0.53333333333333333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20"/>
        <v>41841.512743055559</v>
      </c>
      <c r="T166" s="10">
        <f t="shared" si="18"/>
        <v>41901.512743055559</v>
      </c>
      <c r="U166">
        <f t="shared" si="19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s="5">
        <f t="shared" si="15"/>
        <v>0</v>
      </c>
      <c r="Q167" t="str">
        <f t="shared" si="16"/>
        <v>film &amp; video</v>
      </c>
      <c r="R167" t="str">
        <f t="shared" si="17"/>
        <v>drama</v>
      </c>
      <c r="S167" s="10">
        <f t="shared" si="20"/>
        <v>42351.408842592587</v>
      </c>
      <c r="T167" s="10">
        <f t="shared" si="18"/>
        <v>42381.408842592587</v>
      </c>
      <c r="U167">
        <f t="shared" si="19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20"/>
        <v>42720.825949074075</v>
      </c>
      <c r="T168" s="10">
        <f t="shared" si="18"/>
        <v>42750.825949074075</v>
      </c>
      <c r="U168">
        <f t="shared" si="19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0.01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20"/>
        <v>42160.677488425921</v>
      </c>
      <c r="T169" s="10">
        <f t="shared" si="18"/>
        <v>42220.677488425921</v>
      </c>
      <c r="U169">
        <f t="shared" si="19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20"/>
        <v>42052.58530092593</v>
      </c>
      <c r="T170" s="10">
        <f t="shared" si="18"/>
        <v>42082.543634259258</v>
      </c>
      <c r="U170">
        <f t="shared" si="19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22.400000000000002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20"/>
        <v>41900.255312499998</v>
      </c>
      <c r="T171" s="10">
        <f t="shared" si="18"/>
        <v>41930.255312499998</v>
      </c>
      <c r="U171">
        <f t="shared" si="19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20"/>
        <v>42216.727812500001</v>
      </c>
      <c r="T172" s="10">
        <f t="shared" si="18"/>
        <v>42245.977777777778</v>
      </c>
      <c r="U172">
        <f t="shared" si="19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2E-3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20"/>
        <v>42533.930717592593</v>
      </c>
      <c r="T173" s="10">
        <f t="shared" si="18"/>
        <v>42593.930717592593</v>
      </c>
      <c r="U173">
        <f t="shared" si="19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s="5">
        <f t="shared" si="15"/>
        <v>0</v>
      </c>
      <c r="Q174" t="str">
        <f t="shared" si="16"/>
        <v>film &amp; video</v>
      </c>
      <c r="R174" t="str">
        <f t="shared" si="17"/>
        <v>drama</v>
      </c>
      <c r="S174" s="10">
        <f t="shared" si="20"/>
        <v>42047.144942129627</v>
      </c>
      <c r="T174" s="10">
        <f t="shared" si="18"/>
        <v>42082.103275462956</v>
      </c>
      <c r="U174">
        <f t="shared" si="19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5">
        <f t="shared" si="15"/>
        <v>0</v>
      </c>
      <c r="Q175" t="str">
        <f t="shared" si="16"/>
        <v>film &amp; video</v>
      </c>
      <c r="R175" t="str">
        <f t="shared" si="17"/>
        <v>drama</v>
      </c>
      <c r="S175" s="10">
        <f t="shared" si="20"/>
        <v>42033.323009259257</v>
      </c>
      <c r="T175" s="10">
        <f t="shared" si="18"/>
        <v>42063.323009259257</v>
      </c>
      <c r="U175">
        <f t="shared" si="19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5">
        <f t="shared" si="15"/>
        <v>0</v>
      </c>
      <c r="Q176" t="str">
        <f t="shared" si="16"/>
        <v>film &amp; video</v>
      </c>
      <c r="R176" t="str">
        <f t="shared" si="17"/>
        <v>drama</v>
      </c>
      <c r="S176" s="10">
        <f t="shared" si="20"/>
        <v>42072.508981481486</v>
      </c>
      <c r="T176" s="10">
        <f t="shared" si="18"/>
        <v>42132.508981481486</v>
      </c>
      <c r="U176">
        <f t="shared" si="19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6.4850000000000003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20"/>
        <v>41855.527905092589</v>
      </c>
      <c r="T177" s="10">
        <f t="shared" si="18"/>
        <v>41880.527905092589</v>
      </c>
      <c r="U177">
        <f t="shared" si="19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s="5">
        <f t="shared" si="15"/>
        <v>0</v>
      </c>
      <c r="Q178" t="str">
        <f t="shared" si="16"/>
        <v>film &amp; video</v>
      </c>
      <c r="R178" t="str">
        <f t="shared" si="17"/>
        <v>drama</v>
      </c>
      <c r="S178" s="10">
        <f t="shared" si="20"/>
        <v>42191.574062500003</v>
      </c>
      <c r="T178" s="10">
        <f t="shared" si="18"/>
        <v>42221.574062500003</v>
      </c>
      <c r="U178">
        <f t="shared" si="19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20"/>
        <v>42069.797754629632</v>
      </c>
      <c r="T179" s="10">
        <f t="shared" si="18"/>
        <v>42086.75608796296</v>
      </c>
      <c r="U179">
        <f t="shared" si="19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s="5">
        <f t="shared" si="15"/>
        <v>0</v>
      </c>
      <c r="Q180" t="str">
        <f t="shared" si="16"/>
        <v>film &amp; video</v>
      </c>
      <c r="R180" t="str">
        <f t="shared" si="17"/>
        <v>drama</v>
      </c>
      <c r="S180" s="10">
        <f t="shared" si="20"/>
        <v>42304.705381944441</v>
      </c>
      <c r="T180" s="10">
        <f t="shared" si="18"/>
        <v>42334.747048611112</v>
      </c>
      <c r="U180">
        <f t="shared" si="19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20"/>
        <v>42402.830497685187</v>
      </c>
      <c r="T181" s="10">
        <f t="shared" si="18"/>
        <v>42432.830497685187</v>
      </c>
      <c r="U181">
        <f t="shared" si="19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33.416666666666664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20"/>
        <v>42067.741238425922</v>
      </c>
      <c r="T182" s="10">
        <f t="shared" si="18"/>
        <v>42107.541666666672</v>
      </c>
      <c r="U182">
        <f t="shared" si="19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21.092608822670172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20"/>
        <v>42147.491840277777</v>
      </c>
      <c r="T183" s="10">
        <f t="shared" si="18"/>
        <v>42177.491840277777</v>
      </c>
      <c r="U183">
        <f t="shared" si="19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s="5">
        <f t="shared" si="15"/>
        <v>0</v>
      </c>
      <c r="Q184" t="str">
        <f t="shared" si="16"/>
        <v>film &amp; video</v>
      </c>
      <c r="R184" t="str">
        <f t="shared" si="17"/>
        <v>drama</v>
      </c>
      <c r="S184" s="10">
        <f t="shared" si="20"/>
        <v>42711.761944444443</v>
      </c>
      <c r="T184" s="10">
        <f t="shared" si="18"/>
        <v>42741.761944444443</v>
      </c>
      <c r="U184">
        <f t="shared" si="19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35.856000000000002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20"/>
        <v>41939.560300925928</v>
      </c>
      <c r="T185" s="10">
        <f t="shared" si="18"/>
        <v>41969.601967592593</v>
      </c>
      <c r="U185">
        <f t="shared" si="19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3.4000000000000004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20"/>
        <v>41825.541226851856</v>
      </c>
      <c r="T186" s="10">
        <f t="shared" si="18"/>
        <v>41882.915972222225</v>
      </c>
      <c r="U186">
        <f t="shared" si="19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20"/>
        <v>42570.66133101852</v>
      </c>
      <c r="T187" s="10">
        <f t="shared" si="18"/>
        <v>42600.66133101852</v>
      </c>
      <c r="U187">
        <f t="shared" si="19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s="5">
        <f t="shared" si="15"/>
        <v>0</v>
      </c>
      <c r="Q188" t="str">
        <f t="shared" si="16"/>
        <v>film &amp; video</v>
      </c>
      <c r="R188" t="str">
        <f t="shared" si="17"/>
        <v>drama</v>
      </c>
      <c r="S188" s="10">
        <f t="shared" si="20"/>
        <v>42767.562893518523</v>
      </c>
      <c r="T188" s="10">
        <f t="shared" si="18"/>
        <v>42797.583333333328</v>
      </c>
      <c r="U188">
        <f t="shared" si="19"/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20"/>
        <v>42181.984456018516</v>
      </c>
      <c r="T189" s="10">
        <f t="shared" si="18"/>
        <v>42206.040972222225</v>
      </c>
      <c r="U189">
        <f t="shared" si="19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s="5">
        <f t="shared" si="15"/>
        <v>0</v>
      </c>
      <c r="Q190" t="str">
        <f t="shared" si="16"/>
        <v>film &amp; video</v>
      </c>
      <c r="R190" t="str">
        <f t="shared" si="17"/>
        <v>drama</v>
      </c>
      <c r="S190" s="10">
        <f t="shared" si="20"/>
        <v>41856.93304398148</v>
      </c>
      <c r="T190" s="10">
        <f t="shared" si="18"/>
        <v>41886.93304398148</v>
      </c>
      <c r="U190">
        <f t="shared" si="19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6.8999999999999992E-2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20"/>
        <v>42556.440706018519</v>
      </c>
      <c r="T191" s="10">
        <f t="shared" si="18"/>
        <v>42616.440706018519</v>
      </c>
      <c r="U191">
        <f t="shared" si="19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0.41666666666666669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20"/>
        <v>42527.400995370372</v>
      </c>
      <c r="T192" s="10">
        <f t="shared" si="18"/>
        <v>42537.400995370372</v>
      </c>
      <c r="U192">
        <f t="shared" si="19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20"/>
        <v>42239.191412037035</v>
      </c>
      <c r="T193" s="10">
        <f t="shared" si="18"/>
        <v>42279.191412037035</v>
      </c>
      <c r="U193">
        <f t="shared" si="19"/>
        <v>2015</v>
      </c>
    </row>
    <row r="194" spans="1:21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1.6999999999999999E-3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20"/>
        <v>41899.542037037041</v>
      </c>
      <c r="T194" s="10">
        <f t="shared" si="18"/>
        <v>41929.542037037041</v>
      </c>
      <c r="U194">
        <f t="shared" si="19"/>
        <v>2014</v>
      </c>
    </row>
    <row r="195" spans="1:21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E195/D195*100</f>
        <v>0</v>
      </c>
      <c r="P195" s="5">
        <f t="shared" ref="P195:P258" si="22">IF(L195=0,0,E195/L195)</f>
        <v>0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10">
        <f t="shared" si="20"/>
        <v>41911.684791666667</v>
      </c>
      <c r="T195" s="10">
        <f t="shared" ref="T195:T258" si="25">I195/60/60/24++DATE(1970,1,1)-6/24</f>
        <v>41971.726458333331</v>
      </c>
      <c r="U195">
        <f t="shared" ref="U195:U258" si="26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0.12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ref="S196:S259" si="27">J196/60/60/24++DATE(1970,1,1)-6/24</f>
        <v>42375.746886574074</v>
      </c>
      <c r="T196" s="10">
        <f t="shared" si="25"/>
        <v>42435.746886574074</v>
      </c>
      <c r="U196">
        <f t="shared" si="26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s="5">
        <f t="shared" si="22"/>
        <v>0</v>
      </c>
      <c r="Q197" t="str">
        <f t="shared" si="23"/>
        <v>film &amp; video</v>
      </c>
      <c r="R197" t="str">
        <f t="shared" si="24"/>
        <v>drama</v>
      </c>
      <c r="S197" s="10">
        <f t="shared" si="27"/>
        <v>42135.42050925926</v>
      </c>
      <c r="T197" s="10">
        <f t="shared" si="25"/>
        <v>42195.42050925926</v>
      </c>
      <c r="U197">
        <f t="shared" si="26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41.857142857142861</v>
      </c>
      <c r="P198" s="5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7"/>
        <v>42259.292800925927</v>
      </c>
      <c r="T198" s="10">
        <f t="shared" si="25"/>
        <v>42287.625</v>
      </c>
      <c r="U198">
        <f t="shared" si="26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10.48</v>
      </c>
      <c r="P199" s="5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7"/>
        <v>42741.598379629635</v>
      </c>
      <c r="T199" s="10">
        <f t="shared" si="25"/>
        <v>42783.625</v>
      </c>
      <c r="U199">
        <f t="shared" si="26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1.1159999999999999</v>
      </c>
      <c r="P200" s="5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7"/>
        <v>41887.133356481485</v>
      </c>
      <c r="T200" s="10">
        <f t="shared" si="25"/>
        <v>41917.133356481485</v>
      </c>
      <c r="U200">
        <f t="shared" si="26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s="5">
        <f t="shared" si="22"/>
        <v>0</v>
      </c>
      <c r="Q201" t="str">
        <f t="shared" si="23"/>
        <v>film &amp; video</v>
      </c>
      <c r="R201" t="str">
        <f t="shared" si="24"/>
        <v>drama</v>
      </c>
      <c r="S201" s="10">
        <f t="shared" si="27"/>
        <v>42583.873865740738</v>
      </c>
      <c r="T201" s="10">
        <f t="shared" si="25"/>
        <v>42613.873865740738</v>
      </c>
      <c r="U201">
        <f t="shared" si="26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26.192500000000003</v>
      </c>
      <c r="P202" s="5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7"/>
        <v>41866.833368055559</v>
      </c>
      <c r="T202" s="10">
        <f t="shared" si="25"/>
        <v>41896.833368055559</v>
      </c>
      <c r="U202">
        <f t="shared" si="26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58.461538461538467</v>
      </c>
      <c r="P203" s="5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7"/>
        <v>42023.568622685183</v>
      </c>
      <c r="T203" s="10">
        <f t="shared" si="25"/>
        <v>42043.568622685183</v>
      </c>
      <c r="U203">
        <f t="shared" si="26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s="5">
        <f t="shared" si="22"/>
        <v>0</v>
      </c>
      <c r="Q204" t="str">
        <f t="shared" si="23"/>
        <v>film &amp; video</v>
      </c>
      <c r="R204" t="str">
        <f t="shared" si="24"/>
        <v>drama</v>
      </c>
      <c r="S204" s="10">
        <f t="shared" si="27"/>
        <v>42255.677824074075</v>
      </c>
      <c r="T204" s="10">
        <f t="shared" si="25"/>
        <v>42285.624305555553</v>
      </c>
      <c r="U204">
        <f t="shared" si="26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29.84</v>
      </c>
      <c r="P205" s="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7"/>
        <v>41973.597962962958</v>
      </c>
      <c r="T205" s="10">
        <f t="shared" si="25"/>
        <v>42033.597962962958</v>
      </c>
      <c r="U205">
        <f t="shared" si="26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50.721666666666664</v>
      </c>
      <c r="P206" s="5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7"/>
        <v>42556.333368055552</v>
      </c>
      <c r="T206" s="10">
        <f t="shared" si="25"/>
        <v>42586.333368055552</v>
      </c>
      <c r="U206">
        <f t="shared" si="26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16.25</v>
      </c>
      <c r="P207" s="5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7"/>
        <v>42248.382199074069</v>
      </c>
      <c r="T207" s="10">
        <f t="shared" si="25"/>
        <v>42283.382199074069</v>
      </c>
      <c r="U207">
        <f t="shared" si="26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s="5">
        <f t="shared" si="22"/>
        <v>0</v>
      </c>
      <c r="Q208" t="str">
        <f t="shared" si="23"/>
        <v>film &amp; video</v>
      </c>
      <c r="R208" t="str">
        <f t="shared" si="24"/>
        <v>drama</v>
      </c>
      <c r="S208" s="10">
        <f t="shared" si="27"/>
        <v>42566.754432870366</v>
      </c>
      <c r="T208" s="10">
        <f t="shared" si="25"/>
        <v>42587.754432870366</v>
      </c>
      <c r="U208">
        <f t="shared" si="26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15.214285714285714</v>
      </c>
      <c r="P209" s="5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7"/>
        <v>41977.947199074071</v>
      </c>
      <c r="T209" s="10">
        <f t="shared" si="25"/>
        <v>42007.947199074071</v>
      </c>
      <c r="U209">
        <f t="shared" si="26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s="5">
        <f t="shared" si="22"/>
        <v>0</v>
      </c>
      <c r="Q210" t="str">
        <f t="shared" si="23"/>
        <v>film &amp; video</v>
      </c>
      <c r="R210" t="str">
        <f t="shared" si="24"/>
        <v>drama</v>
      </c>
      <c r="S210" s="10">
        <f t="shared" si="27"/>
        <v>41959.119988425926</v>
      </c>
      <c r="T210" s="10">
        <f t="shared" si="25"/>
        <v>41989.119988425926</v>
      </c>
      <c r="U210">
        <f t="shared" si="26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5">
        <f t="shared" si="22"/>
        <v>0</v>
      </c>
      <c r="Q211" t="str">
        <f t="shared" si="23"/>
        <v>film &amp; video</v>
      </c>
      <c r="R211" t="str">
        <f t="shared" si="24"/>
        <v>drama</v>
      </c>
      <c r="S211" s="10">
        <f t="shared" si="27"/>
        <v>42165.672858796301</v>
      </c>
      <c r="T211" s="10">
        <f t="shared" si="25"/>
        <v>42195.672858796301</v>
      </c>
      <c r="U211">
        <f t="shared" si="26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25.25</v>
      </c>
      <c r="P212" s="5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7"/>
        <v>42248.814722222218</v>
      </c>
      <c r="T212" s="10">
        <f t="shared" si="25"/>
        <v>42277.958333333328</v>
      </c>
      <c r="U212">
        <f t="shared" si="26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44.6</v>
      </c>
      <c r="P213" s="5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7"/>
        <v>42235.909918981488</v>
      </c>
      <c r="T213" s="10">
        <f t="shared" si="25"/>
        <v>42265.909918981488</v>
      </c>
      <c r="U213">
        <f t="shared" si="26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1.5873015873015872E-2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7"/>
        <v>42416.631018518514</v>
      </c>
      <c r="T214" s="10">
        <f t="shared" si="25"/>
        <v>42476.589351851857</v>
      </c>
      <c r="U214">
        <f t="shared" si="26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0.04</v>
      </c>
      <c r="P215" s="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7"/>
        <v>42202.344293981485</v>
      </c>
      <c r="T215" s="10">
        <f t="shared" si="25"/>
        <v>42232.337974537033</v>
      </c>
      <c r="U215">
        <f t="shared" si="26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8.0000000000000002E-3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7"/>
        <v>42009.39061342593</v>
      </c>
      <c r="T216" s="10">
        <f t="shared" si="25"/>
        <v>42069.39061342593</v>
      </c>
      <c r="U216">
        <f t="shared" si="26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0.22727272727272727</v>
      </c>
      <c r="P217" s="5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7"/>
        <v>42374.980115740742</v>
      </c>
      <c r="T217" s="10">
        <f t="shared" si="25"/>
        <v>42417.749305555553</v>
      </c>
      <c r="U217">
        <f t="shared" si="26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55.698440000000005</v>
      </c>
      <c r="P218" s="5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7"/>
        <v>42066.708761574075</v>
      </c>
      <c r="T218" s="10">
        <f t="shared" si="25"/>
        <v>42116.667094907403</v>
      </c>
      <c r="U218">
        <f t="shared" si="26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11.943</v>
      </c>
      <c r="P219" s="5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7"/>
        <v>41970.39061342593</v>
      </c>
      <c r="T219" s="10">
        <f t="shared" si="25"/>
        <v>42001.39061342593</v>
      </c>
      <c r="U219">
        <f t="shared" si="26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2</v>
      </c>
      <c r="P220" s="5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7"/>
        <v>42079.378344907411</v>
      </c>
      <c r="T220" s="10">
        <f t="shared" si="25"/>
        <v>42139.378344907411</v>
      </c>
      <c r="U220">
        <f t="shared" si="26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17.630000000000003</v>
      </c>
      <c r="P221" s="5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7"/>
        <v>42429.076678240745</v>
      </c>
      <c r="T221" s="10">
        <f t="shared" si="25"/>
        <v>42461.040972222225</v>
      </c>
      <c r="U221">
        <f t="shared" si="26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0.72</v>
      </c>
      <c r="P222" s="5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7"/>
        <v>42195.393865740742</v>
      </c>
      <c r="T222" s="10">
        <f t="shared" si="25"/>
        <v>42236.587499999994</v>
      </c>
      <c r="U222">
        <f t="shared" si="26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s="5">
        <f t="shared" si="22"/>
        <v>0</v>
      </c>
      <c r="Q223" t="str">
        <f t="shared" si="23"/>
        <v>film &amp; video</v>
      </c>
      <c r="R223" t="str">
        <f t="shared" si="24"/>
        <v>drama</v>
      </c>
      <c r="S223" s="10">
        <f t="shared" si="27"/>
        <v>42031.587546296301</v>
      </c>
      <c r="T223" s="10">
        <f t="shared" si="25"/>
        <v>42091.54587962963</v>
      </c>
      <c r="U223">
        <f t="shared" si="26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13</v>
      </c>
      <c r="P224" s="5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7"/>
        <v>42031.519884259258</v>
      </c>
      <c r="T224" s="10">
        <f t="shared" si="25"/>
        <v>42089.860416666663</v>
      </c>
      <c r="U224">
        <f t="shared" si="26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s="5">
        <f t="shared" si="22"/>
        <v>0</v>
      </c>
      <c r="Q225" t="str">
        <f t="shared" si="23"/>
        <v>film &amp; video</v>
      </c>
      <c r="R225" t="str">
        <f t="shared" si="24"/>
        <v>drama</v>
      </c>
      <c r="S225" s="10">
        <f t="shared" si="27"/>
        <v>42481.798032407409</v>
      </c>
      <c r="T225" s="10">
        <f t="shared" si="25"/>
        <v>42511.795138888891</v>
      </c>
      <c r="U225">
        <f t="shared" si="26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5">
        <f t="shared" si="22"/>
        <v>0</v>
      </c>
      <c r="Q226" t="str">
        <f t="shared" si="23"/>
        <v>film &amp; video</v>
      </c>
      <c r="R226" t="str">
        <f t="shared" si="24"/>
        <v>drama</v>
      </c>
      <c r="S226" s="10">
        <f t="shared" si="27"/>
        <v>42134.985254629632</v>
      </c>
      <c r="T226" s="10">
        <f t="shared" si="25"/>
        <v>42194.985254629632</v>
      </c>
      <c r="U226">
        <f t="shared" si="26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5">
        <f t="shared" si="22"/>
        <v>0</v>
      </c>
      <c r="Q227" t="str">
        <f t="shared" si="23"/>
        <v>film &amp; video</v>
      </c>
      <c r="R227" t="str">
        <f t="shared" si="24"/>
        <v>drama</v>
      </c>
      <c r="S227" s="10">
        <f t="shared" si="27"/>
        <v>42438.711273148147</v>
      </c>
      <c r="T227" s="10">
        <f t="shared" si="25"/>
        <v>42468.669606481482</v>
      </c>
      <c r="U227">
        <f t="shared" si="26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0.86206896551724133</v>
      </c>
      <c r="P228" s="5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7"/>
        <v>42106.416018518517</v>
      </c>
      <c r="T228" s="10">
        <f t="shared" si="25"/>
        <v>42155.145138888889</v>
      </c>
      <c r="U228">
        <f t="shared" si="26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s="5">
        <f t="shared" si="22"/>
        <v>0</v>
      </c>
      <c r="Q229" t="str">
        <f t="shared" si="23"/>
        <v>film &amp; video</v>
      </c>
      <c r="R229" t="str">
        <f t="shared" si="24"/>
        <v>drama</v>
      </c>
      <c r="S229" s="10">
        <f t="shared" si="27"/>
        <v>42164.643993055557</v>
      </c>
      <c r="T229" s="10">
        <f t="shared" si="25"/>
        <v>42194.643993055557</v>
      </c>
      <c r="U229">
        <f t="shared" si="26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5">
        <f t="shared" si="22"/>
        <v>0</v>
      </c>
      <c r="Q230" t="str">
        <f t="shared" si="23"/>
        <v>film &amp; video</v>
      </c>
      <c r="R230" t="str">
        <f t="shared" si="24"/>
        <v>drama</v>
      </c>
      <c r="S230" s="10">
        <f t="shared" si="27"/>
        <v>42096.436400462961</v>
      </c>
      <c r="T230" s="10">
        <f t="shared" si="25"/>
        <v>42156.436400462961</v>
      </c>
      <c r="U230">
        <f t="shared" si="26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5">
        <f t="shared" si="22"/>
        <v>0</v>
      </c>
      <c r="Q231" t="str">
        <f t="shared" si="23"/>
        <v>film &amp; video</v>
      </c>
      <c r="R231" t="str">
        <f t="shared" si="24"/>
        <v>drama</v>
      </c>
      <c r="S231" s="10">
        <f t="shared" si="27"/>
        <v>42383.683993055558</v>
      </c>
      <c r="T231" s="10">
        <f t="shared" si="25"/>
        <v>42413.683993055558</v>
      </c>
      <c r="U231">
        <f t="shared" si="26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0.4</v>
      </c>
      <c r="P232" s="5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7"/>
        <v>42129.527210648142</v>
      </c>
      <c r="T232" s="10">
        <f t="shared" si="25"/>
        <v>42159.527210648142</v>
      </c>
      <c r="U232">
        <f t="shared" si="26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s="5">
        <f t="shared" si="22"/>
        <v>0</v>
      </c>
      <c r="Q233" t="str">
        <f t="shared" si="23"/>
        <v>film &amp; video</v>
      </c>
      <c r="R233" t="str">
        <f t="shared" si="24"/>
        <v>drama</v>
      </c>
      <c r="S233" s="10">
        <f t="shared" si="27"/>
        <v>42341.708923611113</v>
      </c>
      <c r="T233" s="10">
        <f t="shared" si="25"/>
        <v>42371.708923611113</v>
      </c>
      <c r="U233">
        <f t="shared" si="26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</v>
      </c>
      <c r="P234" s="5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7"/>
        <v>42032.57576388889</v>
      </c>
      <c r="T234" s="10">
        <f t="shared" si="25"/>
        <v>42062.57576388889</v>
      </c>
      <c r="U234">
        <f t="shared" si="26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5">
        <f t="shared" si="22"/>
        <v>0</v>
      </c>
      <c r="Q235" t="str">
        <f t="shared" si="23"/>
        <v>film &amp; video</v>
      </c>
      <c r="R235" t="str">
        <f t="shared" si="24"/>
        <v>drama</v>
      </c>
      <c r="S235" s="10">
        <f t="shared" si="27"/>
        <v>42612.661712962959</v>
      </c>
      <c r="T235" s="10">
        <f t="shared" si="25"/>
        <v>42642.661712962959</v>
      </c>
      <c r="U235">
        <f t="shared" si="26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40.1</v>
      </c>
      <c r="P236" s="5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7"/>
        <v>42135.785405092596</v>
      </c>
      <c r="T236" s="10">
        <f t="shared" si="25"/>
        <v>42175.785405092596</v>
      </c>
      <c r="U236">
        <f t="shared" si="26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s="5">
        <f t="shared" si="22"/>
        <v>0</v>
      </c>
      <c r="Q237" t="str">
        <f t="shared" si="23"/>
        <v>film &amp; video</v>
      </c>
      <c r="R237" t="str">
        <f t="shared" si="24"/>
        <v>drama</v>
      </c>
      <c r="S237" s="10">
        <f t="shared" si="27"/>
        <v>42164.658530092594</v>
      </c>
      <c r="T237" s="10">
        <f t="shared" si="25"/>
        <v>42194.658530092594</v>
      </c>
      <c r="U237">
        <f t="shared" si="26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5">
        <f t="shared" si="22"/>
        <v>0</v>
      </c>
      <c r="Q238" t="str">
        <f t="shared" si="23"/>
        <v>film &amp; video</v>
      </c>
      <c r="R238" t="str">
        <f t="shared" si="24"/>
        <v>drama</v>
      </c>
      <c r="S238" s="10">
        <f t="shared" si="27"/>
        <v>42320.83447916666</v>
      </c>
      <c r="T238" s="10">
        <f t="shared" si="25"/>
        <v>42373.75</v>
      </c>
      <c r="U238">
        <f t="shared" si="26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0.33333333333333337</v>
      </c>
      <c r="P239" s="5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7"/>
        <v>42377.327187499999</v>
      </c>
      <c r="T239" s="10">
        <f t="shared" si="25"/>
        <v>42437.327187499999</v>
      </c>
      <c r="U239">
        <f t="shared" si="26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5">
        <f t="shared" si="22"/>
        <v>0</v>
      </c>
      <c r="Q240" t="str">
        <f t="shared" si="23"/>
        <v>film &amp; video</v>
      </c>
      <c r="R240" t="str">
        <f t="shared" si="24"/>
        <v>drama</v>
      </c>
      <c r="S240" s="10">
        <f t="shared" si="27"/>
        <v>42713.712499999994</v>
      </c>
      <c r="T240" s="10">
        <f t="shared" si="25"/>
        <v>42734.125</v>
      </c>
      <c r="U240">
        <f t="shared" si="26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25</v>
      </c>
      <c r="P241" s="5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7"/>
        <v>42296.860300925924</v>
      </c>
      <c r="T241" s="10">
        <f t="shared" si="25"/>
        <v>42316.25</v>
      </c>
      <c r="U241">
        <f t="shared" si="26"/>
        <v>2015</v>
      </c>
    </row>
    <row r="242" spans="1:21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107.63413333333334</v>
      </c>
      <c r="P242" s="5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7"/>
        <v>41354.458460648151</v>
      </c>
      <c r="T242" s="10">
        <f t="shared" si="25"/>
        <v>41399.458460648151</v>
      </c>
      <c r="U242">
        <f t="shared" si="26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112.63736263736264</v>
      </c>
      <c r="P243" s="5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7"/>
        <v>41949.447962962964</v>
      </c>
      <c r="T243" s="10">
        <f t="shared" si="25"/>
        <v>41994.447962962964</v>
      </c>
      <c r="U243">
        <f t="shared" si="26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113.46153846153845</v>
      </c>
      <c r="P244" s="5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7"/>
        <v>40862.242939814816</v>
      </c>
      <c r="T244" s="10">
        <f t="shared" si="25"/>
        <v>40897.242939814816</v>
      </c>
      <c r="U244">
        <f t="shared" si="26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102.592</v>
      </c>
      <c r="P245" s="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7"/>
        <v>41661.797500000001</v>
      </c>
      <c r="T245" s="10">
        <f t="shared" si="25"/>
        <v>41691.797500000001</v>
      </c>
      <c r="U245">
        <f t="shared" si="26"/>
        <v>2014</v>
      </c>
    </row>
    <row r="246" spans="1:21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113.75714285714287</v>
      </c>
      <c r="P246" s="5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7"/>
        <v>40213.073599537034</v>
      </c>
      <c r="T246" s="10">
        <f t="shared" si="25"/>
        <v>40253.04583333333</v>
      </c>
      <c r="U246">
        <f t="shared" si="26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103.71999999999998</v>
      </c>
      <c r="P247" s="5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7"/>
        <v>41106.803067129629</v>
      </c>
      <c r="T247" s="10">
        <f t="shared" si="25"/>
        <v>41136.803067129629</v>
      </c>
      <c r="U247">
        <f t="shared" si="26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305.46000000000004</v>
      </c>
      <c r="P248" s="5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7"/>
        <v>40480.113483796296</v>
      </c>
      <c r="T248" s="10">
        <f t="shared" si="25"/>
        <v>40530.155150462961</v>
      </c>
      <c r="U248">
        <f t="shared" si="26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134.1</v>
      </c>
      <c r="P249" s="5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7"/>
        <v>40430.354328703703</v>
      </c>
      <c r="T249" s="10">
        <f t="shared" si="25"/>
        <v>40466.902083333334</v>
      </c>
      <c r="U249">
        <f t="shared" si="26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101.33294117647058</v>
      </c>
      <c r="P250" s="5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7"/>
        <v>40870.524409722224</v>
      </c>
      <c r="T250" s="10">
        <f t="shared" si="25"/>
        <v>40915.524409722224</v>
      </c>
      <c r="U250">
        <f t="shared" si="26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112.92</v>
      </c>
      <c r="P251" s="5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7"/>
        <v>40332.673842592594</v>
      </c>
      <c r="T251" s="10">
        <f t="shared" si="25"/>
        <v>40412.486111111109</v>
      </c>
      <c r="U251">
        <f t="shared" si="26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105.58333333333334</v>
      </c>
      <c r="P252" s="5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7"/>
        <v>41401.315868055557</v>
      </c>
      <c r="T252" s="10">
        <f t="shared" si="25"/>
        <v>41431.315868055557</v>
      </c>
      <c r="U252">
        <f t="shared" si="26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125.57142857142858</v>
      </c>
      <c r="P253" s="5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7"/>
        <v>41013.537569444445</v>
      </c>
      <c r="T253" s="10">
        <f t="shared" si="25"/>
        <v>41045.541666666664</v>
      </c>
      <c r="U253">
        <f t="shared" si="26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184.56</v>
      </c>
      <c r="P254" s="5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7"/>
        <v>40266.412708333337</v>
      </c>
      <c r="T254" s="10">
        <f t="shared" si="25"/>
        <v>40329.915972222225</v>
      </c>
      <c r="U254">
        <f t="shared" si="26"/>
        <v>2010</v>
      </c>
    </row>
    <row r="255" spans="1:21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100.73333333333335</v>
      </c>
      <c r="P255" s="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7"/>
        <v>40924.400868055556</v>
      </c>
      <c r="T255" s="10">
        <f t="shared" si="25"/>
        <v>40954.400868055556</v>
      </c>
      <c r="U255">
        <f t="shared" si="26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116.94725</v>
      </c>
      <c r="P256" s="5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7"/>
        <v>42263.702662037031</v>
      </c>
      <c r="T256" s="10">
        <f t="shared" si="25"/>
        <v>42293.833333333328</v>
      </c>
      <c r="U256">
        <f t="shared" si="26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106.73325</v>
      </c>
      <c r="P257" s="5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7"/>
        <v>40588.276412037041</v>
      </c>
      <c r="T257" s="10">
        <f t="shared" si="25"/>
        <v>40618.23474537037</v>
      </c>
      <c r="U257">
        <f t="shared" si="26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139.1</v>
      </c>
      <c r="P258" s="5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7"/>
        <v>41319.519293981481</v>
      </c>
      <c r="T258" s="10">
        <f t="shared" si="25"/>
        <v>41349.519293981481</v>
      </c>
      <c r="U258">
        <f t="shared" si="26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E259/D259*100</f>
        <v>106.72648571428572</v>
      </c>
      <c r="P259" s="5">
        <f t="shared" ref="P259:P322" si="29">IF(L259=0,0,E259/L259)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10">
        <f t="shared" si="27"/>
        <v>42479.376875000002</v>
      </c>
      <c r="T259" s="10">
        <f t="shared" ref="T259:T322" si="32">I259/60/60/24++DATE(1970,1,1)-6/24</f>
        <v>42509.376875000002</v>
      </c>
      <c r="U259">
        <f t="shared" ref="U259:U322" si="33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191.14</v>
      </c>
      <c r="P260" s="5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ref="S260:S323" si="34">J260/60/60/24++DATE(1970,1,1)-6/24</f>
        <v>40681.801689814813</v>
      </c>
      <c r="T260" s="10">
        <f t="shared" si="32"/>
        <v>40711.801689814813</v>
      </c>
      <c r="U260">
        <f t="shared" si="33"/>
        <v>2011</v>
      </c>
    </row>
    <row r="261" spans="1:21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131.93789333333334</v>
      </c>
      <c r="P261" s="5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4"/>
        <v>42072.488067129627</v>
      </c>
      <c r="T261" s="10">
        <f t="shared" si="32"/>
        <v>42102.488067129627</v>
      </c>
      <c r="U261">
        <f t="shared" si="33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106.4</v>
      </c>
      <c r="P262" s="5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4"/>
        <v>40330.505543981482</v>
      </c>
      <c r="T262" s="10">
        <f t="shared" si="32"/>
        <v>40376.165972222225</v>
      </c>
      <c r="U262">
        <f t="shared" si="33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107.4</v>
      </c>
      <c r="P263" s="5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4"/>
        <v>41017.635462962964</v>
      </c>
      <c r="T263" s="10">
        <f t="shared" si="32"/>
        <v>41067.371527777781</v>
      </c>
      <c r="U263">
        <f t="shared" si="33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240</v>
      </c>
      <c r="P264" s="5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4"/>
        <v>40554.99800925926</v>
      </c>
      <c r="T264" s="10">
        <f t="shared" si="32"/>
        <v>40599.99800925926</v>
      </c>
      <c r="U264">
        <f t="shared" si="33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118.08108</v>
      </c>
      <c r="P265" s="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4"/>
        <v>41149.704791666663</v>
      </c>
      <c r="T265" s="10">
        <f t="shared" si="32"/>
        <v>41179.704791666663</v>
      </c>
      <c r="U265">
        <f t="shared" si="33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118.19999999999999</v>
      </c>
      <c r="P266" s="5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4"/>
        <v>41010.370312500003</v>
      </c>
      <c r="T266" s="10">
        <f t="shared" si="32"/>
        <v>41040.370312500003</v>
      </c>
      <c r="U266">
        <f t="shared" si="33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111.1</v>
      </c>
      <c r="P267" s="5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4"/>
        <v>40266.995717592588</v>
      </c>
      <c r="T267" s="10">
        <f t="shared" si="32"/>
        <v>40308.594444444447</v>
      </c>
      <c r="U267">
        <f t="shared" si="33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145.5</v>
      </c>
      <c r="P268" s="5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4"/>
        <v>40204.924849537041</v>
      </c>
      <c r="T268" s="10">
        <f t="shared" si="32"/>
        <v>40290.910416666666</v>
      </c>
      <c r="U268">
        <f t="shared" si="33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131.62883248730967</v>
      </c>
      <c r="P269" s="5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4"/>
        <v>41785.202534722222</v>
      </c>
      <c r="T269" s="10">
        <f t="shared" si="32"/>
        <v>41815.202534722222</v>
      </c>
      <c r="U269">
        <f t="shared" si="33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111.4</v>
      </c>
      <c r="P270" s="5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4"/>
        <v>40808.90252314815</v>
      </c>
      <c r="T270" s="10">
        <f t="shared" si="32"/>
        <v>40853.944189814814</v>
      </c>
      <c r="U270">
        <f t="shared" si="33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147.23376999999999</v>
      </c>
      <c r="P271" s="5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4"/>
        <v>42757.947013888886</v>
      </c>
      <c r="T271" s="10">
        <f t="shared" si="32"/>
        <v>42787.947013888886</v>
      </c>
      <c r="U271">
        <f t="shared" si="33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152.60869565217391</v>
      </c>
      <c r="P272" s="5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4"/>
        <v>40637.616550925923</v>
      </c>
      <c r="T272" s="10">
        <f t="shared" si="32"/>
        <v>40687.916666666664</v>
      </c>
      <c r="U272">
        <f t="shared" si="33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104.67999999999999</v>
      </c>
      <c r="P273" s="5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4"/>
        <v>41611.85024305556</v>
      </c>
      <c r="T273" s="10">
        <f t="shared" si="32"/>
        <v>41641.083333333336</v>
      </c>
      <c r="U273">
        <f t="shared" si="33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177.43366666666668</v>
      </c>
      <c r="P274" s="5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4"/>
        <v>40235.650358796294</v>
      </c>
      <c r="T274" s="10">
        <f t="shared" si="32"/>
        <v>40296.53402777778</v>
      </c>
      <c r="U274">
        <f t="shared" si="33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107.7758</v>
      </c>
      <c r="P275" s="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4"/>
        <v>40697.248449074075</v>
      </c>
      <c r="T275" s="10">
        <f t="shared" si="32"/>
        <v>40727.248449074075</v>
      </c>
      <c r="U275">
        <f t="shared" si="33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156</v>
      </c>
      <c r="P276" s="5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4"/>
        <v>40969.662372685183</v>
      </c>
      <c r="T276" s="10">
        <f t="shared" si="32"/>
        <v>41004.040972222225</v>
      </c>
      <c r="U276">
        <f t="shared" si="33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108.395</v>
      </c>
      <c r="P277" s="5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4"/>
        <v>41192.782013888893</v>
      </c>
      <c r="T277" s="10">
        <f t="shared" si="32"/>
        <v>41222.823680555557</v>
      </c>
      <c r="U277">
        <f t="shared" si="33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147.6</v>
      </c>
      <c r="P278" s="5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4"/>
        <v>40966.831874999996</v>
      </c>
      <c r="T278" s="10">
        <f t="shared" si="32"/>
        <v>41026.790208333332</v>
      </c>
      <c r="U278">
        <f t="shared" si="33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110.38153846153847</v>
      </c>
      <c r="P279" s="5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4"/>
        <v>42117.641423611116</v>
      </c>
      <c r="T279" s="10">
        <f t="shared" si="32"/>
        <v>42147.641423611116</v>
      </c>
      <c r="U279">
        <f t="shared" si="33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150.34814814814814</v>
      </c>
      <c r="P280" s="5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4"/>
        <v>41163.790960648148</v>
      </c>
      <c r="T280" s="10">
        <f t="shared" si="32"/>
        <v>41193.790960648148</v>
      </c>
      <c r="U280">
        <f t="shared" si="33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157.31829411764707</v>
      </c>
      <c r="P281" s="5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4"/>
        <v>42758.994166666671</v>
      </c>
      <c r="T281" s="10">
        <f t="shared" si="32"/>
        <v>42792.834027777775</v>
      </c>
      <c r="U281">
        <f t="shared" si="33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156.14400000000001</v>
      </c>
      <c r="P282" s="5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4"/>
        <v>41744.340682870366</v>
      </c>
      <c r="T282" s="10">
        <f t="shared" si="32"/>
        <v>41789.340682870366</v>
      </c>
      <c r="U282">
        <f t="shared" si="33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120.58763636363636</v>
      </c>
      <c r="P283" s="5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4"/>
        <v>39949.913344907407</v>
      </c>
      <c r="T283" s="10">
        <f t="shared" si="32"/>
        <v>40035.55972222222</v>
      </c>
      <c r="U283">
        <f t="shared" si="33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101.18888888888888</v>
      </c>
      <c r="P284" s="5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4"/>
        <v>40194.670046296298</v>
      </c>
      <c r="T284" s="10">
        <f t="shared" si="32"/>
        <v>40231.666666666664</v>
      </c>
      <c r="U284">
        <f t="shared" si="33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114.27249999999999</v>
      </c>
      <c r="P285" s="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4"/>
        <v>40675.46</v>
      </c>
      <c r="T285" s="10">
        <f t="shared" si="32"/>
        <v>40694.957638888889</v>
      </c>
      <c r="U285">
        <f t="shared" si="33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104.62615</v>
      </c>
      <c r="P286" s="5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4"/>
        <v>40904.488194444442</v>
      </c>
      <c r="T286" s="10">
        <f t="shared" si="32"/>
        <v>40929.488194444442</v>
      </c>
      <c r="U286">
        <f t="shared" si="33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228.82507142857142</v>
      </c>
      <c r="P287" s="5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4"/>
        <v>41506.506111111114</v>
      </c>
      <c r="T287" s="10">
        <f t="shared" si="32"/>
        <v>41536.506111111114</v>
      </c>
      <c r="U287">
        <f t="shared" si="33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109.15333333333332</v>
      </c>
      <c r="P288" s="5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4"/>
        <v>41313.566249999996</v>
      </c>
      <c r="T288" s="10">
        <f t="shared" si="32"/>
        <v>41358.524583333332</v>
      </c>
      <c r="U288">
        <f t="shared" si="33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176.29999999999998</v>
      </c>
      <c r="P289" s="5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4"/>
        <v>41184.027986111112</v>
      </c>
      <c r="T289" s="10">
        <f t="shared" si="32"/>
        <v>41214.916666666664</v>
      </c>
      <c r="U289">
        <f t="shared" si="33"/>
        <v>2012</v>
      </c>
    </row>
    <row r="290" spans="1:21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103.21061999999999</v>
      </c>
      <c r="P290" s="5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4"/>
        <v>41050.918900462959</v>
      </c>
      <c r="T290" s="10">
        <f t="shared" si="32"/>
        <v>41085.918900462959</v>
      </c>
      <c r="U290">
        <f t="shared" si="33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104.82000000000001</v>
      </c>
      <c r="P291" s="5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4"/>
        <v>41550.206412037034</v>
      </c>
      <c r="T291" s="10">
        <f t="shared" si="32"/>
        <v>41580.206412037034</v>
      </c>
      <c r="U291">
        <f t="shared" si="33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106.68444444444445</v>
      </c>
      <c r="P292" s="5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4"/>
        <v>40526.11917824074</v>
      </c>
      <c r="T292" s="10">
        <f t="shared" si="32"/>
        <v>40576.082638888889</v>
      </c>
      <c r="U292">
        <f t="shared" si="33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120.02</v>
      </c>
      <c r="P293" s="5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4"/>
        <v>41376.519050925926</v>
      </c>
      <c r="T293" s="10">
        <f t="shared" si="32"/>
        <v>41394.750694444447</v>
      </c>
      <c r="U293">
        <f t="shared" si="33"/>
        <v>2013</v>
      </c>
    </row>
    <row r="294" spans="1:21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101.50693333333334</v>
      </c>
      <c r="P294" s="5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4"/>
        <v>40812.553229166668</v>
      </c>
      <c r="T294" s="10">
        <f t="shared" si="32"/>
        <v>40844.915972222225</v>
      </c>
      <c r="U294">
        <f t="shared" si="33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101.38461538461539</v>
      </c>
      <c r="P295" s="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4"/>
        <v>41719.417986111112</v>
      </c>
      <c r="T295" s="10">
        <f t="shared" si="32"/>
        <v>41749.417986111112</v>
      </c>
      <c r="U295">
        <f t="shared" si="33"/>
        <v>2014</v>
      </c>
    </row>
    <row r="296" spans="1:21" ht="57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100</v>
      </c>
      <c r="P296" s="5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4"/>
        <v>40342.834421296298</v>
      </c>
      <c r="T296" s="10">
        <f t="shared" si="32"/>
        <v>40378.416666666664</v>
      </c>
      <c r="U296">
        <f t="shared" si="33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133.10911999999999</v>
      </c>
      <c r="P297" s="5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4"/>
        <v>41518.754733796297</v>
      </c>
      <c r="T297" s="10">
        <f t="shared" si="32"/>
        <v>41578.75</v>
      </c>
      <c r="U297">
        <f t="shared" si="33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118.72620000000001</v>
      </c>
      <c r="P298" s="5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4"/>
        <v>41134.225497685184</v>
      </c>
      <c r="T298" s="10">
        <f t="shared" si="32"/>
        <v>41159.225497685184</v>
      </c>
      <c r="U298">
        <f t="shared" si="33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100.64</v>
      </c>
      <c r="P299" s="5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4"/>
        <v>42089.47802083334</v>
      </c>
      <c r="T299" s="10">
        <f t="shared" si="32"/>
        <v>42124.915972222225</v>
      </c>
      <c r="U299">
        <f t="shared" si="33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108.93241269841269</v>
      </c>
      <c r="P300" s="5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4"/>
        <v>41709.213518518518</v>
      </c>
      <c r="T300" s="10">
        <f t="shared" si="32"/>
        <v>41768.625</v>
      </c>
      <c r="U300">
        <f t="shared" si="33"/>
        <v>2014</v>
      </c>
    </row>
    <row r="301" spans="1:21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178.95250000000001</v>
      </c>
      <c r="P301" s="5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4"/>
        <v>40468.975231481483</v>
      </c>
      <c r="T301" s="10">
        <f t="shared" si="32"/>
        <v>40499.016898148147</v>
      </c>
      <c r="U301">
        <f t="shared" si="33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101.72264</v>
      </c>
      <c r="P302" s="5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4"/>
        <v>40626.709930555553</v>
      </c>
      <c r="T302" s="10">
        <f t="shared" si="32"/>
        <v>40657.709930555553</v>
      </c>
      <c r="U302">
        <f t="shared" si="33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118.73499999999999</v>
      </c>
      <c r="P303" s="5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4"/>
        <v>41312.487673611111</v>
      </c>
      <c r="T303" s="10">
        <f t="shared" si="32"/>
        <v>41352.446006944447</v>
      </c>
      <c r="U303">
        <f t="shared" si="33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100.46</v>
      </c>
      <c r="P304" s="5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4"/>
        <v>40933.606921296298</v>
      </c>
      <c r="T304" s="10">
        <f t="shared" si="32"/>
        <v>40963.606921296298</v>
      </c>
      <c r="U304">
        <f t="shared" si="33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137.46666666666667</v>
      </c>
      <c r="P305" s="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4"/>
        <v>41031.821134259262</v>
      </c>
      <c r="T305" s="10">
        <f t="shared" si="32"/>
        <v>41061.821134259262</v>
      </c>
      <c r="U305">
        <f t="shared" si="33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231.64705882352939</v>
      </c>
      <c r="P306" s="5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4"/>
        <v>41113.844872685186</v>
      </c>
      <c r="T306" s="10">
        <f t="shared" si="32"/>
        <v>41152.833333333336</v>
      </c>
      <c r="U306">
        <f t="shared" si="33"/>
        <v>2012</v>
      </c>
    </row>
    <row r="307" spans="1:21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130.33333333333331</v>
      </c>
      <c r="P307" s="5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4"/>
        <v>40948.380196759259</v>
      </c>
      <c r="T307" s="10">
        <f t="shared" si="32"/>
        <v>40978.380196759259</v>
      </c>
      <c r="U307">
        <f t="shared" si="33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292.89999999999998</v>
      </c>
      <c r="P308" s="5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4"/>
        <v>41333.587187500001</v>
      </c>
      <c r="T308" s="10">
        <f t="shared" si="32"/>
        <v>41353.545520833337</v>
      </c>
      <c r="U308">
        <f t="shared" si="33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111.31818181818183</v>
      </c>
      <c r="P309" s="5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4"/>
        <v>41282.694456018515</v>
      </c>
      <c r="T309" s="10">
        <f t="shared" si="32"/>
        <v>41312.694456018515</v>
      </c>
      <c r="U309">
        <f t="shared" si="33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105.56666666666668</v>
      </c>
      <c r="P310" s="5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4"/>
        <v>40567.444560185184</v>
      </c>
      <c r="T310" s="10">
        <f t="shared" si="32"/>
        <v>40612.444560185184</v>
      </c>
      <c r="U310">
        <f t="shared" si="33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118.94444444444446</v>
      </c>
      <c r="P311" s="5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4"/>
        <v>41134.501550925925</v>
      </c>
      <c r="T311" s="10">
        <f t="shared" si="32"/>
        <v>41155.501550925925</v>
      </c>
      <c r="U311">
        <f t="shared" si="33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104.129</v>
      </c>
      <c r="P312" s="5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4"/>
        <v>40820.933136574073</v>
      </c>
      <c r="T312" s="10">
        <f t="shared" si="32"/>
        <v>40835.833333333336</v>
      </c>
      <c r="U312">
        <f t="shared" si="33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104.10165000000001</v>
      </c>
      <c r="P313" s="5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4"/>
        <v>40867.969814814816</v>
      </c>
      <c r="T313" s="10">
        <f t="shared" si="32"/>
        <v>40909.082638888889</v>
      </c>
      <c r="U313">
        <f t="shared" si="33"/>
        <v>2011</v>
      </c>
    </row>
    <row r="314" spans="1:21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111.87499999999999</v>
      </c>
      <c r="P314" s="5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4"/>
        <v>41348.627685185187</v>
      </c>
      <c r="T314" s="10">
        <f t="shared" si="32"/>
        <v>41378.627685185187</v>
      </c>
      <c r="U314">
        <f t="shared" si="33"/>
        <v>2013</v>
      </c>
    </row>
    <row r="315" spans="1:21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104.73529411764706</v>
      </c>
      <c r="P315" s="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4"/>
        <v>40356.977939814817</v>
      </c>
      <c r="T315" s="10">
        <f t="shared" si="32"/>
        <v>40401.415972222225</v>
      </c>
      <c r="U315">
        <f t="shared" si="33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385.15000000000003</v>
      </c>
      <c r="P316" s="5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4"/>
        <v>41304.583194444444</v>
      </c>
      <c r="T316" s="10">
        <f t="shared" si="32"/>
        <v>41334.583194444444</v>
      </c>
      <c r="U316">
        <f t="shared" si="33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101.248</v>
      </c>
      <c r="P317" s="5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4"/>
        <v>41113.52238425926</v>
      </c>
      <c r="T317" s="10">
        <f t="shared" si="32"/>
        <v>41143.52238425926</v>
      </c>
      <c r="U317">
        <f t="shared" si="33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113.77333333333333</v>
      </c>
      <c r="P318" s="5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4"/>
        <v>41950.673576388886</v>
      </c>
      <c r="T318" s="10">
        <f t="shared" si="32"/>
        <v>41983.957638888889</v>
      </c>
      <c r="U318">
        <f t="shared" si="33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100.80333333333333</v>
      </c>
      <c r="P319" s="5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4"/>
        <v>41589.426886574074</v>
      </c>
      <c r="T319" s="10">
        <f t="shared" si="32"/>
        <v>41619.426886574074</v>
      </c>
      <c r="U319">
        <f t="shared" si="33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283.32</v>
      </c>
      <c r="P320" s="5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4"/>
        <v>41329.788784722223</v>
      </c>
      <c r="T320" s="10">
        <f t="shared" si="32"/>
        <v>41359.747118055559</v>
      </c>
      <c r="U320">
        <f t="shared" si="33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112.68</v>
      </c>
      <c r="P321" s="5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4"/>
        <v>40123.58829861111</v>
      </c>
      <c r="T321" s="10">
        <f t="shared" si="32"/>
        <v>40211.082638888889</v>
      </c>
      <c r="U321">
        <f t="shared" si="33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106.58000000000001</v>
      </c>
      <c r="P322" s="5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4"/>
        <v>42331.301307870366</v>
      </c>
      <c r="T322" s="10">
        <f t="shared" si="32"/>
        <v>42360.708333333328</v>
      </c>
      <c r="U322">
        <f t="shared" si="33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E323/D323*100</f>
        <v>102.66285714285715</v>
      </c>
      <c r="P323" s="5">
        <f t="shared" ref="P323:P386" si="36">IF(L323=0,0,E323/L323)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10">
        <f t="shared" si="34"/>
        <v>42647.196597222224</v>
      </c>
      <c r="T323" s="10">
        <f t="shared" ref="T323:T386" si="39">I323/60/60/24++DATE(1970,1,1)-6/24</f>
        <v>42682.238263888896</v>
      </c>
      <c r="U323">
        <f t="shared" ref="U323:U386" si="40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107.91200000000001</v>
      </c>
      <c r="P324" s="5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ref="S324:S387" si="41">J324/60/60/24++DATE(1970,1,1)-6/24</f>
        <v>42473.32</v>
      </c>
      <c r="T324" s="10">
        <f t="shared" si="39"/>
        <v>42503.32</v>
      </c>
      <c r="U324">
        <f t="shared" si="40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123.07407407407408</v>
      </c>
      <c r="P325" s="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41"/>
        <v>42697.07136574074</v>
      </c>
      <c r="T325" s="10">
        <f t="shared" si="39"/>
        <v>42725.082638888889</v>
      </c>
      <c r="U325">
        <f t="shared" si="40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101.6</v>
      </c>
      <c r="P326" s="5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41"/>
        <v>42184.376250000001</v>
      </c>
      <c r="T326" s="10">
        <f t="shared" si="39"/>
        <v>42217.376250000001</v>
      </c>
      <c r="U326">
        <f t="shared" si="40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104.396</v>
      </c>
      <c r="P327" s="5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41"/>
        <v>42688.937881944439</v>
      </c>
      <c r="T327" s="10">
        <f t="shared" si="39"/>
        <v>42723.937881944439</v>
      </c>
      <c r="U327">
        <f t="shared" si="40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112.92973333333333</v>
      </c>
      <c r="P328" s="5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41"/>
        <v>42775.064884259264</v>
      </c>
      <c r="T328" s="10">
        <f t="shared" si="39"/>
        <v>42808.706250000003</v>
      </c>
      <c r="U328">
        <f t="shared" si="40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136.4</v>
      </c>
      <c r="P329" s="5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41"/>
        <v>42057.985289351855</v>
      </c>
      <c r="T329" s="10">
        <f t="shared" si="39"/>
        <v>42085.083333333328</v>
      </c>
      <c r="U329">
        <f t="shared" si="40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103.61439999999999</v>
      </c>
      <c r="P330" s="5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41"/>
        <v>42278.696620370371</v>
      </c>
      <c r="T330" s="10">
        <f t="shared" si="39"/>
        <v>42308.916666666672</v>
      </c>
      <c r="U330">
        <f t="shared" si="40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105.5</v>
      </c>
      <c r="P331" s="5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41"/>
        <v>42291.21674768519</v>
      </c>
      <c r="T331" s="10">
        <f t="shared" si="39"/>
        <v>42314.916666666672</v>
      </c>
      <c r="U331">
        <f t="shared" si="40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101.82857142857142</v>
      </c>
      <c r="P332" s="5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41"/>
        <v>41379.265775462962</v>
      </c>
      <c r="T332" s="10">
        <f t="shared" si="39"/>
        <v>41410.915972222225</v>
      </c>
      <c r="U332">
        <f t="shared" si="40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106.60499999999999</v>
      </c>
      <c r="P333" s="5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41"/>
        <v>42507.331412037034</v>
      </c>
      <c r="T333" s="10">
        <f t="shared" si="39"/>
        <v>42538.331412037034</v>
      </c>
      <c r="U333">
        <f t="shared" si="40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113.015</v>
      </c>
      <c r="P334" s="5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41"/>
        <v>42263.430289351847</v>
      </c>
      <c r="T334" s="10">
        <f t="shared" si="39"/>
        <v>42305.083333333328</v>
      </c>
      <c r="U334">
        <f t="shared" si="40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125.22750000000001</v>
      </c>
      <c r="P335" s="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41"/>
        <v>42437.386469907404</v>
      </c>
      <c r="T335" s="10">
        <f t="shared" si="39"/>
        <v>42467.34480324074</v>
      </c>
      <c r="U335">
        <f t="shared" si="40"/>
        <v>2016</v>
      </c>
    </row>
    <row r="336" spans="1:21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101.19</v>
      </c>
      <c r="P336" s="5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41"/>
        <v>42101.432372685187</v>
      </c>
      <c r="T336" s="10">
        <f t="shared" si="39"/>
        <v>42139.541666666672</v>
      </c>
      <c r="U336">
        <f t="shared" si="40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102.76470588235294</v>
      </c>
      <c r="P337" s="5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41"/>
        <v>42101.487442129626</v>
      </c>
      <c r="T337" s="10">
        <f t="shared" si="39"/>
        <v>42132.666666666672</v>
      </c>
      <c r="U337">
        <f t="shared" si="40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116.83911999999998</v>
      </c>
      <c r="P338" s="5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41"/>
        <v>42291.346273148149</v>
      </c>
      <c r="T338" s="10">
        <f t="shared" si="39"/>
        <v>42321.387939814813</v>
      </c>
      <c r="U338">
        <f t="shared" si="40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101.16833333333335</v>
      </c>
      <c r="P339" s="5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41"/>
        <v>42046.878564814819</v>
      </c>
      <c r="T339" s="10">
        <f t="shared" si="39"/>
        <v>42076.836898148147</v>
      </c>
      <c r="U339">
        <f t="shared" si="40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110.13360000000002</v>
      </c>
      <c r="P340" s="5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41"/>
        <v>42559.505671296298</v>
      </c>
      <c r="T340" s="10">
        <f t="shared" si="39"/>
        <v>42615.791666666672</v>
      </c>
      <c r="U340">
        <f t="shared" si="40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108.08333333333333</v>
      </c>
      <c r="P341" s="5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41"/>
        <v>42093.510046296295</v>
      </c>
      <c r="T341" s="10">
        <f t="shared" si="39"/>
        <v>42123.510046296295</v>
      </c>
      <c r="U341">
        <f t="shared" si="40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125.02285714285715</v>
      </c>
      <c r="P342" s="5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41"/>
        <v>42772.419062500005</v>
      </c>
      <c r="T342" s="10">
        <f t="shared" si="39"/>
        <v>42802.625</v>
      </c>
      <c r="U342">
        <f t="shared" si="40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106.71428571428572</v>
      </c>
      <c r="P343" s="5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41"/>
        <v>41894.629606481481</v>
      </c>
      <c r="T343" s="10">
        <f t="shared" si="39"/>
        <v>41912.915972222225</v>
      </c>
      <c r="U343">
        <f t="shared" si="40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100.36639999999998</v>
      </c>
      <c r="P344" s="5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41"/>
        <v>42459.530844907407</v>
      </c>
      <c r="T344" s="10">
        <f t="shared" si="39"/>
        <v>42489.530844907407</v>
      </c>
      <c r="U344">
        <f t="shared" si="40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102.02863333333335</v>
      </c>
      <c r="P345" s="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41"/>
        <v>41926.48778935185</v>
      </c>
      <c r="T345" s="10">
        <f t="shared" si="39"/>
        <v>41956.875</v>
      </c>
      <c r="U345">
        <f t="shared" si="40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102.08358208955224</v>
      </c>
      <c r="P346" s="5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41"/>
        <v>42111.720995370371</v>
      </c>
      <c r="T346" s="10">
        <f t="shared" si="39"/>
        <v>42155.847222222219</v>
      </c>
      <c r="U346">
        <f t="shared" si="40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123.27586206896552</v>
      </c>
      <c r="P347" s="5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41"/>
        <v>42114.694328703699</v>
      </c>
      <c r="T347" s="10">
        <f t="shared" si="39"/>
        <v>42144.694328703699</v>
      </c>
      <c r="U347">
        <f t="shared" si="40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170.28880000000001</v>
      </c>
      <c r="P348" s="5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41"/>
        <v>42261.250243055561</v>
      </c>
      <c r="T348" s="10">
        <f t="shared" si="39"/>
        <v>42291.250243055561</v>
      </c>
      <c r="U348">
        <f t="shared" si="40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111.59049999999999</v>
      </c>
      <c r="P349" s="5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41"/>
        <v>42292.245474537034</v>
      </c>
      <c r="T349" s="10">
        <f t="shared" si="39"/>
        <v>42322.287141203706</v>
      </c>
      <c r="U349">
        <f t="shared" si="40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103</v>
      </c>
      <c r="P350" s="5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41"/>
        <v>42207.33699074074</v>
      </c>
      <c r="T350" s="10">
        <f t="shared" si="39"/>
        <v>42237.33699074074</v>
      </c>
      <c r="U350">
        <f t="shared" si="40"/>
        <v>2015</v>
      </c>
    </row>
    <row r="351" spans="1:21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106.63570159857905</v>
      </c>
      <c r="P351" s="5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41"/>
        <v>42760.248935185184</v>
      </c>
      <c r="T351" s="10">
        <f t="shared" si="39"/>
        <v>42790.248935185184</v>
      </c>
      <c r="U351">
        <f t="shared" si="40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114.75999999999999</v>
      </c>
      <c r="P352" s="5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41"/>
        <v>42585.816076388888</v>
      </c>
      <c r="T352" s="10">
        <f t="shared" si="39"/>
        <v>42623.915972222225</v>
      </c>
      <c r="U352">
        <f t="shared" si="40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127.34117647058822</v>
      </c>
      <c r="P353" s="5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41"/>
        <v>42427.714745370366</v>
      </c>
      <c r="T353" s="10">
        <f t="shared" si="39"/>
        <v>42467.673078703709</v>
      </c>
      <c r="U353">
        <f t="shared" si="40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116.56</v>
      </c>
      <c r="P354" s="5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41"/>
        <v>41889.917453703703</v>
      </c>
      <c r="T354" s="10">
        <f t="shared" si="39"/>
        <v>41919.917453703703</v>
      </c>
      <c r="U354">
        <f t="shared" si="40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108.61819426615318</v>
      </c>
      <c r="P355" s="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41"/>
        <v>42297.541886574079</v>
      </c>
      <c r="T355" s="10">
        <f t="shared" si="39"/>
        <v>42327.583553240736</v>
      </c>
      <c r="U355">
        <f t="shared" si="40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103.94285714285714</v>
      </c>
      <c r="P356" s="5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41"/>
        <v>42438.577789351853</v>
      </c>
      <c r="T356" s="10">
        <f t="shared" si="39"/>
        <v>42468.536122685182</v>
      </c>
      <c r="U356">
        <f t="shared" si="40"/>
        <v>2016</v>
      </c>
    </row>
    <row r="357" spans="1:21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116.25714285714285</v>
      </c>
      <c r="P357" s="5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41"/>
        <v>41943.043912037036</v>
      </c>
      <c r="T357" s="10">
        <f t="shared" si="39"/>
        <v>41974.0855787037</v>
      </c>
      <c r="U357">
        <f t="shared" si="40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102.69239999999999</v>
      </c>
      <c r="P358" s="5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41"/>
        <v>42415.553159722222</v>
      </c>
      <c r="T358" s="10">
        <f t="shared" si="39"/>
        <v>42445.511493055557</v>
      </c>
      <c r="U358">
        <f t="shared" si="40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174</v>
      </c>
      <c r="P359" s="5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41"/>
        <v>42077.972187499996</v>
      </c>
      <c r="T359" s="10">
        <f t="shared" si="39"/>
        <v>42117.972187499996</v>
      </c>
      <c r="U359">
        <f t="shared" si="40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103.08800000000001</v>
      </c>
      <c r="P360" s="5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41"/>
        <v>42507.610196759255</v>
      </c>
      <c r="T360" s="10">
        <f t="shared" si="39"/>
        <v>42536.375</v>
      </c>
      <c r="U360">
        <f t="shared" si="40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104.85537190082646</v>
      </c>
      <c r="P361" s="5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41"/>
        <v>41934.820486111108</v>
      </c>
      <c r="T361" s="10">
        <f t="shared" si="39"/>
        <v>41956.966666666667</v>
      </c>
      <c r="U361">
        <f t="shared" si="40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101.375</v>
      </c>
      <c r="P362" s="5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41"/>
        <v>42163.647916666669</v>
      </c>
      <c r="T362" s="10">
        <f t="shared" si="39"/>
        <v>42207.882638888885</v>
      </c>
      <c r="U362">
        <f t="shared" si="40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111.07699999999998</v>
      </c>
      <c r="P363" s="5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41"/>
        <v>41935.751226851848</v>
      </c>
      <c r="T363" s="10">
        <f t="shared" si="39"/>
        <v>41965.792893518519</v>
      </c>
      <c r="U363">
        <f t="shared" si="40"/>
        <v>2014</v>
      </c>
    </row>
    <row r="364" spans="1:21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124.15933781686496</v>
      </c>
      <c r="P364" s="5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41"/>
        <v>41836.960543981484</v>
      </c>
      <c r="T364" s="10">
        <f t="shared" si="39"/>
        <v>41858.75</v>
      </c>
      <c r="U364">
        <f t="shared" si="40"/>
        <v>2014</v>
      </c>
    </row>
    <row r="365" spans="1:21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101.33333333333334</v>
      </c>
      <c r="P365" s="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41"/>
        <v>40255.494629629626</v>
      </c>
      <c r="T365" s="10">
        <f t="shared" si="39"/>
        <v>40300.556944444441</v>
      </c>
      <c r="U365">
        <f t="shared" si="40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110.16142857142856</v>
      </c>
      <c r="P366" s="5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41"/>
        <v>41780.609629629631</v>
      </c>
      <c r="T366" s="10">
        <f t="shared" si="39"/>
        <v>41810.915972222225</v>
      </c>
      <c r="U366">
        <f t="shared" si="40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103.97333333333334</v>
      </c>
      <c r="P367" s="5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41"/>
        <v>41668.356469907405</v>
      </c>
      <c r="T367" s="10">
        <f t="shared" si="39"/>
        <v>41698.356469907405</v>
      </c>
      <c r="U367">
        <f t="shared" si="40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101.31578947368421</v>
      </c>
      <c r="P368" s="5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41"/>
        <v>41019.543032407404</v>
      </c>
      <c r="T368" s="10">
        <f t="shared" si="39"/>
        <v>41049.543032407404</v>
      </c>
      <c r="U368">
        <f t="shared" si="40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103.3501</v>
      </c>
      <c r="P369" s="5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41"/>
        <v>41355.327291666668</v>
      </c>
      <c r="T369" s="10">
        <f t="shared" si="39"/>
        <v>41394.957638888889</v>
      </c>
      <c r="U369">
        <f t="shared" si="40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104.11200000000001</v>
      </c>
      <c r="P370" s="5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41"/>
        <v>42043.355578703704</v>
      </c>
      <c r="T370" s="10">
        <f t="shared" si="39"/>
        <v>42078.313912037032</v>
      </c>
      <c r="U370">
        <f t="shared" si="40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110.15569230769231</v>
      </c>
      <c r="P371" s="5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41"/>
        <v>40893.301724537036</v>
      </c>
      <c r="T371" s="10">
        <f t="shared" si="39"/>
        <v>40923.301724537036</v>
      </c>
      <c r="U371">
        <f t="shared" si="40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122.02</v>
      </c>
      <c r="P372" s="5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41"/>
        <v>42711.545138888891</v>
      </c>
      <c r="T372" s="10">
        <f t="shared" si="39"/>
        <v>42741.545138888891</v>
      </c>
      <c r="U372">
        <f t="shared" si="40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114.16866666666667</v>
      </c>
      <c r="P373" s="5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41"/>
        <v>41261.517812500002</v>
      </c>
      <c r="T373" s="10">
        <f t="shared" si="39"/>
        <v>41306.517812500002</v>
      </c>
      <c r="U373">
        <f t="shared" si="40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125.33333333333334</v>
      </c>
      <c r="P374" s="5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41"/>
        <v>42425.326898148152</v>
      </c>
      <c r="T374" s="10">
        <f t="shared" si="39"/>
        <v>42465.416666666672</v>
      </c>
      <c r="U374">
        <f t="shared" si="40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106.66666666666667</v>
      </c>
      <c r="P375" s="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41"/>
        <v>41078.66201388889</v>
      </c>
      <c r="T375" s="10">
        <f t="shared" si="39"/>
        <v>41108.66201388889</v>
      </c>
      <c r="U375">
        <f t="shared" si="40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130.65</v>
      </c>
      <c r="P376" s="5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41"/>
        <v>40757.639247685183</v>
      </c>
      <c r="T376" s="10">
        <f t="shared" si="39"/>
        <v>40802.639247685183</v>
      </c>
      <c r="U376">
        <f t="shared" si="40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120</v>
      </c>
      <c r="P377" s="5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41"/>
        <v>41657.735081018516</v>
      </c>
      <c r="T377" s="10">
        <f t="shared" si="39"/>
        <v>41699.470833333333</v>
      </c>
      <c r="U377">
        <f t="shared" si="40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105.9591836734694</v>
      </c>
      <c r="P378" s="5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41"/>
        <v>42576.202731481477</v>
      </c>
      <c r="T378" s="10">
        <f t="shared" si="39"/>
        <v>42607.202731481477</v>
      </c>
      <c r="U378">
        <f t="shared" si="40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114.39999999999999</v>
      </c>
      <c r="P379" s="5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41"/>
        <v>42292.000787037032</v>
      </c>
      <c r="T379" s="10">
        <f t="shared" si="39"/>
        <v>42322.042361111111</v>
      </c>
      <c r="U379">
        <f t="shared" si="40"/>
        <v>2015</v>
      </c>
    </row>
    <row r="380" spans="1:21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111.76666666666665</v>
      </c>
      <c r="P380" s="5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41"/>
        <v>42370.321851851855</v>
      </c>
      <c r="T380" s="10">
        <f t="shared" si="39"/>
        <v>42394.744444444441</v>
      </c>
      <c r="U380">
        <f t="shared" si="40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116.08000000000001</v>
      </c>
      <c r="P381" s="5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41"/>
        <v>40987.438333333332</v>
      </c>
      <c r="T381" s="10">
        <f t="shared" si="39"/>
        <v>41032.438333333332</v>
      </c>
      <c r="U381">
        <f t="shared" si="40"/>
        <v>2012</v>
      </c>
    </row>
    <row r="382" spans="1:21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141.5</v>
      </c>
      <c r="P382" s="5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41"/>
        <v>42367.469814814816</v>
      </c>
      <c r="T382" s="10">
        <f t="shared" si="39"/>
        <v>42392.469814814816</v>
      </c>
      <c r="U382">
        <f t="shared" si="40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104.72999999999999</v>
      </c>
      <c r="P383" s="5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41"/>
        <v>41085.448113425926</v>
      </c>
      <c r="T383" s="10">
        <f t="shared" si="39"/>
        <v>41119.958333333336</v>
      </c>
      <c r="U383">
        <f t="shared" si="40"/>
        <v>2012</v>
      </c>
    </row>
    <row r="384" spans="1:21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255.83333333333331</v>
      </c>
      <c r="P384" s="5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41"/>
        <v>41144.459490740745</v>
      </c>
      <c r="T384" s="10">
        <f t="shared" si="39"/>
        <v>41158.459490740745</v>
      </c>
      <c r="U384">
        <f t="shared" si="40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206.70670670670671</v>
      </c>
      <c r="P385" s="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41"/>
        <v>41754.867581018516</v>
      </c>
      <c r="T385" s="10">
        <f t="shared" si="39"/>
        <v>41777.867581018516</v>
      </c>
      <c r="U385">
        <f t="shared" si="40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112.105</v>
      </c>
      <c r="P386" s="5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41"/>
        <v>41980.531793981485</v>
      </c>
      <c r="T386" s="10">
        <f t="shared" si="39"/>
        <v>42010.531793981485</v>
      </c>
      <c r="U386">
        <f t="shared" si="40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E387/D387*100</f>
        <v>105.982</v>
      </c>
      <c r="P387" s="5">
        <f t="shared" ref="P387:P450" si="43">IF(L387=0,0,E387/L387)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10">
        <f t="shared" si="41"/>
        <v>41934.334502314814</v>
      </c>
      <c r="T387" s="10">
        <f t="shared" ref="T387:T450" si="46">I387/60/60/24++DATE(1970,1,1)-6/24</f>
        <v>41964.376168981486</v>
      </c>
      <c r="U387">
        <f t="shared" ref="U387:U450" si="47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100.16666666666667</v>
      </c>
      <c r="P388" s="5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ref="S388:S451" si="48">J388/60/60/24++DATE(1970,1,1)-6/24</f>
        <v>42211.701284722221</v>
      </c>
      <c r="T388" s="10">
        <f t="shared" si="46"/>
        <v>42226.701284722221</v>
      </c>
      <c r="U388">
        <f t="shared" si="47"/>
        <v>2015</v>
      </c>
    </row>
    <row r="389" spans="1:21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213.98947368421051</v>
      </c>
      <c r="P389" s="5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8"/>
        <v>42200.42659722222</v>
      </c>
      <c r="T389" s="10">
        <f t="shared" si="46"/>
        <v>42231</v>
      </c>
      <c r="U389">
        <f t="shared" si="47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126.16000000000001</v>
      </c>
      <c r="P390" s="5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8"/>
        <v>42548.826157407413</v>
      </c>
      <c r="T390" s="10">
        <f t="shared" si="46"/>
        <v>42578.826157407413</v>
      </c>
      <c r="U390">
        <f t="shared" si="47"/>
        <v>2016</v>
      </c>
    </row>
    <row r="391" spans="1:21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181.53547058823528</v>
      </c>
      <c r="P391" s="5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8"/>
        <v>41673.813078703701</v>
      </c>
      <c r="T391" s="10">
        <f t="shared" si="46"/>
        <v>41705.707638888889</v>
      </c>
      <c r="U391">
        <f t="shared" si="47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100</v>
      </c>
      <c r="P392" s="5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8"/>
        <v>42111.786712962959</v>
      </c>
      <c r="T392" s="10">
        <f t="shared" si="46"/>
        <v>42131.786712962959</v>
      </c>
      <c r="U392">
        <f t="shared" si="47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100.61</v>
      </c>
      <c r="P393" s="5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8"/>
        <v>40864.792256944449</v>
      </c>
      <c r="T393" s="10">
        <f t="shared" si="46"/>
        <v>40894.790972222225</v>
      </c>
      <c r="U393">
        <f t="shared" si="47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100.9027027027027</v>
      </c>
      <c r="P394" s="5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8"/>
        <v>40763.467256944445</v>
      </c>
      <c r="T394" s="10">
        <f t="shared" si="46"/>
        <v>40793.875</v>
      </c>
      <c r="U394">
        <f t="shared" si="47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110.446</v>
      </c>
      <c r="P395" s="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8"/>
        <v>41526.458935185183</v>
      </c>
      <c r="T395" s="10">
        <f t="shared" si="46"/>
        <v>41557.458935185183</v>
      </c>
      <c r="U395">
        <f t="shared" si="47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111.8936170212766</v>
      </c>
      <c r="P396" s="5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8"/>
        <v>42417.568078703705</v>
      </c>
      <c r="T396" s="10">
        <f t="shared" si="46"/>
        <v>42477.526412037041</v>
      </c>
      <c r="U396">
        <f t="shared" si="47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108.04450000000001</v>
      </c>
      <c r="P397" s="5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8"/>
        <v>40990.659259259257</v>
      </c>
      <c r="T397" s="10">
        <f t="shared" si="46"/>
        <v>41026.647222222222</v>
      </c>
      <c r="U397">
        <f t="shared" si="47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106.66666666666667</v>
      </c>
      <c r="P398" s="5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8"/>
        <v>41082.314884259256</v>
      </c>
      <c r="T398" s="10">
        <f t="shared" si="46"/>
        <v>41097.314884259256</v>
      </c>
      <c r="U398">
        <f t="shared" si="47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103.90027322404372</v>
      </c>
      <c r="P399" s="5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8"/>
        <v>40379.526435185187</v>
      </c>
      <c r="T399" s="10">
        <f t="shared" si="46"/>
        <v>40421.905555555553</v>
      </c>
      <c r="U399">
        <f t="shared" si="47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125.16000000000001</v>
      </c>
      <c r="P400" s="5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8"/>
        <v>42078.543124999997</v>
      </c>
      <c r="T400" s="10">
        <f t="shared" si="46"/>
        <v>42123.543124999997</v>
      </c>
      <c r="U400">
        <f t="shared" si="47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106.80499999999999</v>
      </c>
      <c r="P401" s="5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8"/>
        <v>42687.625775462962</v>
      </c>
      <c r="T401" s="10">
        <f t="shared" si="46"/>
        <v>42718.25</v>
      </c>
      <c r="U401">
        <f t="shared" si="47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112.30249999999999</v>
      </c>
      <c r="P402" s="5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8"/>
        <v>41745.385960648149</v>
      </c>
      <c r="T402" s="10">
        <f t="shared" si="46"/>
        <v>41775.895833333336</v>
      </c>
      <c r="U402">
        <f t="shared" si="47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103.812</v>
      </c>
      <c r="P403" s="5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8"/>
        <v>40732.592245370368</v>
      </c>
      <c r="T403" s="10">
        <f t="shared" si="46"/>
        <v>40762.592245370368</v>
      </c>
      <c r="U403">
        <f t="shared" si="47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141.65</v>
      </c>
      <c r="P404" s="5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8"/>
        <v>42292.289548611108</v>
      </c>
      <c r="T404" s="10">
        <f t="shared" si="46"/>
        <v>42313.33121527778</v>
      </c>
      <c r="U404">
        <f t="shared" si="47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105.25999999999999</v>
      </c>
      <c r="P405" s="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8"/>
        <v>40718.060659722221</v>
      </c>
      <c r="T405" s="10">
        <f t="shared" si="46"/>
        <v>40765.047222222223</v>
      </c>
      <c r="U405">
        <f t="shared" si="47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103.09142857142857</v>
      </c>
      <c r="P406" s="5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8"/>
        <v>41646.378032407411</v>
      </c>
      <c r="T406" s="10">
        <f t="shared" si="46"/>
        <v>41675.711111111108</v>
      </c>
      <c r="U406">
        <f t="shared" si="47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107.65957446808511</v>
      </c>
      <c r="P407" s="5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8"/>
        <v>41673.83494212963</v>
      </c>
      <c r="T407" s="10">
        <f t="shared" si="46"/>
        <v>41703.83494212963</v>
      </c>
      <c r="U407">
        <f t="shared" si="47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107.70464285714286</v>
      </c>
      <c r="P408" s="5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8"/>
        <v>40637.912465277775</v>
      </c>
      <c r="T408" s="10">
        <f t="shared" si="46"/>
        <v>40671.999305555553</v>
      </c>
      <c r="U408">
        <f t="shared" si="47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101.55000000000001</v>
      </c>
      <c r="P409" s="5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8"/>
        <v>40806.620949074073</v>
      </c>
      <c r="T409" s="10">
        <f t="shared" si="46"/>
        <v>40866.662615740745</v>
      </c>
      <c r="U409">
        <f t="shared" si="47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101.43766666666667</v>
      </c>
      <c r="P410" s="5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8"/>
        <v>41543.485995370371</v>
      </c>
      <c r="T410" s="10">
        <f t="shared" si="46"/>
        <v>41583.527662037035</v>
      </c>
      <c r="U410">
        <f t="shared" si="47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136.80000000000001</v>
      </c>
      <c r="P411" s="5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8"/>
        <v>42543.612777777773</v>
      </c>
      <c r="T411" s="10">
        <f t="shared" si="46"/>
        <v>42573.612777777773</v>
      </c>
      <c r="U411">
        <f t="shared" si="47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128.29999999999998</v>
      </c>
      <c r="P412" s="5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8"/>
        <v>42113.731446759266</v>
      </c>
      <c r="T412" s="10">
        <f t="shared" si="46"/>
        <v>42173.731446759266</v>
      </c>
      <c r="U412">
        <f t="shared" si="47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101.05</v>
      </c>
      <c r="P413" s="5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8"/>
        <v>41597.92597222222</v>
      </c>
      <c r="T413" s="10">
        <f t="shared" si="46"/>
        <v>41629.958333333336</v>
      </c>
      <c r="U413">
        <f t="shared" si="47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126.84</v>
      </c>
      <c r="P414" s="5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8"/>
        <v>41099.492800925924</v>
      </c>
      <c r="T414" s="10">
        <f t="shared" si="46"/>
        <v>41115.492800925924</v>
      </c>
      <c r="U414">
        <f t="shared" si="47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105.0859375</v>
      </c>
      <c r="P415" s="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8"/>
        <v>41079.627442129626</v>
      </c>
      <c r="T415" s="10">
        <f t="shared" si="46"/>
        <v>41109.627442129626</v>
      </c>
      <c r="U415">
        <f t="shared" si="47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102.85405405405406</v>
      </c>
      <c r="P416" s="5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8"/>
        <v>41528.813252314816</v>
      </c>
      <c r="T416" s="10">
        <f t="shared" si="46"/>
        <v>41558.813252314816</v>
      </c>
      <c r="U416">
        <f t="shared" si="47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102.14714285714285</v>
      </c>
      <c r="P417" s="5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8"/>
        <v>41904.601875</v>
      </c>
      <c r="T417" s="10">
        <f t="shared" si="46"/>
        <v>41929.25</v>
      </c>
      <c r="U417">
        <f t="shared" si="47"/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120.21700000000001</v>
      </c>
      <c r="P418" s="5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8"/>
        <v>41648.146192129629</v>
      </c>
      <c r="T418" s="10">
        <f t="shared" si="46"/>
        <v>41678.146192129629</v>
      </c>
      <c r="U418">
        <f t="shared" si="47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100.24761904761905</v>
      </c>
      <c r="P419" s="5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8"/>
        <v>41360.720601851855</v>
      </c>
      <c r="T419" s="10">
        <f t="shared" si="46"/>
        <v>41371.939583333333</v>
      </c>
      <c r="U419">
        <f t="shared" si="47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100.63392857142857</v>
      </c>
      <c r="P420" s="5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8"/>
        <v>42178.032372685186</v>
      </c>
      <c r="T420" s="10">
        <f t="shared" si="46"/>
        <v>42208.032372685186</v>
      </c>
      <c r="U420">
        <f t="shared" si="47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100.4375</v>
      </c>
      <c r="P421" s="5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8"/>
        <v>41394.592442129629</v>
      </c>
      <c r="T421" s="10">
        <f t="shared" si="46"/>
        <v>41454.592442129629</v>
      </c>
      <c r="U421">
        <f t="shared" si="47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0.43939393939393934</v>
      </c>
      <c r="P422" s="5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8"/>
        <v>41681.98646990741</v>
      </c>
      <c r="T422" s="10">
        <f t="shared" si="46"/>
        <v>41711.944803240738</v>
      </c>
      <c r="U422">
        <f t="shared" si="47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2.0066666666666668</v>
      </c>
      <c r="P423" s="5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8"/>
        <v>42177.241388888884</v>
      </c>
      <c r="T423" s="10">
        <f t="shared" si="46"/>
        <v>42237.241388888884</v>
      </c>
      <c r="U423">
        <f t="shared" si="47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1.075</v>
      </c>
      <c r="P424" s="5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8"/>
        <v>41863.010381944441</v>
      </c>
      <c r="T424" s="10">
        <f t="shared" si="46"/>
        <v>41893.010381944441</v>
      </c>
      <c r="U424">
        <f t="shared" si="47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0.76500000000000001</v>
      </c>
      <c r="P425" s="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8"/>
        <v>41400.67627314815</v>
      </c>
      <c r="T425" s="10">
        <f t="shared" si="46"/>
        <v>41430.67627314815</v>
      </c>
      <c r="U425">
        <f t="shared" si="47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6.7966666666666677</v>
      </c>
      <c r="P426" s="5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8"/>
        <v>40934.126145833332</v>
      </c>
      <c r="T426" s="10">
        <f t="shared" si="46"/>
        <v>40994.084479166668</v>
      </c>
      <c r="U426">
        <f t="shared" si="47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1.2E-2</v>
      </c>
      <c r="P427" s="5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8"/>
        <v>42275.611157407402</v>
      </c>
      <c r="T427" s="10">
        <f t="shared" si="46"/>
        <v>42335.652824074074</v>
      </c>
      <c r="U427">
        <f t="shared" si="47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1.3299999999999998</v>
      </c>
      <c r="P428" s="5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8"/>
        <v>42400.461967592593</v>
      </c>
      <c r="T428" s="10">
        <f t="shared" si="46"/>
        <v>42430.461967592593</v>
      </c>
      <c r="U428">
        <f t="shared" si="47"/>
        <v>2016</v>
      </c>
    </row>
    <row r="429" spans="1:21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s="5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10">
        <f t="shared" si="48"/>
        <v>42285.659027777772</v>
      </c>
      <c r="T429" s="10">
        <f t="shared" si="46"/>
        <v>42299.540972222225</v>
      </c>
      <c r="U429">
        <f t="shared" si="47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5.6333333333333329</v>
      </c>
      <c r="P430" s="5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8"/>
        <v>41778.516724537039</v>
      </c>
      <c r="T430" s="10">
        <f t="shared" si="46"/>
        <v>41806.666666666664</v>
      </c>
      <c r="U430">
        <f t="shared" si="47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s="5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10">
        <f t="shared" si="48"/>
        <v>40070.651412037041</v>
      </c>
      <c r="T431" s="10">
        <f t="shared" si="46"/>
        <v>40143.957638888889</v>
      </c>
      <c r="U431">
        <f t="shared" si="47"/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</v>
      </c>
      <c r="P432" s="5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8"/>
        <v>41512.857256944444</v>
      </c>
      <c r="T432" s="10">
        <f t="shared" si="46"/>
        <v>41527.857256944444</v>
      </c>
      <c r="U432">
        <f t="shared" si="47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13.833333333333334</v>
      </c>
      <c r="P433" s="5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8"/>
        <v>42526.621331018512</v>
      </c>
      <c r="T433" s="10">
        <f t="shared" si="46"/>
        <v>42556.621331018512</v>
      </c>
      <c r="U433">
        <f t="shared" si="47"/>
        <v>2016</v>
      </c>
    </row>
    <row r="434" spans="1:21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</v>
      </c>
      <c r="P434" s="5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8"/>
        <v>42238.476631944446</v>
      </c>
      <c r="T434" s="10">
        <f t="shared" si="46"/>
        <v>42298.476631944446</v>
      </c>
      <c r="U434">
        <f t="shared" si="47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s="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10">
        <f t="shared" si="48"/>
        <v>42228.379884259266</v>
      </c>
      <c r="T435" s="10">
        <f t="shared" si="46"/>
        <v>42288.379884259266</v>
      </c>
      <c r="U435">
        <f t="shared" si="47"/>
        <v>2015</v>
      </c>
    </row>
    <row r="436" spans="1:21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5</v>
      </c>
      <c r="P436" s="5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8"/>
        <v>41576.584513888891</v>
      </c>
      <c r="T436" s="10">
        <f t="shared" si="46"/>
        <v>41609.626180555555</v>
      </c>
      <c r="U436">
        <f t="shared" si="47"/>
        <v>2013</v>
      </c>
    </row>
    <row r="437" spans="1:21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2.7272727272727275E-3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8"/>
        <v>41500.497453703705</v>
      </c>
      <c r="T437" s="10">
        <f t="shared" si="46"/>
        <v>41530.497453703705</v>
      </c>
      <c r="U437">
        <f t="shared" si="47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s="5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10">
        <f t="shared" si="48"/>
        <v>41456.11241898148</v>
      </c>
      <c r="T438" s="10">
        <f t="shared" si="46"/>
        <v>41486.11241898148</v>
      </c>
      <c r="U438">
        <f t="shared" si="47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5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10">
        <f t="shared" si="48"/>
        <v>42591.06858796296</v>
      </c>
      <c r="T439" s="10">
        <f t="shared" si="46"/>
        <v>42651.06858796296</v>
      </c>
      <c r="U439">
        <f t="shared" si="47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</v>
      </c>
      <c r="P440" s="5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8"/>
        <v>42296.011087962965</v>
      </c>
      <c r="T440" s="10">
        <f t="shared" si="46"/>
        <v>42326.052754629629</v>
      </c>
      <c r="U440">
        <f t="shared" si="47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s="5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10">
        <f t="shared" si="48"/>
        <v>41919.511782407404</v>
      </c>
      <c r="T441" s="10">
        <f t="shared" si="46"/>
        <v>41929.511782407404</v>
      </c>
      <c r="U441">
        <f t="shared" si="47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0.1</v>
      </c>
      <c r="P442" s="5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8"/>
        <v>42423.735567129625</v>
      </c>
      <c r="T442" s="10">
        <f t="shared" si="46"/>
        <v>42453.693900462968</v>
      </c>
      <c r="U442">
        <f t="shared" si="47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s="5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10">
        <f t="shared" si="48"/>
        <v>41550.543935185182</v>
      </c>
      <c r="T443" s="10">
        <f t="shared" si="46"/>
        <v>41580.543935185182</v>
      </c>
      <c r="U443">
        <f t="shared" si="47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39.358823529411765</v>
      </c>
      <c r="P444" s="5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8"/>
        <v>42024.638692129629</v>
      </c>
      <c r="T444" s="10">
        <f t="shared" si="46"/>
        <v>42054.638692129629</v>
      </c>
      <c r="U444">
        <f t="shared" si="47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0.1</v>
      </c>
      <c r="P445" s="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8"/>
        <v>41649.765057870369</v>
      </c>
      <c r="T445" s="10">
        <f t="shared" si="46"/>
        <v>41679.765057870369</v>
      </c>
      <c r="U445">
        <f t="shared" si="47"/>
        <v>2014</v>
      </c>
    </row>
    <row r="446" spans="1:21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5</v>
      </c>
      <c r="P446" s="5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8"/>
        <v>40894.656956018516</v>
      </c>
      <c r="T446" s="10">
        <f t="shared" si="46"/>
        <v>40954.656956018516</v>
      </c>
      <c r="U446">
        <f t="shared" si="47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3.3333333333333335E-3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8"/>
        <v>42130.085358796292</v>
      </c>
      <c r="T447" s="10">
        <f t="shared" si="46"/>
        <v>42145.085358796292</v>
      </c>
      <c r="U447">
        <f t="shared" si="47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7.2952380952380951</v>
      </c>
      <c r="P448" s="5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8"/>
        <v>42036.833564814813</v>
      </c>
      <c r="T448" s="10">
        <f t="shared" si="46"/>
        <v>42066.833564814813</v>
      </c>
      <c r="U448">
        <f t="shared" si="47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1.6666666666666666E-2</v>
      </c>
      <c r="P449" s="5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8"/>
        <v>41331.305127314816</v>
      </c>
      <c r="T449" s="10">
        <f t="shared" si="46"/>
        <v>41356.263460648144</v>
      </c>
      <c r="U449">
        <f t="shared" si="47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3.2804000000000002</v>
      </c>
      <c r="P450" s="5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8"/>
        <v>41753.508043981477</v>
      </c>
      <c r="T450" s="10">
        <f t="shared" si="46"/>
        <v>41773.508043981477</v>
      </c>
      <c r="U450">
        <f t="shared" si="47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E451/D451*100</f>
        <v>2.25</v>
      </c>
      <c r="P451" s="5">
        <f t="shared" ref="P451:P514" si="50">IF(L451=0,0,E451/L451)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10">
        <f t="shared" si="48"/>
        <v>41534.318113425928</v>
      </c>
      <c r="T451" s="10">
        <f t="shared" ref="T451:T514" si="53">I451/60/60/24++DATE(1970,1,1)-6/24</f>
        <v>41564.318113425928</v>
      </c>
      <c r="U451">
        <f t="shared" ref="U451:U514" si="54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0.79200000000000004</v>
      </c>
      <c r="P452" s="5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ref="S452:S515" si="55">J452/60/60/24++DATE(1970,1,1)-6/24</f>
        <v>41654.696759259255</v>
      </c>
      <c r="T452" s="10">
        <f t="shared" si="53"/>
        <v>41684.696759259255</v>
      </c>
      <c r="U452">
        <f t="shared" si="54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s="5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10">
        <f t="shared" si="55"/>
        <v>41634.465173611112</v>
      </c>
      <c r="T453" s="10">
        <f t="shared" si="53"/>
        <v>41664.465173611112</v>
      </c>
      <c r="U453">
        <f t="shared" si="54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64</v>
      </c>
      <c r="P454" s="5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5"/>
        <v>42107.453877314809</v>
      </c>
      <c r="T454" s="10">
        <f t="shared" si="53"/>
        <v>42137.453877314809</v>
      </c>
      <c r="U454">
        <f t="shared" si="54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2.7404479578392621E-2</v>
      </c>
      <c r="P455" s="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5"/>
        <v>42038.574988425928</v>
      </c>
      <c r="T455" s="10">
        <f t="shared" si="53"/>
        <v>42054.574988425928</v>
      </c>
      <c r="U455">
        <f t="shared" si="54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0.82000000000000006</v>
      </c>
      <c r="P456" s="5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5"/>
        <v>41938.467256944445</v>
      </c>
      <c r="T456" s="10">
        <f t="shared" si="53"/>
        <v>41969.301388888889</v>
      </c>
      <c r="U456">
        <f t="shared" si="54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6.9230769230769221E-2</v>
      </c>
      <c r="P457" s="5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5"/>
        <v>40970.752569444441</v>
      </c>
      <c r="T457" s="10">
        <f t="shared" si="53"/>
        <v>41015.771527777775</v>
      </c>
      <c r="U457">
        <f t="shared" si="54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0.68631863186318631</v>
      </c>
      <c r="P458" s="5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5"/>
        <v>41547.444456018515</v>
      </c>
      <c r="T458" s="10">
        <f t="shared" si="53"/>
        <v>41568.915972222225</v>
      </c>
      <c r="U458">
        <f t="shared" si="54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s="5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10">
        <f t="shared" si="55"/>
        <v>41837.517500000002</v>
      </c>
      <c r="T459" s="10">
        <f t="shared" si="53"/>
        <v>41867.517500000002</v>
      </c>
      <c r="U459">
        <f t="shared" si="54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8.2100000000000009</v>
      </c>
      <c r="P460" s="5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5"/>
        <v>41378.44976851852</v>
      </c>
      <c r="T460" s="10">
        <f t="shared" si="53"/>
        <v>41408.44976851852</v>
      </c>
      <c r="U460">
        <f t="shared" si="54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6.4102564102564097E-2</v>
      </c>
      <c r="P461" s="5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5"/>
        <v>40800.3903587963</v>
      </c>
      <c r="T461" s="10">
        <f t="shared" si="53"/>
        <v>40860.432025462964</v>
      </c>
      <c r="U461">
        <f t="shared" si="54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0.29411764705882354</v>
      </c>
      <c r="P462" s="5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5"/>
        <v>41759.292534722219</v>
      </c>
      <c r="T462" s="10">
        <f t="shared" si="53"/>
        <v>41790.916666666664</v>
      </c>
      <c r="U462">
        <f t="shared" si="54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s="5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10">
        <f t="shared" si="55"/>
        <v>41407.59684027778</v>
      </c>
      <c r="T463" s="10">
        <f t="shared" si="53"/>
        <v>41427.59684027778</v>
      </c>
      <c r="U463">
        <f t="shared" si="54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5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10">
        <f t="shared" si="55"/>
        <v>40704.876631944448</v>
      </c>
      <c r="T464" s="10">
        <f t="shared" si="53"/>
        <v>40764.876631944448</v>
      </c>
      <c r="U464">
        <f t="shared" si="54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2.2727272727272729</v>
      </c>
      <c r="P465" s="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5"/>
        <v>40750.460104166668</v>
      </c>
      <c r="T465" s="10">
        <f t="shared" si="53"/>
        <v>40810.460104166668</v>
      </c>
      <c r="U465">
        <f t="shared" si="54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9.9009900990099015E-2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5"/>
        <v>42488.598784722228</v>
      </c>
      <c r="T466" s="10">
        <f t="shared" si="53"/>
        <v>42508.598784722228</v>
      </c>
      <c r="U466">
        <f t="shared" si="54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26.953125</v>
      </c>
      <c r="P467" s="5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5"/>
        <v>41800.870069444441</v>
      </c>
      <c r="T467" s="10">
        <f t="shared" si="53"/>
        <v>41816.870069444441</v>
      </c>
      <c r="U467">
        <f t="shared" si="54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0.76</v>
      </c>
      <c r="P468" s="5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5"/>
        <v>41129.692870370374</v>
      </c>
      <c r="T468" s="10">
        <f t="shared" si="53"/>
        <v>41159.692870370374</v>
      </c>
      <c r="U468">
        <f t="shared" si="54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21.574999999999999</v>
      </c>
      <c r="P469" s="5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5"/>
        <v>41135.429791666669</v>
      </c>
      <c r="T469" s="10">
        <f t="shared" si="53"/>
        <v>41180.429791666669</v>
      </c>
      <c r="U469">
        <f t="shared" si="54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s="5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10">
        <f t="shared" si="55"/>
        <v>41040.917627314811</v>
      </c>
      <c r="T470" s="10">
        <f t="shared" si="53"/>
        <v>41100.910474537035</v>
      </c>
      <c r="U470">
        <f t="shared" si="54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5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10">
        <f t="shared" si="55"/>
        <v>41827.739861111113</v>
      </c>
      <c r="T471" s="10">
        <f t="shared" si="53"/>
        <v>41887.739861111113</v>
      </c>
      <c r="U471">
        <f t="shared" si="54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</v>
      </c>
      <c r="P472" s="5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5"/>
        <v>41604.917696759258</v>
      </c>
      <c r="T472" s="10">
        <f t="shared" si="53"/>
        <v>41654.916666666664</v>
      </c>
      <c r="U472">
        <f t="shared" si="54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11.892727272727273</v>
      </c>
      <c r="P473" s="5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5"/>
        <v>41703.471979166665</v>
      </c>
      <c r="T473" s="10">
        <f t="shared" si="53"/>
        <v>41748.430312500001</v>
      </c>
      <c r="U473">
        <f t="shared" si="54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17.625</v>
      </c>
      <c r="P474" s="5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5"/>
        <v>41844.672662037039</v>
      </c>
      <c r="T474" s="10">
        <f t="shared" si="53"/>
        <v>41874.672662037039</v>
      </c>
      <c r="U474">
        <f t="shared" si="54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</v>
      </c>
      <c r="P475" s="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5"/>
        <v>41869.448136574072</v>
      </c>
      <c r="T475" s="10">
        <f t="shared" si="53"/>
        <v>41899.448136574072</v>
      </c>
      <c r="U475">
        <f t="shared" si="54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3.0303030303030304E-2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5"/>
        <v>42753.079039351855</v>
      </c>
      <c r="T476" s="10">
        <f t="shared" si="53"/>
        <v>42783.079039351855</v>
      </c>
      <c r="U476">
        <f t="shared" si="54"/>
        <v>2017</v>
      </c>
    </row>
    <row r="477" spans="1:21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s="5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10">
        <f t="shared" si="55"/>
        <v>42099.836145833338</v>
      </c>
      <c r="T477" s="10">
        <f t="shared" si="53"/>
        <v>42129.836145833338</v>
      </c>
      <c r="U477">
        <f t="shared" si="54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2.230268181818182</v>
      </c>
      <c r="P478" s="5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5"/>
        <v>41757.725011574075</v>
      </c>
      <c r="T478" s="10">
        <f t="shared" si="53"/>
        <v>41792.915972222225</v>
      </c>
      <c r="U478">
        <f t="shared" si="54"/>
        <v>2014</v>
      </c>
    </row>
    <row r="479" spans="1:21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s="5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10">
        <f t="shared" si="55"/>
        <v>40987.58488425926</v>
      </c>
      <c r="T479" s="10">
        <f t="shared" si="53"/>
        <v>41047.58488425926</v>
      </c>
      <c r="U479">
        <f t="shared" si="54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5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10">
        <f t="shared" si="55"/>
        <v>42065.660983796297</v>
      </c>
      <c r="T480" s="10">
        <f t="shared" si="53"/>
        <v>42095.619317129633</v>
      </c>
      <c r="U480">
        <f t="shared" si="54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32.56</v>
      </c>
      <c r="P481" s="5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5"/>
        <v>41904.157812500001</v>
      </c>
      <c r="T481" s="10">
        <f t="shared" si="53"/>
        <v>41964.199479166666</v>
      </c>
      <c r="U481">
        <f t="shared" si="54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19.41</v>
      </c>
      <c r="P482" s="5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5"/>
        <v>41465.250173611108</v>
      </c>
      <c r="T482" s="10">
        <f t="shared" si="53"/>
        <v>41495.250173611108</v>
      </c>
      <c r="U482">
        <f t="shared" si="54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6.1</v>
      </c>
      <c r="P483" s="5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5"/>
        <v>41162.422326388885</v>
      </c>
      <c r="T483" s="10">
        <f t="shared" si="53"/>
        <v>41192.422326388885</v>
      </c>
      <c r="U483">
        <f t="shared" si="54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0.1</v>
      </c>
      <c r="P484" s="5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5"/>
        <v>42447.646875000006</v>
      </c>
      <c r="T484" s="10">
        <f t="shared" si="53"/>
        <v>42474.356944444444</v>
      </c>
      <c r="U484">
        <f t="shared" si="54"/>
        <v>2016</v>
      </c>
    </row>
    <row r="485" spans="1:21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50.2</v>
      </c>
      <c r="P485" s="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5"/>
        <v>41242.947592592594</v>
      </c>
      <c r="T485" s="10">
        <f t="shared" si="53"/>
        <v>41302.947592592594</v>
      </c>
      <c r="U485">
        <f t="shared" si="54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0.18625</v>
      </c>
      <c r="P486" s="5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5"/>
        <v>42272.68949074074</v>
      </c>
      <c r="T486" s="10">
        <f t="shared" si="53"/>
        <v>42313.731157407412</v>
      </c>
      <c r="U486">
        <f t="shared" si="54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21.906971229845084</v>
      </c>
      <c r="P487" s="5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5"/>
        <v>41381.25577546296</v>
      </c>
      <c r="T487" s="10">
        <f t="shared" si="53"/>
        <v>41411.25577546296</v>
      </c>
      <c r="U487">
        <f t="shared" si="54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9.0909090909090905E-3</v>
      </c>
      <c r="P488" s="5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5"/>
        <v>41761.69258101852</v>
      </c>
      <c r="T488" s="10">
        <f t="shared" si="53"/>
        <v>41791.69258101852</v>
      </c>
      <c r="U488">
        <f t="shared" si="54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s="5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10">
        <f t="shared" si="55"/>
        <v>42669.344837962963</v>
      </c>
      <c r="T489" s="10">
        <f t="shared" si="53"/>
        <v>42729.386504629627</v>
      </c>
      <c r="U489">
        <f t="shared" si="54"/>
        <v>2016</v>
      </c>
    </row>
    <row r="490" spans="1:21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5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10">
        <f t="shared" si="55"/>
        <v>42713.804398148146</v>
      </c>
      <c r="T490" s="10">
        <f t="shared" si="53"/>
        <v>42743.804398148146</v>
      </c>
      <c r="U490">
        <f t="shared" si="54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0.28667813379201834</v>
      </c>
      <c r="P491" s="5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5"/>
        <v>40882.231666666667</v>
      </c>
      <c r="T491" s="10">
        <f t="shared" si="53"/>
        <v>40913.231249999997</v>
      </c>
      <c r="U491">
        <f t="shared" si="54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s="5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10">
        <f t="shared" si="55"/>
        <v>41113.718576388892</v>
      </c>
      <c r="T492" s="10">
        <f t="shared" si="53"/>
        <v>41143.718576388892</v>
      </c>
      <c r="U492">
        <f t="shared" si="54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5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10">
        <f t="shared" si="55"/>
        <v>42366.732627314821</v>
      </c>
      <c r="T493" s="10">
        <f t="shared" si="53"/>
        <v>42396.732627314821</v>
      </c>
      <c r="U493">
        <f t="shared" si="54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5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10">
        <f t="shared" si="55"/>
        <v>42595.78506944445</v>
      </c>
      <c r="T494" s="10">
        <f t="shared" si="53"/>
        <v>42655.78506944445</v>
      </c>
      <c r="U494">
        <f t="shared" si="54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10">
        <f t="shared" si="55"/>
        <v>42114.476134259254</v>
      </c>
      <c r="T495" s="10">
        <f t="shared" si="53"/>
        <v>42144.476134259254</v>
      </c>
      <c r="U495">
        <f t="shared" si="54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0.155</v>
      </c>
      <c r="P496" s="5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5"/>
        <v>41799.580613425926</v>
      </c>
      <c r="T496" s="10">
        <f t="shared" si="53"/>
        <v>41822.875</v>
      </c>
      <c r="U496">
        <f t="shared" si="54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s="5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10">
        <f t="shared" si="55"/>
        <v>42171.577604166669</v>
      </c>
      <c r="T497" s="10">
        <f t="shared" si="53"/>
        <v>42201.577604166669</v>
      </c>
      <c r="U497">
        <f t="shared" si="54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1.6666666666666668E-3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5"/>
        <v>41620.68141203704</v>
      </c>
      <c r="T498" s="10">
        <f t="shared" si="53"/>
        <v>41680.68141203704</v>
      </c>
      <c r="U498">
        <f t="shared" si="54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0.6696428571428571</v>
      </c>
      <c r="P499" s="5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5"/>
        <v>41944.787789351853</v>
      </c>
      <c r="T499" s="10">
        <f t="shared" si="53"/>
        <v>41997.958333333328</v>
      </c>
      <c r="U499">
        <f t="shared" si="54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4.5985132395404564</v>
      </c>
      <c r="P500" s="5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5"/>
        <v>40858.512141203704</v>
      </c>
      <c r="T500" s="10">
        <f t="shared" si="53"/>
        <v>40900.512141203704</v>
      </c>
      <c r="U500">
        <f t="shared" si="54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9.5500000000000007</v>
      </c>
      <c r="P501" s="5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5"/>
        <v>40043.645462962959</v>
      </c>
      <c r="T501" s="10">
        <f t="shared" si="53"/>
        <v>40098.624305555553</v>
      </c>
      <c r="U501">
        <f t="shared" si="54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3.3076923076923079</v>
      </c>
      <c r="P502" s="5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5"/>
        <v>40247.636006944449</v>
      </c>
      <c r="T502" s="10">
        <f t="shared" si="53"/>
        <v>40306.677777777775</v>
      </c>
      <c r="U502">
        <f t="shared" si="54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s="5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10">
        <f t="shared" si="55"/>
        <v>40702.984386574077</v>
      </c>
      <c r="T503" s="10">
        <f t="shared" si="53"/>
        <v>40732.984386574077</v>
      </c>
      <c r="U503">
        <f t="shared" si="54"/>
        <v>2011</v>
      </c>
    </row>
    <row r="504" spans="1:21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1.1499999999999999</v>
      </c>
      <c r="P504" s="5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5"/>
        <v>40956.303530092591</v>
      </c>
      <c r="T504" s="10">
        <f t="shared" si="53"/>
        <v>40986.261863425927</v>
      </c>
      <c r="U504">
        <f t="shared" si="54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1.7538461538461538</v>
      </c>
      <c r="P505" s="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5"/>
        <v>41991.276655092588</v>
      </c>
      <c r="T505" s="10">
        <f t="shared" si="53"/>
        <v>42021.276655092588</v>
      </c>
      <c r="U505">
        <f t="shared" si="54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1.3673469387755102</v>
      </c>
      <c r="P506" s="5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5"/>
        <v>40949.73364583333</v>
      </c>
      <c r="T506" s="10">
        <f t="shared" si="53"/>
        <v>41009.691979166666</v>
      </c>
      <c r="U506">
        <f t="shared" si="54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0.43333333333333329</v>
      </c>
      <c r="P507" s="5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5"/>
        <v>42317.848217592589</v>
      </c>
      <c r="T507" s="10">
        <f t="shared" si="53"/>
        <v>42362.848217592589</v>
      </c>
      <c r="U507">
        <f t="shared" si="54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0.125</v>
      </c>
      <c r="P508" s="5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5"/>
        <v>41466.302314814813</v>
      </c>
      <c r="T508" s="10">
        <f t="shared" si="53"/>
        <v>41496.302314814813</v>
      </c>
      <c r="U508">
        <f t="shared" si="54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</v>
      </c>
      <c r="P509" s="5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5"/>
        <v>41156.708993055552</v>
      </c>
      <c r="T509" s="10">
        <f t="shared" si="53"/>
        <v>41201.708993055552</v>
      </c>
      <c r="U509">
        <f t="shared" si="54"/>
        <v>2012</v>
      </c>
    </row>
    <row r="510" spans="1:21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0.8</v>
      </c>
      <c r="P510" s="5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5"/>
        <v>40994.774317129632</v>
      </c>
      <c r="T510" s="10">
        <f t="shared" si="53"/>
        <v>41054.343055555553</v>
      </c>
      <c r="U510">
        <f t="shared" si="54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0.2</v>
      </c>
      <c r="P511" s="5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5"/>
        <v>42153.381597222222</v>
      </c>
      <c r="T511" s="10">
        <f t="shared" si="53"/>
        <v>42183.381597222222</v>
      </c>
      <c r="U511">
        <f t="shared" si="54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s="5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10">
        <f t="shared" si="55"/>
        <v>42399.926377314812</v>
      </c>
      <c r="T512" s="10">
        <f t="shared" si="53"/>
        <v>42429.926377314812</v>
      </c>
      <c r="U512">
        <f t="shared" si="54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3</v>
      </c>
      <c r="P513" s="5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5"/>
        <v>41340.053032407406</v>
      </c>
      <c r="T513" s="10">
        <f t="shared" si="53"/>
        <v>41370.011365740742</v>
      </c>
      <c r="U513">
        <f t="shared" si="54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0.13749999999999998</v>
      </c>
      <c r="P514" s="5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5"/>
        <v>42649.492210648154</v>
      </c>
      <c r="T514" s="10">
        <f t="shared" si="53"/>
        <v>42694.533877314811</v>
      </c>
      <c r="U514">
        <f t="shared" si="54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E515/D515*100</f>
        <v>13.923999999999999</v>
      </c>
      <c r="P515" s="5">
        <f t="shared" ref="P515:P578" si="57">IF(L515=0,0,E515/L515)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10">
        <f t="shared" si="55"/>
        <v>42552.403993055559</v>
      </c>
      <c r="T515" s="10">
        <f t="shared" ref="T515:T578" si="60">I515/60/60/24++DATE(1970,1,1)-6/24</f>
        <v>42597.041666666672</v>
      </c>
      <c r="U515">
        <f t="shared" ref="U515:U578" si="61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3.3333333333333335</v>
      </c>
      <c r="P516" s="5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ref="S516:S579" si="62">J516/60/60/24++DATE(1970,1,1)-6/24</f>
        <v>41830.363969907405</v>
      </c>
      <c r="T516" s="10">
        <f t="shared" si="60"/>
        <v>41860.363969907405</v>
      </c>
      <c r="U516">
        <f t="shared" si="61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25.41340206185567</v>
      </c>
      <c r="P517" s="5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2"/>
        <v>42327.240752314814</v>
      </c>
      <c r="T517" s="10">
        <f t="shared" si="60"/>
        <v>42367.240752314814</v>
      </c>
      <c r="U517">
        <f t="shared" si="61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s="5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10">
        <f t="shared" si="62"/>
        <v>42091.528703703705</v>
      </c>
      <c r="T518" s="10">
        <f t="shared" si="60"/>
        <v>42151.528703703705</v>
      </c>
      <c r="U518">
        <f t="shared" si="61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</v>
      </c>
      <c r="P519" s="5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2"/>
        <v>42738.365289351852</v>
      </c>
      <c r="T519" s="10">
        <f t="shared" si="60"/>
        <v>42768.365289351852</v>
      </c>
      <c r="U519">
        <f t="shared" si="61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s="5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10">
        <f t="shared" si="62"/>
        <v>42223.366018518514</v>
      </c>
      <c r="T520" s="10">
        <f t="shared" si="60"/>
        <v>42253.365277777775</v>
      </c>
      <c r="U520">
        <f t="shared" si="61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22.881426547787683</v>
      </c>
      <c r="P521" s="5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2"/>
        <v>41218.141446759262</v>
      </c>
      <c r="T521" s="10">
        <f t="shared" si="60"/>
        <v>41248.141446759262</v>
      </c>
      <c r="U521">
        <f t="shared" si="61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102.1</v>
      </c>
      <c r="P522" s="5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2"/>
        <v>42318.452094907407</v>
      </c>
      <c r="T522" s="10">
        <f t="shared" si="60"/>
        <v>42348.452094907407</v>
      </c>
      <c r="U522">
        <f t="shared" si="61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104.64</v>
      </c>
      <c r="P523" s="5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2"/>
        <v>42645.842812499999</v>
      </c>
      <c r="T523" s="10">
        <f t="shared" si="60"/>
        <v>42674.957638888889</v>
      </c>
      <c r="U523">
        <f t="shared" si="61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114.66666666666667</v>
      </c>
      <c r="P524" s="5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2"/>
        <v>42429.790798611109</v>
      </c>
      <c r="T524" s="10">
        <f t="shared" si="60"/>
        <v>42449.749131944445</v>
      </c>
      <c r="U524">
        <f t="shared" si="61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120.6</v>
      </c>
      <c r="P525" s="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2"/>
        <v>42237.88282407407</v>
      </c>
      <c r="T525" s="10">
        <f t="shared" si="60"/>
        <v>42267.88282407407</v>
      </c>
      <c r="U525">
        <f t="shared" si="61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108.67285714285715</v>
      </c>
      <c r="P526" s="5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2"/>
        <v>42492.467233796298</v>
      </c>
      <c r="T526" s="10">
        <f t="shared" si="60"/>
        <v>42522.467233796298</v>
      </c>
      <c r="U526">
        <f t="shared" si="61"/>
        <v>2016</v>
      </c>
    </row>
    <row r="527" spans="1:21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100</v>
      </c>
      <c r="P527" s="5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2"/>
        <v>41850.150937500002</v>
      </c>
      <c r="T527" s="10">
        <f t="shared" si="60"/>
        <v>41895.150937500002</v>
      </c>
      <c r="U527">
        <f t="shared" si="61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113.99999999999999</v>
      </c>
      <c r="P528" s="5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2"/>
        <v>42192.341944444444</v>
      </c>
      <c r="T528" s="10">
        <f t="shared" si="60"/>
        <v>42223.458333333328</v>
      </c>
      <c r="U528">
        <f t="shared" si="61"/>
        <v>2015</v>
      </c>
    </row>
    <row r="529" spans="1:21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100.85</v>
      </c>
      <c r="P529" s="5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2"/>
        <v>42752.955625000002</v>
      </c>
      <c r="T529" s="10">
        <f t="shared" si="60"/>
        <v>42783.420138888891</v>
      </c>
      <c r="U529">
        <f t="shared" si="61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115.65217391304347</v>
      </c>
      <c r="P530" s="5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2"/>
        <v>42155.670219907406</v>
      </c>
      <c r="T530" s="10">
        <f t="shared" si="60"/>
        <v>42176.638888888891</v>
      </c>
      <c r="U530">
        <f t="shared" si="61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130.41666666666666</v>
      </c>
      <c r="P531" s="5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2"/>
        <v>42724.781180555554</v>
      </c>
      <c r="T531" s="10">
        <f t="shared" si="60"/>
        <v>42745.958333333328</v>
      </c>
      <c r="U531">
        <f t="shared" si="61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107.78267254038178</v>
      </c>
      <c r="P532" s="5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2"/>
        <v>42157.341064814813</v>
      </c>
      <c r="T532" s="10">
        <f t="shared" si="60"/>
        <v>42178.833333333328</v>
      </c>
      <c r="U532">
        <f t="shared" si="61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100</v>
      </c>
      <c r="P533" s="5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2"/>
        <v>42675.815150462964</v>
      </c>
      <c r="T533" s="10">
        <f t="shared" si="60"/>
        <v>42721.040972222225</v>
      </c>
      <c r="U533">
        <f t="shared" si="61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123.25</v>
      </c>
      <c r="P534" s="5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2"/>
        <v>42472.757037037038</v>
      </c>
      <c r="T534" s="10">
        <f t="shared" si="60"/>
        <v>42502.757037037038</v>
      </c>
      <c r="U534">
        <f t="shared" si="61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100.2</v>
      </c>
      <c r="P535" s="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2"/>
        <v>42482.18478009259</v>
      </c>
      <c r="T535" s="10">
        <f t="shared" si="60"/>
        <v>42506.18478009259</v>
      </c>
      <c r="U535">
        <f t="shared" si="61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104.66666666666666</v>
      </c>
      <c r="P536" s="5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2"/>
        <v>42270.560995370368</v>
      </c>
      <c r="T536" s="10">
        <f t="shared" si="60"/>
        <v>42309.708333333328</v>
      </c>
      <c r="U536">
        <f t="shared" si="61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102.49999999999999</v>
      </c>
      <c r="P537" s="5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2"/>
        <v>42711.295196759253</v>
      </c>
      <c r="T537" s="10">
        <f t="shared" si="60"/>
        <v>42741.295196759253</v>
      </c>
      <c r="U537">
        <f t="shared" si="61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118.25757575757576</v>
      </c>
      <c r="P538" s="5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2"/>
        <v>42179.094988425932</v>
      </c>
      <c r="T538" s="10">
        <f t="shared" si="60"/>
        <v>42219.5</v>
      </c>
      <c r="U538">
        <f t="shared" si="61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120.5</v>
      </c>
      <c r="P539" s="5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2"/>
        <v>42282.518414351856</v>
      </c>
      <c r="T539" s="10">
        <f t="shared" si="60"/>
        <v>42312.560081018513</v>
      </c>
      <c r="U539">
        <f t="shared" si="61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302.42</v>
      </c>
      <c r="P540" s="5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2"/>
        <v>42473.544710648144</v>
      </c>
      <c r="T540" s="10">
        <f t="shared" si="60"/>
        <v>42503.544710648144</v>
      </c>
      <c r="U540">
        <f t="shared" si="61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100.64400000000001</v>
      </c>
      <c r="P541" s="5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2"/>
        <v>42534.799849537041</v>
      </c>
      <c r="T541" s="10">
        <f t="shared" si="60"/>
        <v>42555.799849537041</v>
      </c>
      <c r="U541">
        <f t="shared" si="61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6.6666666666666671E-3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2"/>
        <v>42009.567199074074</v>
      </c>
      <c r="T542" s="10">
        <f t="shared" si="60"/>
        <v>42039.567199074074</v>
      </c>
      <c r="U542">
        <f t="shared" si="61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0.55555555555555558</v>
      </c>
      <c r="P543" s="5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2"/>
        <v>42275.796689814815</v>
      </c>
      <c r="T543" s="10">
        <f t="shared" si="60"/>
        <v>42305.796689814815</v>
      </c>
      <c r="U543">
        <f t="shared" si="61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3.9999999999999996E-4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2"/>
        <v>42433.487453703703</v>
      </c>
      <c r="T544" s="10">
        <f t="shared" si="60"/>
        <v>42493.445787037039</v>
      </c>
      <c r="U544">
        <f t="shared" si="61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0.31818181818181818</v>
      </c>
      <c r="P545" s="5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2"/>
        <v>41913.842152777775</v>
      </c>
      <c r="T545" s="10">
        <f t="shared" si="60"/>
        <v>41943.842152777775</v>
      </c>
      <c r="U545">
        <f t="shared" si="61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</v>
      </c>
      <c r="P546" s="5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2"/>
        <v>42525.406944444447</v>
      </c>
      <c r="T546" s="10">
        <f t="shared" si="60"/>
        <v>42555.406944444447</v>
      </c>
      <c r="U546">
        <f t="shared" si="61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27.383999999999997</v>
      </c>
      <c r="P547" s="5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2"/>
        <v>42283.342465277776</v>
      </c>
      <c r="T547" s="10">
        <f t="shared" si="60"/>
        <v>42323.384131944447</v>
      </c>
      <c r="U547">
        <f t="shared" si="61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8.666666666666667E-2</v>
      </c>
      <c r="P548" s="5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2"/>
        <v>42249.417997685188</v>
      </c>
      <c r="T548" s="10">
        <f t="shared" si="60"/>
        <v>42294.417997685188</v>
      </c>
      <c r="U548">
        <f t="shared" si="61"/>
        <v>2015</v>
      </c>
    </row>
    <row r="549" spans="1:21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s="5">
        <f t="shared" si="57"/>
        <v>0</v>
      </c>
      <c r="Q549" t="str">
        <f t="shared" si="58"/>
        <v>technology</v>
      </c>
      <c r="R549" t="str">
        <f t="shared" si="59"/>
        <v>web</v>
      </c>
      <c r="S549" s="10">
        <f t="shared" si="62"/>
        <v>42380.446342592593</v>
      </c>
      <c r="T549" s="10">
        <f t="shared" si="60"/>
        <v>42410.446342592593</v>
      </c>
      <c r="U549">
        <f t="shared" si="61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0.09</v>
      </c>
      <c r="P550" s="5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2"/>
        <v>42276.653333333335</v>
      </c>
      <c r="T550" s="10">
        <f t="shared" si="60"/>
        <v>42306.653333333335</v>
      </c>
      <c r="U550">
        <f t="shared" si="61"/>
        <v>2015</v>
      </c>
    </row>
    <row r="551" spans="1:21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</v>
      </c>
      <c r="P551" s="5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2"/>
        <v>42163.386828703704</v>
      </c>
      <c r="T551" s="10">
        <f t="shared" si="60"/>
        <v>42193.386828703704</v>
      </c>
      <c r="U551">
        <f t="shared" si="61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0.70000000000000007</v>
      </c>
      <c r="P552" s="5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2"/>
        <v>42753.428761574076</v>
      </c>
      <c r="T552" s="10">
        <f t="shared" si="60"/>
        <v>42765.958333333328</v>
      </c>
      <c r="U552">
        <f t="shared" si="61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5.0413333333333332</v>
      </c>
      <c r="P553" s="5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2"/>
        <v>42173.025740740741</v>
      </c>
      <c r="T553" s="10">
        <f t="shared" si="60"/>
        <v>42217.495138888888</v>
      </c>
      <c r="U553">
        <f t="shared" si="61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s="5">
        <f t="shared" si="57"/>
        <v>0</v>
      </c>
      <c r="Q554" t="str">
        <f t="shared" si="58"/>
        <v>technology</v>
      </c>
      <c r="R554" t="str">
        <f t="shared" si="59"/>
        <v>web</v>
      </c>
      <c r="S554" s="10">
        <f t="shared" si="62"/>
        <v>42318.366851851853</v>
      </c>
      <c r="T554" s="10">
        <f t="shared" si="60"/>
        <v>42378.366851851853</v>
      </c>
      <c r="U554">
        <f t="shared" si="61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0.49199999999999999</v>
      </c>
      <c r="P555" s="5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2"/>
        <v>41927.46980324074</v>
      </c>
      <c r="T555" s="10">
        <f t="shared" si="60"/>
        <v>41957.511469907404</v>
      </c>
      <c r="U555">
        <f t="shared" si="61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36.589147286821706</v>
      </c>
      <c r="P556" s="5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2"/>
        <v>41901.434861111113</v>
      </c>
      <c r="T556" s="10">
        <f t="shared" si="60"/>
        <v>41931.434861111113</v>
      </c>
      <c r="U556">
        <f t="shared" si="61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s="5">
        <f t="shared" si="57"/>
        <v>0</v>
      </c>
      <c r="Q557" t="str">
        <f t="shared" si="58"/>
        <v>technology</v>
      </c>
      <c r="R557" t="str">
        <f t="shared" si="59"/>
        <v>web</v>
      </c>
      <c r="S557" s="10">
        <f t="shared" si="62"/>
        <v>42503.103506944448</v>
      </c>
      <c r="T557" s="10">
        <f t="shared" si="60"/>
        <v>42533.103506944448</v>
      </c>
      <c r="U557">
        <f t="shared" si="61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</v>
      </c>
      <c r="P558" s="5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2"/>
        <v>42345.610150462962</v>
      </c>
      <c r="T558" s="10">
        <f t="shared" si="60"/>
        <v>42375.610150462962</v>
      </c>
      <c r="U558">
        <f t="shared" si="61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0.91066666666666674</v>
      </c>
      <c r="P559" s="5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2"/>
        <v>42676.692164351851</v>
      </c>
      <c r="T559" s="10">
        <f t="shared" si="60"/>
        <v>42706.733831018515</v>
      </c>
      <c r="U559">
        <f t="shared" si="61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s="5">
        <f t="shared" si="57"/>
        <v>0</v>
      </c>
      <c r="Q560" t="str">
        <f t="shared" si="58"/>
        <v>technology</v>
      </c>
      <c r="R560" t="str">
        <f t="shared" si="59"/>
        <v>web</v>
      </c>
      <c r="S560" s="10">
        <f t="shared" si="62"/>
        <v>42057.633159722223</v>
      </c>
      <c r="T560" s="10">
        <f t="shared" si="60"/>
        <v>42087.591493055559</v>
      </c>
      <c r="U560">
        <f t="shared" si="61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2.0833333333333336E-2</v>
      </c>
      <c r="P561" s="5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2"/>
        <v>42321.033101851848</v>
      </c>
      <c r="T561" s="10">
        <f t="shared" si="60"/>
        <v>42351.033101851848</v>
      </c>
      <c r="U561">
        <f t="shared" si="61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1.2E-2</v>
      </c>
      <c r="P562" s="5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2"/>
        <v>41960.521354166667</v>
      </c>
      <c r="T562" s="10">
        <f t="shared" si="60"/>
        <v>41990.521354166667</v>
      </c>
      <c r="U562">
        <f t="shared" si="61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0.36666666666666664</v>
      </c>
      <c r="P563" s="5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2"/>
        <v>42268.408715277779</v>
      </c>
      <c r="T563" s="10">
        <f t="shared" si="60"/>
        <v>42303.408715277779</v>
      </c>
      <c r="U563">
        <f t="shared" si="61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s="5">
        <f t="shared" si="57"/>
        <v>0</v>
      </c>
      <c r="Q564" t="str">
        <f t="shared" si="58"/>
        <v>technology</v>
      </c>
      <c r="R564" t="str">
        <f t="shared" si="59"/>
        <v>web</v>
      </c>
      <c r="S564" s="10">
        <f t="shared" si="62"/>
        <v>42692.139062500006</v>
      </c>
      <c r="T564" s="10">
        <f t="shared" si="60"/>
        <v>42722.139062500006</v>
      </c>
      <c r="U564">
        <f t="shared" si="61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9.0666666666666659E-2</v>
      </c>
      <c r="P565" s="5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2"/>
        <v>42021.819988425923</v>
      </c>
      <c r="T565" s="10">
        <f t="shared" si="60"/>
        <v>42051.819988425923</v>
      </c>
      <c r="U565">
        <f t="shared" si="61"/>
        <v>2015</v>
      </c>
    </row>
    <row r="566" spans="1:21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5.5555555555555558E-3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2"/>
        <v>42411.692997685182</v>
      </c>
      <c r="T566" s="10">
        <f t="shared" si="60"/>
        <v>42441.692997685182</v>
      </c>
      <c r="U566">
        <f t="shared" si="61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s="5">
        <f t="shared" si="57"/>
        <v>0</v>
      </c>
      <c r="Q567" t="str">
        <f t="shared" si="58"/>
        <v>technology</v>
      </c>
      <c r="R567" t="str">
        <f t="shared" si="59"/>
        <v>web</v>
      </c>
      <c r="S567" s="10">
        <f t="shared" si="62"/>
        <v>42165.535289351858</v>
      </c>
      <c r="T567" s="10">
        <f t="shared" si="60"/>
        <v>42195.535289351858</v>
      </c>
      <c r="U567">
        <f t="shared" si="61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0.02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2"/>
        <v>42535.43440972222</v>
      </c>
      <c r="T568" s="10">
        <f t="shared" si="60"/>
        <v>42565.43440972222</v>
      </c>
      <c r="U568">
        <f t="shared" si="61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s="5">
        <f t="shared" si="57"/>
        <v>0</v>
      </c>
      <c r="Q569" t="str">
        <f t="shared" si="58"/>
        <v>technology</v>
      </c>
      <c r="R569" t="str">
        <f t="shared" si="59"/>
        <v>web</v>
      </c>
      <c r="S569" s="10">
        <f t="shared" si="62"/>
        <v>41975.592523148152</v>
      </c>
      <c r="T569" s="10">
        <f t="shared" si="60"/>
        <v>42005.592523148152</v>
      </c>
      <c r="U569">
        <f t="shared" si="61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1</v>
      </c>
      <c r="P570" s="5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2"/>
        <v>42348.6715625</v>
      </c>
      <c r="T570" s="10">
        <f t="shared" si="60"/>
        <v>42385.208333333328</v>
      </c>
      <c r="U570">
        <f t="shared" si="61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0.8</v>
      </c>
      <c r="P571" s="5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2"/>
        <v>42340.597361111111</v>
      </c>
      <c r="T571" s="10">
        <f t="shared" si="60"/>
        <v>42370.597361111111</v>
      </c>
      <c r="U571">
        <f t="shared" si="61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0.16705882352941176</v>
      </c>
      <c r="P572" s="5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2"/>
        <v>42388.548252314817</v>
      </c>
      <c r="T572" s="10">
        <f t="shared" si="60"/>
        <v>42418.548252314817</v>
      </c>
      <c r="U572">
        <f t="shared" si="61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0.42399999999999999</v>
      </c>
      <c r="P573" s="5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2"/>
        <v>42192.566238425927</v>
      </c>
      <c r="T573" s="10">
        <f t="shared" si="60"/>
        <v>42211.915972222225</v>
      </c>
      <c r="U573">
        <f t="shared" si="61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s="5">
        <f t="shared" si="57"/>
        <v>0</v>
      </c>
      <c r="Q574" t="str">
        <f t="shared" si="58"/>
        <v>technology</v>
      </c>
      <c r="R574" t="str">
        <f t="shared" si="59"/>
        <v>web</v>
      </c>
      <c r="S574" s="10">
        <f t="shared" si="62"/>
        <v>42282.46629629629</v>
      </c>
      <c r="T574" s="10">
        <f t="shared" si="60"/>
        <v>42312.507962962962</v>
      </c>
      <c r="U574">
        <f t="shared" si="61"/>
        <v>2015</v>
      </c>
    </row>
    <row r="575" spans="1:21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0.38925389253892539</v>
      </c>
      <c r="P575" s="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2"/>
        <v>41962.800127314811</v>
      </c>
      <c r="T575" s="10">
        <f t="shared" si="60"/>
        <v>42021.8</v>
      </c>
      <c r="U575">
        <f t="shared" si="61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0.7155635062611807</v>
      </c>
      <c r="P576" s="5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2"/>
        <v>42632.193368055552</v>
      </c>
      <c r="T576" s="10">
        <f t="shared" si="60"/>
        <v>42662.193368055552</v>
      </c>
      <c r="U576">
        <f t="shared" si="61"/>
        <v>2016</v>
      </c>
    </row>
    <row r="577" spans="1:21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0.43166666666666664</v>
      </c>
      <c r="P577" s="5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2"/>
        <v>42138.442627314813</v>
      </c>
      <c r="T577" s="10">
        <f t="shared" si="60"/>
        <v>42168.442627314813</v>
      </c>
      <c r="U577">
        <f t="shared" si="61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1.25E-3</v>
      </c>
      <c r="P578" s="5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2"/>
        <v>42031.221666666665</v>
      </c>
      <c r="T578" s="10">
        <f t="shared" si="60"/>
        <v>42091.18</v>
      </c>
      <c r="U578">
        <f t="shared" si="61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E579/D579*100</f>
        <v>0.2</v>
      </c>
      <c r="P579" s="5">
        <f t="shared" ref="P579:P642" si="64">IF(L579=0,0,E579/L579)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10">
        <f t="shared" si="62"/>
        <v>42450.339143518519</v>
      </c>
      <c r="T579" s="10">
        <f t="shared" ref="T579:T642" si="67">I579/60/60/24++DATE(1970,1,1)-6/24</f>
        <v>42510.339143518519</v>
      </c>
      <c r="U579">
        <f t="shared" ref="U579:U642" si="68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1.12E-2</v>
      </c>
      <c r="P580" s="5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ref="S580:S643" si="69">J580/60/60/24++DATE(1970,1,1)-6/24</f>
        <v>42230.328622685185</v>
      </c>
      <c r="T580" s="10">
        <f t="shared" si="67"/>
        <v>42254.328622685185</v>
      </c>
      <c r="U580">
        <f t="shared" si="68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1.4583333333333333</v>
      </c>
      <c r="P581" s="5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9"/>
        <v>41968.602118055554</v>
      </c>
      <c r="T581" s="10">
        <f t="shared" si="67"/>
        <v>41998.602118055554</v>
      </c>
      <c r="U581">
        <f t="shared" si="68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3.3333333333333333E-2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9"/>
        <v>42605.658182870371</v>
      </c>
      <c r="T582" s="10">
        <f t="shared" si="67"/>
        <v>42635.658182870371</v>
      </c>
      <c r="U582">
        <f t="shared" si="68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s="5">
        <f t="shared" si="64"/>
        <v>0</v>
      </c>
      <c r="Q583" t="str">
        <f t="shared" si="65"/>
        <v>technology</v>
      </c>
      <c r="R583" t="str">
        <f t="shared" si="66"/>
        <v>web</v>
      </c>
      <c r="S583" s="10">
        <f t="shared" si="69"/>
        <v>42187.762777777782</v>
      </c>
      <c r="T583" s="10">
        <f t="shared" si="67"/>
        <v>42217.762777777782</v>
      </c>
      <c r="U583">
        <f t="shared" si="68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5">
        <f t="shared" si="64"/>
        <v>0</v>
      </c>
      <c r="Q584" t="str">
        <f t="shared" si="65"/>
        <v>technology</v>
      </c>
      <c r="R584" t="str">
        <f t="shared" si="66"/>
        <v>web</v>
      </c>
      <c r="S584" s="10">
        <f t="shared" si="69"/>
        <v>42055.489803240736</v>
      </c>
      <c r="T584" s="10">
        <f t="shared" si="67"/>
        <v>42078.5</v>
      </c>
      <c r="U584">
        <f t="shared" si="68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1.1111111111111112E-2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9"/>
        <v>42052.68850694444</v>
      </c>
      <c r="T585" s="10">
        <f t="shared" si="67"/>
        <v>42082.646840277783</v>
      </c>
      <c r="U585">
        <f t="shared" si="68"/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1</v>
      </c>
      <c r="P586" s="5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9"/>
        <v>42049.466620370367</v>
      </c>
      <c r="T586" s="10">
        <f t="shared" si="67"/>
        <v>42079.424953703703</v>
      </c>
      <c r="U586">
        <f t="shared" si="68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s="5">
        <f t="shared" si="64"/>
        <v>0</v>
      </c>
      <c r="Q587" t="str">
        <f t="shared" si="65"/>
        <v>technology</v>
      </c>
      <c r="R587" t="str">
        <f t="shared" si="66"/>
        <v>web</v>
      </c>
      <c r="S587" s="10">
        <f t="shared" si="69"/>
        <v>42283.1409375</v>
      </c>
      <c r="T587" s="10">
        <f t="shared" si="67"/>
        <v>42338.75</v>
      </c>
      <c r="U587">
        <f t="shared" si="68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0.55999999999999994</v>
      </c>
      <c r="P588" s="5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9"/>
        <v>42020.604247685187</v>
      </c>
      <c r="T588" s="10">
        <f t="shared" si="67"/>
        <v>42050.604247685187</v>
      </c>
      <c r="U588">
        <f t="shared" si="68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9.0833333333333339</v>
      </c>
      <c r="P589" s="5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9"/>
        <v>42080.507326388892</v>
      </c>
      <c r="T589" s="10">
        <f t="shared" si="67"/>
        <v>42110.507326388892</v>
      </c>
      <c r="U589">
        <f t="shared" si="68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3.3444444444444441</v>
      </c>
      <c r="P590" s="5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9"/>
        <v>42631.519513888896</v>
      </c>
      <c r="T590" s="10">
        <f t="shared" si="67"/>
        <v>42691.561180555553</v>
      </c>
      <c r="U590">
        <f t="shared" si="68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1.3333333333333334E-2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9"/>
        <v>42178.364571759259</v>
      </c>
      <c r="T591" s="10">
        <f t="shared" si="67"/>
        <v>42193.364571759259</v>
      </c>
      <c r="U591">
        <f t="shared" si="68"/>
        <v>2015</v>
      </c>
    </row>
    <row r="592" spans="1:21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</v>
      </c>
      <c r="P592" s="5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9"/>
        <v>42377.304756944446</v>
      </c>
      <c r="T592" s="10">
        <f t="shared" si="67"/>
        <v>42408.292361111111</v>
      </c>
      <c r="U592">
        <f t="shared" si="68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6.0999999999999999E-2</v>
      </c>
      <c r="P593" s="5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9"/>
        <v>42177.293171296296</v>
      </c>
      <c r="T593" s="10">
        <f t="shared" si="67"/>
        <v>42207.293171296296</v>
      </c>
      <c r="U593">
        <f t="shared" si="68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3.3333333333333335</v>
      </c>
      <c r="P594" s="5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9"/>
        <v>41945.982175925928</v>
      </c>
      <c r="T594" s="10">
        <f t="shared" si="67"/>
        <v>41975.982175925921</v>
      </c>
      <c r="U594">
        <f t="shared" si="68"/>
        <v>2014</v>
      </c>
    </row>
    <row r="595" spans="1:21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23</v>
      </c>
      <c r="P595" s="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9"/>
        <v>42070.427604166667</v>
      </c>
      <c r="T595" s="10">
        <f t="shared" si="67"/>
        <v>42100.385937500003</v>
      </c>
      <c r="U595">
        <f t="shared" si="68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0.104</v>
      </c>
      <c r="P596" s="5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9"/>
        <v>42446.530162037037</v>
      </c>
      <c r="T596" s="10">
        <f t="shared" si="67"/>
        <v>42476.530162037037</v>
      </c>
      <c r="U596">
        <f t="shared" si="68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0.42599999999999999</v>
      </c>
      <c r="P597" s="5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9"/>
        <v>42082.819884259254</v>
      </c>
      <c r="T597" s="10">
        <f t="shared" si="67"/>
        <v>42127.819884259254</v>
      </c>
      <c r="U597">
        <f t="shared" si="68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0.03</v>
      </c>
      <c r="P598" s="5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9"/>
        <v>42646.646898148145</v>
      </c>
      <c r="T598" s="10">
        <f t="shared" si="67"/>
        <v>42676.646898148145</v>
      </c>
      <c r="U598">
        <f t="shared" si="68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0.26666666666666666</v>
      </c>
      <c r="P599" s="5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9"/>
        <v>42545.455266203702</v>
      </c>
      <c r="T599" s="10">
        <f t="shared" si="67"/>
        <v>42582.416666666672</v>
      </c>
      <c r="U599">
        <f t="shared" si="68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34</v>
      </c>
      <c r="P600" s="5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9"/>
        <v>41947.75209490741</v>
      </c>
      <c r="T600" s="10">
        <f t="shared" si="67"/>
        <v>41977.75209490741</v>
      </c>
      <c r="U600">
        <f t="shared" si="68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6.2E-2</v>
      </c>
      <c r="P601" s="5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9"/>
        <v>42047.562523148154</v>
      </c>
      <c r="T601" s="10">
        <f t="shared" si="67"/>
        <v>42071.386111111111</v>
      </c>
      <c r="U601">
        <f t="shared" si="68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2</v>
      </c>
      <c r="P602" s="5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9"/>
        <v>42073.548171296294</v>
      </c>
      <c r="T602" s="10">
        <f t="shared" si="67"/>
        <v>42133.548171296294</v>
      </c>
      <c r="U602">
        <f t="shared" si="68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1.4000000000000001</v>
      </c>
      <c r="P603" s="5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9"/>
        <v>41969.608090277776</v>
      </c>
      <c r="T603" s="10">
        <f t="shared" si="67"/>
        <v>41999.608090277776</v>
      </c>
      <c r="U603">
        <f t="shared" si="68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s="5">
        <f t="shared" si="64"/>
        <v>0</v>
      </c>
      <c r="Q604" t="str">
        <f t="shared" si="65"/>
        <v>technology</v>
      </c>
      <c r="R604" t="str">
        <f t="shared" si="66"/>
        <v>web</v>
      </c>
      <c r="S604" s="10">
        <f t="shared" si="69"/>
        <v>42143.54415509259</v>
      </c>
      <c r="T604" s="10">
        <f t="shared" si="67"/>
        <v>42173.54415509259</v>
      </c>
      <c r="U604">
        <f t="shared" si="68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</v>
      </c>
      <c r="P605" s="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9"/>
        <v>41835.389155092591</v>
      </c>
      <c r="T605" s="10">
        <f t="shared" si="67"/>
        <v>41865.389155092591</v>
      </c>
      <c r="U605">
        <f t="shared" si="68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s="5">
        <f t="shared" si="64"/>
        <v>0</v>
      </c>
      <c r="Q606" t="str">
        <f t="shared" si="65"/>
        <v>technology</v>
      </c>
      <c r="R606" t="str">
        <f t="shared" si="66"/>
        <v>web</v>
      </c>
      <c r="S606" s="10">
        <f t="shared" si="69"/>
        <v>41848.785370370373</v>
      </c>
      <c r="T606" s="10">
        <f t="shared" si="67"/>
        <v>41878.785370370373</v>
      </c>
      <c r="U606">
        <f t="shared" si="68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</v>
      </c>
      <c r="P607" s="5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9"/>
        <v>42194.107731481476</v>
      </c>
      <c r="T607" s="10">
        <f t="shared" si="67"/>
        <v>42239.107731481476</v>
      </c>
      <c r="U607">
        <f t="shared" si="68"/>
        <v>2015</v>
      </c>
    </row>
    <row r="608" spans="1:21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0.2</v>
      </c>
      <c r="P608" s="5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9"/>
        <v>42102.400567129633</v>
      </c>
      <c r="T608" s="10">
        <f t="shared" si="67"/>
        <v>42148.375</v>
      </c>
      <c r="U608">
        <f t="shared" si="68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s="5">
        <f t="shared" si="64"/>
        <v>0</v>
      </c>
      <c r="Q609" t="str">
        <f t="shared" si="65"/>
        <v>technology</v>
      </c>
      <c r="R609" t="str">
        <f t="shared" si="66"/>
        <v>web</v>
      </c>
      <c r="S609" s="10">
        <f t="shared" si="69"/>
        <v>42300.575648148151</v>
      </c>
      <c r="T609" s="10">
        <f t="shared" si="67"/>
        <v>42330.617314814815</v>
      </c>
      <c r="U609">
        <f t="shared" si="68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0.97400000000000009</v>
      </c>
      <c r="P610" s="5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9"/>
        <v>42140.671064814815</v>
      </c>
      <c r="T610" s="10">
        <f t="shared" si="67"/>
        <v>42170.671064814815</v>
      </c>
      <c r="U610">
        <f t="shared" si="68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0.64102564102564097</v>
      </c>
      <c r="P611" s="5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9"/>
        <v>42306.784074074079</v>
      </c>
      <c r="T611" s="10">
        <f t="shared" si="67"/>
        <v>42336.825740740736</v>
      </c>
      <c r="U611">
        <f t="shared" si="68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s="5">
        <f t="shared" si="64"/>
        <v>0</v>
      </c>
      <c r="Q612" t="str">
        <f t="shared" si="65"/>
        <v>technology</v>
      </c>
      <c r="R612" t="str">
        <f t="shared" si="66"/>
        <v>web</v>
      </c>
      <c r="S612" s="10">
        <f t="shared" si="69"/>
        <v>42086.58085648148</v>
      </c>
      <c r="T612" s="10">
        <f t="shared" si="67"/>
        <v>42116.58085648148</v>
      </c>
      <c r="U612">
        <f t="shared" si="68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5">
        <f t="shared" si="64"/>
        <v>0</v>
      </c>
      <c r="Q613" t="str">
        <f t="shared" si="65"/>
        <v>technology</v>
      </c>
      <c r="R613" t="str">
        <f t="shared" si="66"/>
        <v>web</v>
      </c>
      <c r="S613" s="10">
        <f t="shared" si="69"/>
        <v>42328.310613425929</v>
      </c>
      <c r="T613" s="10">
        <f t="shared" si="67"/>
        <v>42388.310613425929</v>
      </c>
      <c r="U613">
        <f t="shared" si="68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5">
        <f t="shared" si="64"/>
        <v>0</v>
      </c>
      <c r="Q614" t="str">
        <f t="shared" si="65"/>
        <v>technology</v>
      </c>
      <c r="R614" t="str">
        <f t="shared" si="66"/>
        <v>web</v>
      </c>
      <c r="S614" s="10">
        <f t="shared" si="69"/>
        <v>42584.781782407401</v>
      </c>
      <c r="T614" s="10">
        <f t="shared" si="67"/>
        <v>42614.781782407401</v>
      </c>
      <c r="U614">
        <f t="shared" si="68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21.363333333333333</v>
      </c>
      <c r="P615" s="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9"/>
        <v>42247.246759259258</v>
      </c>
      <c r="T615" s="10">
        <f t="shared" si="67"/>
        <v>42277.957638888889</v>
      </c>
      <c r="U615">
        <f t="shared" si="68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s="5">
        <f t="shared" si="64"/>
        <v>0</v>
      </c>
      <c r="Q616" t="str">
        <f t="shared" si="65"/>
        <v>technology</v>
      </c>
      <c r="R616" t="str">
        <f t="shared" si="66"/>
        <v>web</v>
      </c>
      <c r="S616" s="10">
        <f t="shared" si="69"/>
        <v>42514.811805555553</v>
      </c>
      <c r="T616" s="10">
        <f t="shared" si="67"/>
        <v>42544.811805555553</v>
      </c>
      <c r="U616">
        <f t="shared" si="68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5">
        <f t="shared" si="64"/>
        <v>0</v>
      </c>
      <c r="Q617" t="str">
        <f t="shared" si="65"/>
        <v>technology</v>
      </c>
      <c r="R617" t="str">
        <f t="shared" si="66"/>
        <v>web</v>
      </c>
      <c r="S617" s="10">
        <f t="shared" si="69"/>
        <v>42241.872210648144</v>
      </c>
      <c r="T617" s="10">
        <f t="shared" si="67"/>
        <v>42271.872210648144</v>
      </c>
      <c r="U617">
        <f t="shared" si="68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5">
        <f t="shared" si="64"/>
        <v>0</v>
      </c>
      <c r="Q618" t="str">
        <f t="shared" si="65"/>
        <v>technology</v>
      </c>
      <c r="R618" t="str">
        <f t="shared" si="66"/>
        <v>web</v>
      </c>
      <c r="S618" s="10">
        <f t="shared" si="69"/>
        <v>42761.126238425932</v>
      </c>
      <c r="T618" s="10">
        <f t="shared" si="67"/>
        <v>42791.126238425932</v>
      </c>
      <c r="U618">
        <f t="shared" si="68"/>
        <v>2017</v>
      </c>
    </row>
    <row r="619" spans="1:21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3</v>
      </c>
      <c r="P619" s="5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9"/>
        <v>42087.093090277776</v>
      </c>
      <c r="T619" s="10">
        <f t="shared" si="67"/>
        <v>42132.093090277776</v>
      </c>
      <c r="U619">
        <f t="shared" si="68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s="5">
        <f t="shared" si="64"/>
        <v>0</v>
      </c>
      <c r="Q620" t="str">
        <f t="shared" si="65"/>
        <v>technology</v>
      </c>
      <c r="R620" t="str">
        <f t="shared" si="66"/>
        <v>web</v>
      </c>
      <c r="S620" s="10">
        <f t="shared" si="69"/>
        <v>42317.560219907406</v>
      </c>
      <c r="T620" s="10">
        <f t="shared" si="67"/>
        <v>42347.560219907406</v>
      </c>
      <c r="U620">
        <f t="shared" si="68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3.9999999999999996E-5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9"/>
        <v>41908.400347222225</v>
      </c>
      <c r="T621" s="10">
        <f t="shared" si="67"/>
        <v>41968.442013888889</v>
      </c>
      <c r="U621">
        <f t="shared" si="68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1</v>
      </c>
      <c r="P622" s="5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9"/>
        <v>41831.466874999998</v>
      </c>
      <c r="T622" s="10">
        <f t="shared" si="67"/>
        <v>41876.466874999998</v>
      </c>
      <c r="U622">
        <f t="shared" si="68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</v>
      </c>
      <c r="P623" s="5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9"/>
        <v>42528.737696759257</v>
      </c>
      <c r="T623" s="10">
        <f t="shared" si="67"/>
        <v>42558.737696759257</v>
      </c>
      <c r="U623">
        <f t="shared" si="68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5.6833333333333336</v>
      </c>
      <c r="P624" s="5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9"/>
        <v>42532.524745370371</v>
      </c>
      <c r="T624" s="10">
        <f t="shared" si="67"/>
        <v>42552.524745370371</v>
      </c>
      <c r="U624">
        <f t="shared" si="68"/>
        <v>2016</v>
      </c>
    </row>
    <row r="625" spans="1:21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s="5">
        <f t="shared" si="64"/>
        <v>0</v>
      </c>
      <c r="Q625" t="str">
        <f t="shared" si="65"/>
        <v>technology</v>
      </c>
      <c r="R625" t="str">
        <f t="shared" si="66"/>
        <v>web</v>
      </c>
      <c r="S625" s="10">
        <f t="shared" si="69"/>
        <v>42121.759224537032</v>
      </c>
      <c r="T625" s="10">
        <f t="shared" si="67"/>
        <v>42151.759224537032</v>
      </c>
      <c r="U625">
        <f t="shared" si="68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5">
        <f t="shared" si="64"/>
        <v>0</v>
      </c>
      <c r="Q626" t="str">
        <f t="shared" si="65"/>
        <v>technology</v>
      </c>
      <c r="R626" t="str">
        <f t="shared" si="66"/>
        <v>web</v>
      </c>
      <c r="S626" s="10">
        <f t="shared" si="69"/>
        <v>42108.738900462966</v>
      </c>
      <c r="T626" s="10">
        <f t="shared" si="67"/>
        <v>42138.738900462966</v>
      </c>
      <c r="U626">
        <f t="shared" si="68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5">
        <f t="shared" si="64"/>
        <v>0</v>
      </c>
      <c r="Q627" t="str">
        <f t="shared" si="65"/>
        <v>technology</v>
      </c>
      <c r="R627" t="str">
        <f t="shared" si="66"/>
        <v>web</v>
      </c>
      <c r="S627" s="10">
        <f t="shared" si="69"/>
        <v>42790.645567129628</v>
      </c>
      <c r="T627" s="10">
        <f t="shared" si="67"/>
        <v>42820.603900462964</v>
      </c>
      <c r="U627">
        <f t="shared" si="68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17.380000000000003</v>
      </c>
      <c r="P628" s="5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9"/>
        <v>42198.309479166666</v>
      </c>
      <c r="T628" s="10">
        <f t="shared" si="67"/>
        <v>42231.306944444441</v>
      </c>
      <c r="U628">
        <f t="shared" si="68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0.02</v>
      </c>
      <c r="P629" s="5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9"/>
        <v>42384.056840277779</v>
      </c>
      <c r="T629" s="10">
        <f t="shared" si="67"/>
        <v>42443.708333333328</v>
      </c>
      <c r="U629">
        <f t="shared" si="68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s="5">
        <f t="shared" si="64"/>
        <v>0</v>
      </c>
      <c r="Q630" t="str">
        <f t="shared" si="65"/>
        <v>technology</v>
      </c>
      <c r="R630" t="str">
        <f t="shared" si="66"/>
        <v>web</v>
      </c>
      <c r="S630" s="10">
        <f t="shared" si="69"/>
        <v>41803.442789351851</v>
      </c>
      <c r="T630" s="10">
        <f t="shared" si="67"/>
        <v>41833.442789351851</v>
      </c>
      <c r="U630">
        <f t="shared" si="68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0.17500000000000002</v>
      </c>
      <c r="P631" s="5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9"/>
        <v>42474.387824074074</v>
      </c>
      <c r="T631" s="10">
        <f t="shared" si="67"/>
        <v>42504.387824074074</v>
      </c>
      <c r="U631">
        <f t="shared" si="68"/>
        <v>2016</v>
      </c>
    </row>
    <row r="632" spans="1:21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8.3340278356529712E-2</v>
      </c>
      <c r="P632" s="5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9"/>
        <v>42223.369456018518</v>
      </c>
      <c r="T632" s="10">
        <f t="shared" si="67"/>
        <v>42252.965277777781</v>
      </c>
      <c r="U632">
        <f t="shared" si="68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</v>
      </c>
      <c r="P633" s="5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9"/>
        <v>42489.522326388891</v>
      </c>
      <c r="T633" s="10">
        <f t="shared" si="67"/>
        <v>42518.522326388891</v>
      </c>
      <c r="U633">
        <f t="shared" si="68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s="5">
        <f t="shared" si="64"/>
        <v>0</v>
      </c>
      <c r="Q634" t="str">
        <f t="shared" si="65"/>
        <v>technology</v>
      </c>
      <c r="R634" t="str">
        <f t="shared" si="66"/>
        <v>web</v>
      </c>
      <c r="S634" s="10">
        <f t="shared" si="69"/>
        <v>42303.409317129626</v>
      </c>
      <c r="T634" s="10">
        <f t="shared" si="67"/>
        <v>42333.450983796298</v>
      </c>
      <c r="U634">
        <f t="shared" si="68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12.45</v>
      </c>
      <c r="P635" s="5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9"/>
        <v>42507.04932870371</v>
      </c>
      <c r="T635" s="10">
        <f t="shared" si="67"/>
        <v>42538.708333333328</v>
      </c>
      <c r="U635">
        <f t="shared" si="68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0.02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9"/>
        <v>42031.678576388891</v>
      </c>
      <c r="T636" s="10">
        <f t="shared" si="67"/>
        <v>42061.678576388891</v>
      </c>
      <c r="U636">
        <f t="shared" si="68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8.0000000000000002E-3</v>
      </c>
      <c r="P637" s="5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9"/>
        <v>42075.842152777783</v>
      </c>
      <c r="T637" s="10">
        <f t="shared" si="67"/>
        <v>42105.842152777783</v>
      </c>
      <c r="U637">
        <f t="shared" si="68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0.2</v>
      </c>
      <c r="P638" s="5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9"/>
        <v>42131.205439814818</v>
      </c>
      <c r="T638" s="10">
        <f t="shared" si="67"/>
        <v>42161.19930555555</v>
      </c>
      <c r="U638">
        <f t="shared" si="68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s="5">
        <f t="shared" si="64"/>
        <v>0</v>
      </c>
      <c r="Q639" t="str">
        <f t="shared" si="65"/>
        <v>technology</v>
      </c>
      <c r="R639" t="str">
        <f t="shared" si="66"/>
        <v>web</v>
      </c>
      <c r="S639" s="10">
        <f t="shared" si="69"/>
        <v>42762.712013888886</v>
      </c>
      <c r="T639" s="10">
        <f t="shared" si="67"/>
        <v>42791.711111111115</v>
      </c>
      <c r="U639">
        <f t="shared" si="68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9.0000000000000011E-3</v>
      </c>
      <c r="P640" s="5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9"/>
        <v>42759.343310185184</v>
      </c>
      <c r="T640" s="10">
        <f t="shared" si="67"/>
        <v>42819.30164351852</v>
      </c>
      <c r="U640">
        <f t="shared" si="68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9.9999999999999991E-5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9"/>
        <v>41865.333275462966</v>
      </c>
      <c r="T641" s="10">
        <f t="shared" si="67"/>
        <v>41925.333275462966</v>
      </c>
      <c r="U641">
        <f t="shared" si="68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144.28571428571428</v>
      </c>
      <c r="P642" s="5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9"/>
        <v>42683.170312500006</v>
      </c>
      <c r="T642" s="10">
        <f t="shared" si="67"/>
        <v>42698.708333333328</v>
      </c>
      <c r="U642">
        <f t="shared" si="68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E643/D643*100</f>
        <v>119.16249999999999</v>
      </c>
      <c r="P643" s="5">
        <f t="shared" ref="P643:P706" si="71">IF(L643=0,0,E643/L643)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10">
        <f t="shared" si="69"/>
        <v>42199.32</v>
      </c>
      <c r="T643" s="10">
        <f t="shared" ref="T643:T706" si="74">I643/60/60/24++DATE(1970,1,1)-6/24</f>
        <v>42229.32</v>
      </c>
      <c r="U643">
        <f t="shared" ref="U643:U706" si="75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1460.4850000000001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ref="S644:S707" si="76">J644/60/60/24++DATE(1970,1,1)-6/24</f>
        <v>42199.401319444441</v>
      </c>
      <c r="T644" s="10">
        <f t="shared" si="74"/>
        <v>42235.401319444441</v>
      </c>
      <c r="U644">
        <f t="shared" si="75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105.80799999999999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6"/>
        <v>42100.392071759255</v>
      </c>
      <c r="T645" s="10">
        <f t="shared" si="74"/>
        <v>42155.392071759255</v>
      </c>
      <c r="U645">
        <f t="shared" si="75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300.11791999999997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6"/>
        <v>41898.415960648148</v>
      </c>
      <c r="T646" s="10">
        <f t="shared" si="74"/>
        <v>41940.791666666664</v>
      </c>
      <c r="U646">
        <f t="shared" si="75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278.7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6"/>
        <v>42563.776319444441</v>
      </c>
      <c r="T647" s="10">
        <f t="shared" si="74"/>
        <v>42593.776319444441</v>
      </c>
      <c r="U647">
        <f t="shared" si="75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131.87625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6"/>
        <v>41832.602627314816</v>
      </c>
      <c r="T648" s="10">
        <f t="shared" si="74"/>
        <v>41862.602627314816</v>
      </c>
      <c r="U648">
        <f t="shared" si="75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107.05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6"/>
        <v>42416.517928240741</v>
      </c>
      <c r="T649" s="10">
        <f t="shared" si="74"/>
        <v>42446.476261574076</v>
      </c>
      <c r="U649">
        <f t="shared" si="75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126.82285714285715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6"/>
        <v>41891.443379629629</v>
      </c>
      <c r="T650" s="10">
        <f t="shared" si="74"/>
        <v>41926.443379629629</v>
      </c>
      <c r="U650">
        <f t="shared" si="75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139.96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6"/>
        <v>41877.662187499998</v>
      </c>
      <c r="T651" s="10">
        <f t="shared" si="74"/>
        <v>41898.662187499998</v>
      </c>
      <c r="U651">
        <f t="shared" si="75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112.4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6"/>
        <v>41931.786851851852</v>
      </c>
      <c r="T652" s="10">
        <f t="shared" si="74"/>
        <v>41991.828518518523</v>
      </c>
      <c r="U652">
        <f t="shared" si="75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100.52799999999999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6"/>
        <v>41955.767488425925</v>
      </c>
      <c r="T653" s="10">
        <f t="shared" si="74"/>
        <v>41985.767488425925</v>
      </c>
      <c r="U653">
        <f t="shared" si="75"/>
        <v>2014</v>
      </c>
    </row>
    <row r="654" spans="1:21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100.46666666666665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6"/>
        <v>42675.440393518518</v>
      </c>
      <c r="T654" s="10">
        <f t="shared" si="74"/>
        <v>42705.482060185182</v>
      </c>
      <c r="U654">
        <f t="shared" si="75"/>
        <v>2016</v>
      </c>
    </row>
    <row r="655" spans="1:21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141.446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6"/>
        <v>42199.368518518517</v>
      </c>
      <c r="T655" s="10">
        <f t="shared" si="74"/>
        <v>42236.368518518517</v>
      </c>
      <c r="U655">
        <f t="shared" si="75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267.29166666666669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6"/>
        <v>42163.707326388889</v>
      </c>
      <c r="T656" s="10">
        <f t="shared" si="74"/>
        <v>42193.707326388889</v>
      </c>
      <c r="U656">
        <f t="shared" si="75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146.88749999999999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6"/>
        <v>42045.707314814819</v>
      </c>
      <c r="T657" s="10">
        <f t="shared" si="74"/>
        <v>42075.665648148148</v>
      </c>
      <c r="U657">
        <f t="shared" si="75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213.56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6"/>
        <v>42417.554618055554</v>
      </c>
      <c r="T658" s="10">
        <f t="shared" si="74"/>
        <v>42477.512951388882</v>
      </c>
      <c r="U658">
        <f t="shared" si="75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125.69999999999999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6"/>
        <v>42331.59574074074</v>
      </c>
      <c r="T659" s="10">
        <f t="shared" si="74"/>
        <v>42361.59574074074</v>
      </c>
      <c r="U659">
        <f t="shared" si="75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104.46206037108834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6"/>
        <v>42178.910752314812</v>
      </c>
      <c r="T660" s="10">
        <f t="shared" si="74"/>
        <v>42211.5</v>
      </c>
      <c r="U660">
        <f t="shared" si="7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100.56666666666668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6"/>
        <v>42209.343692129631</v>
      </c>
      <c r="T661" s="10">
        <f t="shared" si="74"/>
        <v>42239.343692129631</v>
      </c>
      <c r="U661">
        <f t="shared" si="75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3.0579999999999998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6"/>
        <v>41922.491655092592</v>
      </c>
      <c r="T662" s="10">
        <f t="shared" si="74"/>
        <v>41952.533321759263</v>
      </c>
      <c r="U662">
        <f t="shared" si="75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0.95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6"/>
        <v>42636.395358796297</v>
      </c>
      <c r="T663" s="10">
        <f t="shared" si="74"/>
        <v>42666.395358796297</v>
      </c>
      <c r="U663">
        <f t="shared" si="75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0.4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6"/>
        <v>41990.188043981485</v>
      </c>
      <c r="T664" s="10">
        <f t="shared" si="74"/>
        <v>42020.188043981485</v>
      </c>
      <c r="U664">
        <f t="shared" si="75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0.35000000000000003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6"/>
        <v>42173.593240740738</v>
      </c>
      <c r="T665" s="10">
        <f t="shared" si="74"/>
        <v>42203.593240740738</v>
      </c>
      <c r="U665">
        <f t="shared" si="75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7.5333333333333332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6"/>
        <v>42077.416377314818</v>
      </c>
      <c r="T666" s="10">
        <f t="shared" si="74"/>
        <v>42107.416377314818</v>
      </c>
      <c r="U666">
        <f t="shared" si="75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18.64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6"/>
        <v>42688.461354166662</v>
      </c>
      <c r="T667" s="10">
        <f t="shared" si="74"/>
        <v>42748.461354166662</v>
      </c>
      <c r="U667">
        <f t="shared" si="75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4.0000000000000001E-3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6"/>
        <v>41838.582152777781</v>
      </c>
      <c r="T668" s="10">
        <f t="shared" si="74"/>
        <v>41868.582152777781</v>
      </c>
      <c r="U668">
        <f t="shared" si="75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10.02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6"/>
        <v>42632.123414351852</v>
      </c>
      <c r="T669" s="10">
        <f t="shared" si="74"/>
        <v>42672.123414351852</v>
      </c>
      <c r="U669">
        <f t="shared" si="75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4.5600000000000005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6"/>
        <v>42090.581273148149</v>
      </c>
      <c r="T670" s="10">
        <f t="shared" si="74"/>
        <v>42135.581273148149</v>
      </c>
      <c r="U670">
        <f t="shared" si="75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21.5075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6"/>
        <v>42527.375671296293</v>
      </c>
      <c r="T671" s="10">
        <f t="shared" si="74"/>
        <v>42557.375671296293</v>
      </c>
      <c r="U671">
        <f t="shared" si="75"/>
        <v>2016</v>
      </c>
    </row>
    <row r="672" spans="1:21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29.276666666666667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6"/>
        <v>42506.459722222222</v>
      </c>
      <c r="T672" s="10">
        <f t="shared" si="74"/>
        <v>42540.090277777781</v>
      </c>
      <c r="U672">
        <f t="shared" si="75"/>
        <v>2016</v>
      </c>
    </row>
    <row r="673" spans="1:21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39.426666666666662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6"/>
        <v>41984.442731481482</v>
      </c>
      <c r="T673" s="10">
        <f t="shared" si="74"/>
        <v>42017.916666666672</v>
      </c>
      <c r="U673">
        <f t="shared" si="75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21.628</v>
      </c>
      <c r="P674" s="5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6"/>
        <v>41973.969490740739</v>
      </c>
      <c r="T674" s="10">
        <f t="shared" si="74"/>
        <v>42004.957638888889</v>
      </c>
      <c r="U674">
        <f t="shared" si="75"/>
        <v>2014</v>
      </c>
    </row>
    <row r="675" spans="1:21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0.20500000000000002</v>
      </c>
      <c r="P675" s="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6"/>
        <v>41838.590474537035</v>
      </c>
      <c r="T675" s="10">
        <f t="shared" si="74"/>
        <v>41883.590474537035</v>
      </c>
      <c r="U675">
        <f t="shared" si="75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0.03</v>
      </c>
      <c r="P676" s="5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6"/>
        <v>41802.866053240738</v>
      </c>
      <c r="T676" s="10">
        <f t="shared" si="74"/>
        <v>41862.866053240738</v>
      </c>
      <c r="U676">
        <f t="shared" si="75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14.85</v>
      </c>
      <c r="P677" s="5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6"/>
        <v>41975.680601851855</v>
      </c>
      <c r="T677" s="10">
        <f t="shared" si="74"/>
        <v>42005.040972222225</v>
      </c>
      <c r="U677">
        <f t="shared" si="75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</v>
      </c>
      <c r="P678" s="5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6"/>
        <v>42012.518298611118</v>
      </c>
      <c r="T678" s="10">
        <f t="shared" si="74"/>
        <v>42042.518298611118</v>
      </c>
      <c r="U678">
        <f t="shared" si="75"/>
        <v>2015</v>
      </c>
    </row>
    <row r="679" spans="1:21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25.584</v>
      </c>
      <c r="P679" s="5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6"/>
        <v>42504.153877314813</v>
      </c>
      <c r="T679" s="10">
        <f t="shared" si="74"/>
        <v>42549.153877314813</v>
      </c>
      <c r="U679">
        <f t="shared" si="75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3.8206896551724134</v>
      </c>
      <c r="P680" s="5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6"/>
        <v>42481.126597222217</v>
      </c>
      <c r="T680" s="10">
        <f t="shared" si="74"/>
        <v>42511.126597222217</v>
      </c>
      <c r="U680">
        <f t="shared" si="75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15.485964912280703</v>
      </c>
      <c r="P681" s="5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6"/>
        <v>42556.445706018523</v>
      </c>
      <c r="T681" s="10">
        <f t="shared" si="74"/>
        <v>42616.445706018523</v>
      </c>
      <c r="U681">
        <f t="shared" si="75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25.912000000000003</v>
      </c>
      <c r="P682" s="5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6"/>
        <v>41864.251516203702</v>
      </c>
      <c r="T682" s="10">
        <f t="shared" si="74"/>
        <v>41899.251516203702</v>
      </c>
      <c r="U682">
        <f t="shared" si="75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0.04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6"/>
        <v>42639.555601851855</v>
      </c>
      <c r="T683" s="10">
        <f t="shared" si="74"/>
        <v>42669.555601851855</v>
      </c>
      <c r="U683">
        <f t="shared" si="75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0.106</v>
      </c>
      <c r="P684" s="5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6"/>
        <v>42778.515300925923</v>
      </c>
      <c r="T684" s="10">
        <f t="shared" si="74"/>
        <v>42808.473634259266</v>
      </c>
      <c r="U684">
        <f t="shared" si="75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0.85142857142857142</v>
      </c>
      <c r="P685" s="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6"/>
        <v>42634.650046296301</v>
      </c>
      <c r="T685" s="10">
        <f t="shared" si="74"/>
        <v>42674.650046296301</v>
      </c>
      <c r="U685">
        <f t="shared" si="75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7.4837500000000006</v>
      </c>
      <c r="P686" s="5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6"/>
        <v>41809.223275462966</v>
      </c>
      <c r="T686" s="10">
        <f t="shared" si="74"/>
        <v>41844.875</v>
      </c>
      <c r="U686">
        <f t="shared" si="75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27.650000000000002</v>
      </c>
      <c r="P687" s="5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6"/>
        <v>41971.616574074069</v>
      </c>
      <c r="T687" s="10">
        <f t="shared" si="74"/>
        <v>42016.616574074069</v>
      </c>
      <c r="U687">
        <f t="shared" si="75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s="5">
        <f t="shared" si="71"/>
        <v>0</v>
      </c>
      <c r="Q688" t="str">
        <f t="shared" si="72"/>
        <v>technology</v>
      </c>
      <c r="R688" t="str">
        <f t="shared" si="73"/>
        <v>wearables</v>
      </c>
      <c r="S688" s="10">
        <f t="shared" si="76"/>
        <v>42189.423263888893</v>
      </c>
      <c r="T688" s="10">
        <f t="shared" si="74"/>
        <v>42219.423263888893</v>
      </c>
      <c r="U688">
        <f t="shared" si="75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3.55</v>
      </c>
      <c r="P689" s="5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6"/>
        <v>42711.500613425931</v>
      </c>
      <c r="T689" s="10">
        <f t="shared" si="74"/>
        <v>42771.500613425931</v>
      </c>
      <c r="U689">
        <f t="shared" si="75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72.989999999999995</v>
      </c>
      <c r="P690" s="5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6"/>
        <v>42261.854780092588</v>
      </c>
      <c r="T690" s="10">
        <f t="shared" si="74"/>
        <v>42291.854780092588</v>
      </c>
      <c r="U690">
        <f t="shared" si="75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57.648750000000007</v>
      </c>
      <c r="P691" s="5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6"/>
        <v>42675.41778935185</v>
      </c>
      <c r="T691" s="10">
        <f t="shared" si="74"/>
        <v>42711.957638888889</v>
      </c>
      <c r="U691">
        <f t="shared" si="75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12.34</v>
      </c>
      <c r="P692" s="5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6"/>
        <v>42579.384733796294</v>
      </c>
      <c r="T692" s="10">
        <f t="shared" si="74"/>
        <v>42622</v>
      </c>
      <c r="U692">
        <f t="shared" si="75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0.52</v>
      </c>
      <c r="P693" s="5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6"/>
        <v>42157.778310185182</v>
      </c>
      <c r="T693" s="10">
        <f t="shared" si="74"/>
        <v>42185.778310185182</v>
      </c>
      <c r="U693">
        <f t="shared" si="75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6.5299999999999994</v>
      </c>
      <c r="P694" s="5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6"/>
        <v>42696.12572916667</v>
      </c>
      <c r="T694" s="10">
        <f t="shared" si="74"/>
        <v>42726.12572916667</v>
      </c>
      <c r="U694">
        <f t="shared" si="75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35.338000000000001</v>
      </c>
      <c r="P695" s="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6"/>
        <v>42094.558182870373</v>
      </c>
      <c r="T695" s="10">
        <f t="shared" si="74"/>
        <v>42124.558182870373</v>
      </c>
      <c r="U695">
        <f t="shared" si="75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0.39333333333333331</v>
      </c>
      <c r="P696" s="5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6"/>
        <v>42737.413877314815</v>
      </c>
      <c r="T696" s="10">
        <f t="shared" si="74"/>
        <v>42767.413877314815</v>
      </c>
      <c r="U696">
        <f t="shared" si="75"/>
        <v>2017</v>
      </c>
    </row>
    <row r="697" spans="1:21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</v>
      </c>
      <c r="P697" s="5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6"/>
        <v>41913.271064814813</v>
      </c>
      <c r="T697" s="10">
        <f t="shared" si="74"/>
        <v>41943.271064814813</v>
      </c>
      <c r="U697">
        <f t="shared" si="75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5.7142857142857147E-4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6"/>
        <v>41815.677106481482</v>
      </c>
      <c r="T698" s="10">
        <f t="shared" si="74"/>
        <v>41845.677106481482</v>
      </c>
      <c r="U698">
        <f t="shared" si="75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46.379999999999995</v>
      </c>
      <c r="P699" s="5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6"/>
        <v>42388.273020833338</v>
      </c>
      <c r="T699" s="10">
        <f t="shared" si="74"/>
        <v>42403.273020833338</v>
      </c>
      <c r="U699">
        <f t="shared" si="75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15.39</v>
      </c>
      <c r="P700" s="5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6"/>
        <v>41866.681076388886</v>
      </c>
      <c r="T700" s="10">
        <f t="shared" si="74"/>
        <v>41899.833333333336</v>
      </c>
      <c r="U700">
        <f t="shared" si="75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82.422107692307705</v>
      </c>
      <c r="P701" s="5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6"/>
        <v>41563.235509259262</v>
      </c>
      <c r="T701" s="10">
        <f t="shared" si="74"/>
        <v>41600.416666666664</v>
      </c>
      <c r="U701">
        <f t="shared" si="75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2.6866666666666665</v>
      </c>
      <c r="P702" s="5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6"/>
        <v>42715.438437500001</v>
      </c>
      <c r="T702" s="10">
        <f t="shared" si="74"/>
        <v>42745.438437500001</v>
      </c>
      <c r="U702">
        <f t="shared" si="75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26.6</v>
      </c>
      <c r="P703" s="5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6"/>
        <v>41813.412962962961</v>
      </c>
      <c r="T703" s="10">
        <f t="shared" si="74"/>
        <v>41843.412962962961</v>
      </c>
      <c r="U703">
        <f t="shared" si="75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30.813400000000001</v>
      </c>
      <c r="P704" s="5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6"/>
        <v>42668.476701388892</v>
      </c>
      <c r="T704" s="10">
        <f t="shared" si="74"/>
        <v>42698.518368055549</v>
      </c>
      <c r="U704">
        <f t="shared" si="75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</v>
      </c>
      <c r="P705" s="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6"/>
        <v>42711.700798611113</v>
      </c>
      <c r="T705" s="10">
        <f t="shared" si="74"/>
        <v>42766.73055555555</v>
      </c>
      <c r="U705">
        <f t="shared" si="75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0.87454545454545463</v>
      </c>
      <c r="P706" s="5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6"/>
        <v>42725.942916666667</v>
      </c>
      <c r="T706" s="10">
        <f t="shared" si="74"/>
        <v>42785.942916666667</v>
      </c>
      <c r="U706">
        <f t="shared" si="75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E707/D707*100</f>
        <v>0.97699999999999987</v>
      </c>
      <c r="P707" s="5">
        <f t="shared" ref="P707:P770" si="78">IF(L707=0,0,E707/L707)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10">
        <f t="shared" si="76"/>
        <v>42726.241643518515</v>
      </c>
      <c r="T707" s="10">
        <f t="shared" ref="T707:T770" si="81">I707/60/60/24++DATE(1970,1,1)-6/24</f>
        <v>42756.241643518515</v>
      </c>
      <c r="U707">
        <f t="shared" ref="U707:U770" si="82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s="5">
        <f t="shared" si="78"/>
        <v>0</v>
      </c>
      <c r="Q708" t="str">
        <f t="shared" si="79"/>
        <v>technology</v>
      </c>
      <c r="R708" t="str">
        <f t="shared" si="80"/>
        <v>wearables</v>
      </c>
      <c r="S708" s="10">
        <f t="shared" ref="S708:S771" si="83">J708/60/60/24++DATE(1970,1,1)-6/24</f>
        <v>42676.745173611111</v>
      </c>
      <c r="T708" s="10">
        <f t="shared" si="81"/>
        <v>42718.527083333334</v>
      </c>
      <c r="U708">
        <f t="shared" si="82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78.927352941176466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3"/>
        <v>42696.413506944446</v>
      </c>
      <c r="T709" s="10">
        <f t="shared" si="81"/>
        <v>42736.413506944446</v>
      </c>
      <c r="U709">
        <f t="shared" si="82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22.092500000000001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3"/>
        <v>41835.331018518518</v>
      </c>
      <c r="T710" s="10">
        <f t="shared" si="81"/>
        <v>41895.331018518518</v>
      </c>
      <c r="U710">
        <f t="shared" si="82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0.40666666666666662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3"/>
        <v>41947.791192129633</v>
      </c>
      <c r="T711" s="10">
        <f t="shared" si="81"/>
        <v>41977.791192129633</v>
      </c>
      <c r="U711">
        <f t="shared" si="82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s="5">
        <f t="shared" si="78"/>
        <v>0</v>
      </c>
      <c r="Q712" t="str">
        <f t="shared" si="79"/>
        <v>technology</v>
      </c>
      <c r="R712" t="str">
        <f t="shared" si="80"/>
        <v>wearables</v>
      </c>
      <c r="S712" s="10">
        <f t="shared" si="83"/>
        <v>41837.734976851854</v>
      </c>
      <c r="T712" s="10">
        <f t="shared" si="81"/>
        <v>41870.780555555553</v>
      </c>
      <c r="U712">
        <f t="shared" si="82"/>
        <v>2014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33.790999999999997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3"/>
        <v>42678.209120370375</v>
      </c>
      <c r="T713" s="10">
        <f t="shared" si="81"/>
        <v>42718.250787037032</v>
      </c>
      <c r="U713">
        <f t="shared" si="82"/>
        <v>2016</v>
      </c>
    </row>
    <row r="714" spans="1:21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0.21649484536082475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3"/>
        <v>42384.430925925932</v>
      </c>
      <c r="T714" s="10">
        <f t="shared" si="81"/>
        <v>42414.430925925932</v>
      </c>
      <c r="U714">
        <f t="shared" si="82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0.79600000000000004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3"/>
        <v>42496.279305555552</v>
      </c>
      <c r="T715" s="10">
        <f t="shared" si="81"/>
        <v>42526.279305555552</v>
      </c>
      <c r="U715">
        <f t="shared" si="82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14.993333333333334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3"/>
        <v>42734.537986111114</v>
      </c>
      <c r="T716" s="10">
        <f t="shared" si="81"/>
        <v>42794.537986111114</v>
      </c>
      <c r="U716">
        <f t="shared" si="82"/>
        <v>2016</v>
      </c>
    </row>
    <row r="717" spans="1:21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5.0509090909090908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3"/>
        <v>42272.840740740736</v>
      </c>
      <c r="T717" s="10">
        <f t="shared" si="81"/>
        <v>42312.882407407407</v>
      </c>
      <c r="U717">
        <f t="shared" si="82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10.214285714285715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3"/>
        <v>41940.408645833333</v>
      </c>
      <c r="T718" s="10">
        <f t="shared" si="81"/>
        <v>41973.75</v>
      </c>
      <c r="U718">
        <f t="shared" si="82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0.30499999999999999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3"/>
        <v>41857.604189814818</v>
      </c>
      <c r="T719" s="10">
        <f t="shared" si="81"/>
        <v>41887.604189814818</v>
      </c>
      <c r="U719">
        <f t="shared" si="82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0.75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3"/>
        <v>42752.595451388886</v>
      </c>
      <c r="T720" s="10">
        <f t="shared" si="81"/>
        <v>42783.999305555553</v>
      </c>
      <c r="U720">
        <f t="shared" si="82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1.2933333333333332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3"/>
        <v>42408.790231481486</v>
      </c>
      <c r="T721" s="10">
        <f t="shared" si="81"/>
        <v>42422.790231481486</v>
      </c>
      <c r="U721">
        <f t="shared" si="82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143.94736842105263</v>
      </c>
      <c r="P722" s="5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3"/>
        <v>40909.399201388893</v>
      </c>
      <c r="T722" s="10">
        <f t="shared" si="81"/>
        <v>40937.399201388893</v>
      </c>
      <c r="U722">
        <f t="shared" si="82"/>
        <v>2012</v>
      </c>
    </row>
    <row r="723" spans="1:21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122.10975609756099</v>
      </c>
      <c r="P723" s="5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3"/>
        <v>41807.321840277778</v>
      </c>
      <c r="T723" s="10">
        <f t="shared" si="81"/>
        <v>41852.321840277778</v>
      </c>
      <c r="U723">
        <f t="shared" si="82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132.024</v>
      </c>
      <c r="P724" s="5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3"/>
        <v>40977.555300925924</v>
      </c>
      <c r="T724" s="10">
        <f t="shared" si="81"/>
        <v>41007.51363425926</v>
      </c>
      <c r="U724">
        <f t="shared" si="82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109.38000000000001</v>
      </c>
      <c r="P725" s="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3"/>
        <v>42184.566539351858</v>
      </c>
      <c r="T725" s="10">
        <f t="shared" si="81"/>
        <v>42214.915972222225</v>
      </c>
      <c r="U725">
        <f t="shared" si="82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105.47157142857144</v>
      </c>
      <c r="P726" s="5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3"/>
        <v>40694.388460648144</v>
      </c>
      <c r="T726" s="10">
        <f t="shared" si="81"/>
        <v>40724.388460648144</v>
      </c>
      <c r="U726">
        <f t="shared" si="82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100.35000000000001</v>
      </c>
      <c r="P727" s="5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3"/>
        <v>42321.376296296294</v>
      </c>
      <c r="T727" s="10">
        <f t="shared" si="81"/>
        <v>42351.376296296294</v>
      </c>
      <c r="U727">
        <f t="shared" si="82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101.4</v>
      </c>
      <c r="P728" s="5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3"/>
        <v>41345.792673611111</v>
      </c>
      <c r="T728" s="10">
        <f t="shared" si="81"/>
        <v>41375.792673611111</v>
      </c>
      <c r="U728">
        <f t="shared" si="82"/>
        <v>2013</v>
      </c>
    </row>
    <row r="729" spans="1:21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155.51428571428571</v>
      </c>
      <c r="P729" s="5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3"/>
        <v>41246.770243055551</v>
      </c>
      <c r="T729" s="10">
        <f t="shared" si="81"/>
        <v>41288.638888888891</v>
      </c>
      <c r="U729">
        <f t="shared" si="82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105.566</v>
      </c>
      <c r="P730" s="5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3"/>
        <v>40731.587465277778</v>
      </c>
      <c r="T730" s="10">
        <f t="shared" si="81"/>
        <v>40776.587465277778</v>
      </c>
      <c r="U730">
        <f t="shared" si="82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130.65</v>
      </c>
      <c r="P731" s="5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3"/>
        <v>41110.935891203706</v>
      </c>
      <c r="T731" s="10">
        <f t="shared" si="81"/>
        <v>41170.935891203706</v>
      </c>
      <c r="U731">
        <f t="shared" si="82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132.19</v>
      </c>
      <c r="P732" s="5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3"/>
        <v>40854.495266203703</v>
      </c>
      <c r="T732" s="10">
        <f t="shared" si="81"/>
        <v>40884.495266203703</v>
      </c>
      <c r="U732">
        <f t="shared" si="82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126</v>
      </c>
      <c r="P733" s="5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3"/>
        <v>40879.545682870368</v>
      </c>
      <c r="T733" s="10">
        <f t="shared" si="81"/>
        <v>40930</v>
      </c>
      <c r="U733">
        <f t="shared" si="82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160</v>
      </c>
      <c r="P734" s="5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3"/>
        <v>41486.174317129626</v>
      </c>
      <c r="T734" s="10">
        <f t="shared" si="81"/>
        <v>41546.174317129626</v>
      </c>
      <c r="U734">
        <f t="shared" si="82"/>
        <v>2013</v>
      </c>
    </row>
    <row r="735" spans="1:21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120.48</v>
      </c>
      <c r="P735" s="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3"/>
        <v>41598.170046296298</v>
      </c>
      <c r="T735" s="10">
        <f t="shared" si="81"/>
        <v>41628.170046296298</v>
      </c>
      <c r="U735">
        <f t="shared" si="82"/>
        <v>2013</v>
      </c>
    </row>
    <row r="736" spans="1:21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125.52941176470588</v>
      </c>
      <c r="P736" s="5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3"/>
        <v>42101.914583333331</v>
      </c>
      <c r="T736" s="10">
        <f t="shared" si="81"/>
        <v>42132.958333333328</v>
      </c>
      <c r="U736">
        <f t="shared" si="82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114.40638297872341</v>
      </c>
      <c r="P737" s="5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3"/>
        <v>41945.779467592591</v>
      </c>
      <c r="T737" s="10">
        <f t="shared" si="81"/>
        <v>41976.777083333334</v>
      </c>
      <c r="U737">
        <f t="shared" si="82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315.13888888888891</v>
      </c>
      <c r="P738" s="5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3"/>
        <v>41579.484259259261</v>
      </c>
      <c r="T738" s="10">
        <f t="shared" si="81"/>
        <v>41598.957638888889</v>
      </c>
      <c r="U738">
        <f t="shared" si="82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122.39999999999999</v>
      </c>
      <c r="P739" s="5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3"/>
        <v>41667.025312500002</v>
      </c>
      <c r="T739" s="10">
        <f t="shared" si="81"/>
        <v>41684.583333333336</v>
      </c>
      <c r="U739">
        <f t="shared" si="82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106.73333333333332</v>
      </c>
      <c r="P740" s="5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3"/>
        <v>41943.354097222218</v>
      </c>
      <c r="T740" s="10">
        <f t="shared" si="81"/>
        <v>41973.957638888889</v>
      </c>
      <c r="U740">
        <f t="shared" si="82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158.33333333333331</v>
      </c>
      <c r="P741" s="5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3"/>
        <v>41829.252650462964</v>
      </c>
      <c r="T741" s="10">
        <f t="shared" si="81"/>
        <v>41862.252650462964</v>
      </c>
      <c r="U741">
        <f t="shared" si="82"/>
        <v>2014</v>
      </c>
    </row>
    <row r="742" spans="1:21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107.4</v>
      </c>
      <c r="P742" s="5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3"/>
        <v>42161.896782407406</v>
      </c>
      <c r="T742" s="10">
        <f t="shared" si="81"/>
        <v>42175.896782407406</v>
      </c>
      <c r="U742">
        <f t="shared" si="82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102.25999999999999</v>
      </c>
      <c r="P743" s="5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3"/>
        <v>41401.398217592592</v>
      </c>
      <c r="T743" s="10">
        <f t="shared" si="81"/>
        <v>41436.398217592592</v>
      </c>
      <c r="U743">
        <f t="shared" si="82"/>
        <v>2013</v>
      </c>
    </row>
    <row r="744" spans="1:21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110.71428571428572</v>
      </c>
      <c r="P744" s="5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3"/>
        <v>41689.667962962965</v>
      </c>
      <c r="T744" s="10">
        <f t="shared" si="81"/>
        <v>41719.626296296294</v>
      </c>
      <c r="U744">
        <f t="shared" si="82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148</v>
      </c>
      <c r="P745" s="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3"/>
        <v>40990.459317129629</v>
      </c>
      <c r="T745" s="10">
        <f t="shared" si="81"/>
        <v>41015.625</v>
      </c>
      <c r="U745">
        <f t="shared" si="82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102.32000000000001</v>
      </c>
      <c r="P746" s="5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3"/>
        <v>41226.70721064815</v>
      </c>
      <c r="T746" s="10">
        <f t="shared" si="81"/>
        <v>41256.70721064815</v>
      </c>
      <c r="U746">
        <f t="shared" si="82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179.09909909909908</v>
      </c>
      <c r="P747" s="5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3"/>
        <v>41367.322280092594</v>
      </c>
      <c r="T747" s="10">
        <f t="shared" si="81"/>
        <v>41397.322280092594</v>
      </c>
      <c r="U747">
        <f t="shared" si="82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111.08135252761969</v>
      </c>
      <c r="P748" s="5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3"/>
        <v>41156.792928240742</v>
      </c>
      <c r="T748" s="10">
        <f t="shared" si="81"/>
        <v>41174.915972222225</v>
      </c>
      <c r="U748">
        <f t="shared" si="82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100.04285714285714</v>
      </c>
      <c r="P749" s="5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3"/>
        <v>41988.298831018517</v>
      </c>
      <c r="T749" s="10">
        <f t="shared" si="81"/>
        <v>42019.204166666663</v>
      </c>
      <c r="U749">
        <f t="shared" si="82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100.25</v>
      </c>
      <c r="P750" s="5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3"/>
        <v>41831.596828703703</v>
      </c>
      <c r="T750" s="10">
        <f t="shared" si="81"/>
        <v>41861.596828703703</v>
      </c>
      <c r="U750">
        <f t="shared" si="82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105.56</v>
      </c>
      <c r="P751" s="5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3"/>
        <v>42733.69131944445</v>
      </c>
      <c r="T751" s="10">
        <f t="shared" si="81"/>
        <v>42763.69131944445</v>
      </c>
      <c r="U751">
        <f t="shared" si="82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102.58775877587757</v>
      </c>
      <c r="P752" s="5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3"/>
        <v>41299.628148148149</v>
      </c>
      <c r="T752" s="10">
        <f t="shared" si="81"/>
        <v>41329.628148148149</v>
      </c>
      <c r="U752">
        <f t="shared" si="82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118.5</v>
      </c>
      <c r="P753" s="5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3"/>
        <v>40713.380497685182</v>
      </c>
      <c r="T753" s="10">
        <f t="shared" si="81"/>
        <v>40759.380497685182</v>
      </c>
      <c r="U753">
        <f t="shared" si="82"/>
        <v>2011</v>
      </c>
    </row>
    <row r="754" spans="1:21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111.7</v>
      </c>
      <c r="P754" s="5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3"/>
        <v>42639.171493055561</v>
      </c>
      <c r="T754" s="10">
        <f t="shared" si="81"/>
        <v>42659.208333333328</v>
      </c>
      <c r="U754">
        <f t="shared" si="82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128</v>
      </c>
      <c r="P755" s="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3"/>
        <v>42019.340173611112</v>
      </c>
      <c r="T755" s="10">
        <f t="shared" si="81"/>
        <v>42049.340173611112</v>
      </c>
      <c r="U755">
        <f t="shared" si="82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103.75000000000001</v>
      </c>
      <c r="P756" s="5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3"/>
        <v>41249.499085648145</v>
      </c>
      <c r="T756" s="10">
        <f t="shared" si="81"/>
        <v>41279.499085648145</v>
      </c>
      <c r="U756">
        <f t="shared" si="82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101.9076</v>
      </c>
      <c r="P757" s="5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3"/>
        <v>41383.355057870373</v>
      </c>
      <c r="T757" s="10">
        <f t="shared" si="81"/>
        <v>41413.77847222222</v>
      </c>
      <c r="U757">
        <f t="shared" si="82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117.71428571428571</v>
      </c>
      <c r="P758" s="5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3"/>
        <v>40590.516886574071</v>
      </c>
      <c r="T758" s="10">
        <f t="shared" si="81"/>
        <v>40651.475219907406</v>
      </c>
      <c r="U758">
        <f t="shared" si="82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238</v>
      </c>
      <c r="P759" s="5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3"/>
        <v>41234.804560185185</v>
      </c>
      <c r="T759" s="10">
        <f t="shared" si="81"/>
        <v>41248.804560185185</v>
      </c>
      <c r="U759">
        <f t="shared" si="82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102</v>
      </c>
      <c r="P760" s="5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3"/>
        <v>40429.586435185185</v>
      </c>
      <c r="T760" s="10">
        <f t="shared" si="81"/>
        <v>40459.586435185185</v>
      </c>
      <c r="U760">
        <f t="shared" si="82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101.92000000000002</v>
      </c>
      <c r="P761" s="5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3"/>
        <v>41789.080312500002</v>
      </c>
      <c r="T761" s="10">
        <f t="shared" si="81"/>
        <v>41829.080312500002</v>
      </c>
      <c r="U761">
        <f t="shared" si="82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s="5">
        <f t="shared" si="78"/>
        <v>0</v>
      </c>
      <c r="Q762" t="str">
        <f t="shared" si="79"/>
        <v>publishing</v>
      </c>
      <c r="R762" t="str">
        <f t="shared" si="80"/>
        <v>fiction</v>
      </c>
      <c r="S762" s="10">
        <f t="shared" si="83"/>
        <v>42670.514039351852</v>
      </c>
      <c r="T762" s="10">
        <f t="shared" si="81"/>
        <v>42700.555706018517</v>
      </c>
      <c r="U762">
        <f t="shared" si="82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</v>
      </c>
      <c r="P763" s="5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3"/>
        <v>41642.501458333332</v>
      </c>
      <c r="T763" s="10">
        <f t="shared" si="81"/>
        <v>41672.501458333332</v>
      </c>
      <c r="U763">
        <f t="shared" si="82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s="5">
        <f t="shared" si="78"/>
        <v>0</v>
      </c>
      <c r="Q764" t="str">
        <f t="shared" si="79"/>
        <v>publishing</v>
      </c>
      <c r="R764" t="str">
        <f t="shared" si="80"/>
        <v>fiction</v>
      </c>
      <c r="S764" s="10">
        <f t="shared" si="83"/>
        <v>42690.608449074076</v>
      </c>
      <c r="T764" s="10">
        <f t="shared" si="81"/>
        <v>42708</v>
      </c>
      <c r="U764">
        <f t="shared" si="82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0.11655011655011654</v>
      </c>
      <c r="P765" s="5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3"/>
        <v>41471.196851851848</v>
      </c>
      <c r="T765" s="10">
        <f t="shared" si="81"/>
        <v>41501.196851851848</v>
      </c>
      <c r="U765">
        <f t="shared" si="82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s="5">
        <f t="shared" si="78"/>
        <v>0</v>
      </c>
      <c r="Q766" t="str">
        <f t="shared" si="79"/>
        <v>publishing</v>
      </c>
      <c r="R766" t="str">
        <f t="shared" si="80"/>
        <v>fiction</v>
      </c>
      <c r="S766" s="10">
        <f t="shared" si="83"/>
        <v>42226.923159722224</v>
      </c>
      <c r="T766" s="10">
        <f t="shared" si="81"/>
        <v>42256.923159722224</v>
      </c>
      <c r="U766">
        <f t="shared" si="82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36.014285714285712</v>
      </c>
      <c r="P767" s="5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3"/>
        <v>41901.292638888888</v>
      </c>
      <c r="T767" s="10">
        <f t="shared" si="81"/>
        <v>41931.292638888888</v>
      </c>
      <c r="U767">
        <f t="shared" si="82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s="5">
        <f t="shared" si="78"/>
        <v>0</v>
      </c>
      <c r="Q768" t="str">
        <f t="shared" si="79"/>
        <v>publishing</v>
      </c>
      <c r="R768" t="str">
        <f t="shared" si="80"/>
        <v>fiction</v>
      </c>
      <c r="S768" s="10">
        <f t="shared" si="83"/>
        <v>42021.533368055556</v>
      </c>
      <c r="T768" s="10">
        <f t="shared" si="81"/>
        <v>42051.533368055556</v>
      </c>
      <c r="U768">
        <f t="shared" si="82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</v>
      </c>
      <c r="P769" s="5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3"/>
        <v>42114.893634259264</v>
      </c>
      <c r="T769" s="10">
        <f t="shared" si="81"/>
        <v>42144.893634259264</v>
      </c>
      <c r="U769">
        <f t="shared" si="82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s="5">
        <f t="shared" si="78"/>
        <v>0</v>
      </c>
      <c r="Q770" t="str">
        <f t="shared" si="79"/>
        <v>publishing</v>
      </c>
      <c r="R770" t="str">
        <f t="shared" si="80"/>
        <v>fiction</v>
      </c>
      <c r="S770" s="10">
        <f t="shared" si="83"/>
        <v>41593.957060185188</v>
      </c>
      <c r="T770" s="10">
        <f t="shared" si="81"/>
        <v>41623.957060185188</v>
      </c>
      <c r="U770">
        <f t="shared" si="82"/>
        <v>2013</v>
      </c>
    </row>
    <row r="771" spans="1:21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E771/D771*100</f>
        <v>41.4</v>
      </c>
      <c r="P771" s="5">
        <f t="shared" ref="P771:P834" si="85">IF(L771=0,0,E771/L771)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10">
        <f t="shared" si="83"/>
        <v>41604.746458333335</v>
      </c>
      <c r="T771" s="10">
        <f t="shared" ref="T771:T834" si="88">I771/60/60/24++DATE(1970,1,1)-6/24</f>
        <v>41634.746458333335</v>
      </c>
      <c r="U771">
        <f t="shared" ref="U771:U834" si="89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s="5">
        <f t="shared" si="85"/>
        <v>0</v>
      </c>
      <c r="Q772" t="str">
        <f t="shared" si="86"/>
        <v>publishing</v>
      </c>
      <c r="R772" t="str">
        <f t="shared" si="87"/>
        <v>fiction</v>
      </c>
      <c r="S772" s="10">
        <f t="shared" ref="S772:S835" si="90">J772/60/60/24++DATE(1970,1,1)-6/24</f>
        <v>41289.749641203707</v>
      </c>
      <c r="T772" s="10">
        <f t="shared" si="88"/>
        <v>41329.749641203707</v>
      </c>
      <c r="U772">
        <f t="shared" si="89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2.6315789473684209E-2</v>
      </c>
      <c r="P773" s="5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90"/>
        <v>42349.574097222227</v>
      </c>
      <c r="T773" s="10">
        <f t="shared" si="88"/>
        <v>42399.574097222227</v>
      </c>
      <c r="U773">
        <f t="shared" si="89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3.3333333333333335</v>
      </c>
      <c r="P774" s="5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90"/>
        <v>40067.806932870371</v>
      </c>
      <c r="T774" s="10">
        <f t="shared" si="88"/>
        <v>40117.915972222225</v>
      </c>
      <c r="U774">
        <f t="shared" si="89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0.85129023676509719</v>
      </c>
      <c r="P775" s="5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90"/>
        <v>42100.485937499994</v>
      </c>
      <c r="T775" s="10">
        <f t="shared" si="88"/>
        <v>42134.709027777775</v>
      </c>
      <c r="U775">
        <f t="shared" si="89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70.199999999999989</v>
      </c>
      <c r="P776" s="5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90"/>
        <v>41663.530300925922</v>
      </c>
      <c r="T776" s="10">
        <f t="shared" si="88"/>
        <v>41693.530300925922</v>
      </c>
      <c r="U776">
        <f t="shared" si="89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1.7000000000000002</v>
      </c>
      <c r="P777" s="5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90"/>
        <v>40862.810127314813</v>
      </c>
      <c r="T777" s="10">
        <f t="shared" si="88"/>
        <v>40892.810127314813</v>
      </c>
      <c r="U777">
        <f t="shared" si="89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51.4</v>
      </c>
      <c r="P778" s="5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90"/>
        <v>42250.435706018514</v>
      </c>
      <c r="T778" s="10">
        <f t="shared" si="88"/>
        <v>42287.958333333328</v>
      </c>
      <c r="U778">
        <f t="shared" si="89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0.70000000000000007</v>
      </c>
      <c r="P779" s="5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90"/>
        <v>41456.731215277774</v>
      </c>
      <c r="T779" s="10">
        <f t="shared" si="88"/>
        <v>41486.731215277774</v>
      </c>
      <c r="U779">
        <f t="shared" si="89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0.4</v>
      </c>
      <c r="P780" s="5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90"/>
        <v>41729.452314814815</v>
      </c>
      <c r="T780" s="10">
        <f t="shared" si="88"/>
        <v>41759.452314814815</v>
      </c>
      <c r="U780">
        <f t="shared" si="89"/>
        <v>2014</v>
      </c>
    </row>
    <row r="781" spans="1:21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2.666666666666667</v>
      </c>
      <c r="P781" s="5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90"/>
        <v>40436.43408564815</v>
      </c>
      <c r="T781" s="10">
        <f t="shared" si="88"/>
        <v>40465.916666666664</v>
      </c>
      <c r="U781">
        <f t="shared" si="89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104</v>
      </c>
      <c r="P782" s="5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90"/>
        <v>40636.423900462964</v>
      </c>
      <c r="T782" s="10">
        <f t="shared" si="88"/>
        <v>40666.423900462964</v>
      </c>
      <c r="U782">
        <f t="shared" si="89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133.15375</v>
      </c>
      <c r="P783" s="5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90"/>
        <v>41402.750856481485</v>
      </c>
      <c r="T783" s="10">
        <f t="shared" si="88"/>
        <v>41432.750856481485</v>
      </c>
      <c r="U783">
        <f t="shared" si="89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100</v>
      </c>
      <c r="P784" s="5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90"/>
        <v>41116.508125</v>
      </c>
      <c r="T784" s="10">
        <f t="shared" si="88"/>
        <v>41146.508125</v>
      </c>
      <c r="U784">
        <f t="shared" si="89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148.13333333333333</v>
      </c>
      <c r="P785" s="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90"/>
        <v>40987.523715277777</v>
      </c>
      <c r="T785" s="10">
        <f t="shared" si="88"/>
        <v>41026.666666666664</v>
      </c>
      <c r="U785">
        <f t="shared" si="89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102.49999999999999</v>
      </c>
      <c r="P786" s="5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90"/>
        <v>41674.899525462963</v>
      </c>
      <c r="T786" s="10">
        <f t="shared" si="88"/>
        <v>41714.857858796298</v>
      </c>
      <c r="U786">
        <f t="shared" si="89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180.62799999999999</v>
      </c>
      <c r="P787" s="5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90"/>
        <v>41303.343923611108</v>
      </c>
      <c r="T787" s="10">
        <f t="shared" si="88"/>
        <v>41333.343923611108</v>
      </c>
      <c r="U787">
        <f t="shared" si="89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142.79999999999998</v>
      </c>
      <c r="P788" s="5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90"/>
        <v>40982.805949074071</v>
      </c>
      <c r="T788" s="10">
        <f t="shared" si="88"/>
        <v>41040.407638888886</v>
      </c>
      <c r="U788">
        <f t="shared" si="89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114.16666666666666</v>
      </c>
      <c r="P789" s="5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90"/>
        <v>41549.377615740741</v>
      </c>
      <c r="T789" s="10">
        <f t="shared" si="88"/>
        <v>41579.377615740741</v>
      </c>
      <c r="U789">
        <f t="shared" si="89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203.505</v>
      </c>
      <c r="P790" s="5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90"/>
        <v>41058.756805555553</v>
      </c>
      <c r="T790" s="10">
        <f t="shared" si="88"/>
        <v>41096.915972222225</v>
      </c>
      <c r="U790">
        <f t="shared" si="89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109.41176470588236</v>
      </c>
      <c r="P791" s="5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90"/>
        <v>41276.936111111114</v>
      </c>
      <c r="T791" s="10">
        <f t="shared" si="88"/>
        <v>41295.082638888889</v>
      </c>
      <c r="U791">
        <f t="shared" si="89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144.37459999999999</v>
      </c>
      <c r="P792" s="5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90"/>
        <v>41275.797905092593</v>
      </c>
      <c r="T792" s="10">
        <f t="shared" si="88"/>
        <v>41305.797905092593</v>
      </c>
      <c r="U792">
        <f t="shared" si="89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103.86666666666666</v>
      </c>
      <c r="P793" s="5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90"/>
        <v>41557.530624999999</v>
      </c>
      <c r="T793" s="10">
        <f t="shared" si="88"/>
        <v>41590.999305555553</v>
      </c>
      <c r="U793">
        <f t="shared" si="89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100.44440000000002</v>
      </c>
      <c r="P794" s="5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90"/>
        <v>41555.623645833337</v>
      </c>
      <c r="T794" s="10">
        <f t="shared" si="88"/>
        <v>41585.665312500001</v>
      </c>
      <c r="U794">
        <f t="shared" si="89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102.77927272727271</v>
      </c>
      <c r="P795" s="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90"/>
        <v>41442.491249999999</v>
      </c>
      <c r="T795" s="10">
        <f t="shared" si="88"/>
        <v>41457.957638888889</v>
      </c>
      <c r="U795">
        <f t="shared" si="89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105.31250000000001</v>
      </c>
      <c r="P796" s="5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90"/>
        <v>40735.865011574075</v>
      </c>
      <c r="T796" s="10">
        <f t="shared" si="88"/>
        <v>40791.462500000001</v>
      </c>
      <c r="U796">
        <f t="shared" si="89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111.78571428571429</v>
      </c>
      <c r="P797" s="5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90"/>
        <v>40963.363032407404</v>
      </c>
      <c r="T797" s="10">
        <f t="shared" si="88"/>
        <v>41005.957638888889</v>
      </c>
      <c r="U797">
        <f t="shared" si="89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101.35000000000001</v>
      </c>
      <c r="P798" s="5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90"/>
        <v>41502.632928240739</v>
      </c>
      <c r="T798" s="10">
        <f t="shared" si="88"/>
        <v>41532.631944444445</v>
      </c>
      <c r="U798">
        <f t="shared" si="89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107.53333333333333</v>
      </c>
      <c r="P799" s="5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90"/>
        <v>40996.744074074071</v>
      </c>
      <c r="T799" s="10">
        <f t="shared" si="88"/>
        <v>41027.916666666664</v>
      </c>
      <c r="U799">
        <f t="shared" si="89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114.88571428571429</v>
      </c>
      <c r="P800" s="5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90"/>
        <v>41882.340127314819</v>
      </c>
      <c r="T800" s="10">
        <f t="shared" si="88"/>
        <v>41912.340127314819</v>
      </c>
      <c r="U800">
        <f t="shared" si="89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100.02</v>
      </c>
      <c r="P801" s="5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90"/>
        <v>40996.417199074072</v>
      </c>
      <c r="T801" s="10">
        <f t="shared" si="88"/>
        <v>41026.417199074072</v>
      </c>
      <c r="U801">
        <f t="shared" si="89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152.13333333333335</v>
      </c>
      <c r="P802" s="5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90"/>
        <v>41863.183495370373</v>
      </c>
      <c r="T802" s="10">
        <f t="shared" si="88"/>
        <v>41893.183495370373</v>
      </c>
      <c r="U802">
        <f t="shared" si="89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111.52149999999999</v>
      </c>
      <c r="P803" s="5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90"/>
        <v>40695.545370370368</v>
      </c>
      <c r="T803" s="10">
        <f t="shared" si="88"/>
        <v>40725.545370370368</v>
      </c>
      <c r="U803">
        <f t="shared" si="89"/>
        <v>2011</v>
      </c>
    </row>
    <row r="804" spans="1:21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101.33333333333334</v>
      </c>
      <c r="P804" s="5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90"/>
        <v>41122.772268518522</v>
      </c>
      <c r="T804" s="10">
        <f t="shared" si="88"/>
        <v>41168.920138888891</v>
      </c>
      <c r="U804">
        <f t="shared" si="89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123.2608695652174</v>
      </c>
      <c r="P805" s="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90"/>
        <v>40665.699976851851</v>
      </c>
      <c r="T805" s="10">
        <f t="shared" si="88"/>
        <v>40691.791666666664</v>
      </c>
      <c r="U805">
        <f t="shared" si="89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100</v>
      </c>
      <c r="P806" s="5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90"/>
        <v>40729.855625000004</v>
      </c>
      <c r="T806" s="10">
        <f t="shared" si="88"/>
        <v>40746.915972222225</v>
      </c>
      <c r="U806">
        <f t="shared" si="89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105</v>
      </c>
      <c r="P807" s="5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90"/>
        <v>40690.573055555556</v>
      </c>
      <c r="T807" s="10">
        <f t="shared" si="88"/>
        <v>40740.708333333336</v>
      </c>
      <c r="U807">
        <f t="shared" si="89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104.4375</v>
      </c>
      <c r="P808" s="5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90"/>
        <v>40763.441423611112</v>
      </c>
      <c r="T808" s="10">
        <f t="shared" si="88"/>
        <v>40793.441423611112</v>
      </c>
      <c r="U808">
        <f t="shared" si="89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105.125</v>
      </c>
      <c r="P809" s="5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90"/>
        <v>42759.378599537042</v>
      </c>
      <c r="T809" s="10">
        <f t="shared" si="88"/>
        <v>42794.833333333328</v>
      </c>
      <c r="U809">
        <f t="shared" si="89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100</v>
      </c>
      <c r="P810" s="5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90"/>
        <v>41961.850532407407</v>
      </c>
      <c r="T810" s="10">
        <f t="shared" si="88"/>
        <v>41994.957638888889</v>
      </c>
      <c r="U810">
        <f t="shared" si="89"/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103.77499999999999</v>
      </c>
      <c r="P811" s="5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90"/>
        <v>41628.583680555559</v>
      </c>
      <c r="T811" s="10">
        <f t="shared" si="88"/>
        <v>41658.583680555559</v>
      </c>
      <c r="U811">
        <f t="shared" si="89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105</v>
      </c>
      <c r="P812" s="5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90"/>
        <v>41122.806273148148</v>
      </c>
      <c r="T812" s="10">
        <f t="shared" si="88"/>
        <v>41152.806273148148</v>
      </c>
      <c r="U812">
        <f t="shared" si="89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104</v>
      </c>
      <c r="P813" s="5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90"/>
        <v>41443.393541666665</v>
      </c>
      <c r="T813" s="10">
        <f t="shared" si="88"/>
        <v>41465.452777777777</v>
      </c>
      <c r="U813">
        <f t="shared" si="89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151.83333333333334</v>
      </c>
      <c r="P814" s="5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90"/>
        <v>41281.767962962964</v>
      </c>
      <c r="T814" s="10">
        <f t="shared" si="88"/>
        <v>41334.331944444442</v>
      </c>
      <c r="U814">
        <f t="shared" si="89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159.99600000000001</v>
      </c>
      <c r="P815" s="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90"/>
        <v>41080.710243055553</v>
      </c>
      <c r="T815" s="10">
        <f t="shared" si="88"/>
        <v>41110.710243055553</v>
      </c>
      <c r="U815">
        <f t="shared" si="89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127.3</v>
      </c>
      <c r="P816" s="5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90"/>
        <v>40679.493067129632</v>
      </c>
      <c r="T816" s="10">
        <f t="shared" si="88"/>
        <v>40694.50277777778</v>
      </c>
      <c r="U816">
        <f t="shared" si="89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107</v>
      </c>
      <c r="P817" s="5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90"/>
        <v>41914.667858796296</v>
      </c>
      <c r="T817" s="10">
        <f t="shared" si="88"/>
        <v>41944.667858796296</v>
      </c>
      <c r="U817">
        <f t="shared" si="89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115.12214285714286</v>
      </c>
      <c r="P818" s="5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90"/>
        <v>41341.620868055557</v>
      </c>
      <c r="T818" s="10">
        <f t="shared" si="88"/>
        <v>41373.020833333336</v>
      </c>
      <c r="U818">
        <f t="shared" si="89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137.11066666666665</v>
      </c>
      <c r="P819" s="5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90"/>
        <v>40925.349664351852</v>
      </c>
      <c r="T819" s="10">
        <f t="shared" si="88"/>
        <v>40978.957638888889</v>
      </c>
      <c r="U819">
        <f t="shared" si="89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155.71428571428572</v>
      </c>
      <c r="P820" s="5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90"/>
        <v>41120.632881944446</v>
      </c>
      <c r="T820" s="10">
        <f t="shared" si="88"/>
        <v>41128.459027777775</v>
      </c>
      <c r="U820">
        <f t="shared" si="89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108.74999999999999</v>
      </c>
      <c r="P821" s="5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90"/>
        <v>41619.748310185183</v>
      </c>
      <c r="T821" s="10">
        <f t="shared" si="88"/>
        <v>41628.947222222225</v>
      </c>
      <c r="U821">
        <f t="shared" si="89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134.05000000000001</v>
      </c>
      <c r="P822" s="5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90"/>
        <v>41768.591921296298</v>
      </c>
      <c r="T822" s="10">
        <f t="shared" si="88"/>
        <v>41798.958333333336</v>
      </c>
      <c r="U822">
        <f t="shared" si="89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100</v>
      </c>
      <c r="P823" s="5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90"/>
        <v>42093.672048611115</v>
      </c>
      <c r="T823" s="10">
        <f t="shared" si="88"/>
        <v>42127.917361111111</v>
      </c>
      <c r="U823">
        <f t="shared" si="89"/>
        <v>2015</v>
      </c>
    </row>
    <row r="824" spans="1:21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119.16666666666667</v>
      </c>
      <c r="P824" s="5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90"/>
        <v>41157.697337962964</v>
      </c>
      <c r="T824" s="10">
        <f t="shared" si="88"/>
        <v>41187.697337962964</v>
      </c>
      <c r="U824">
        <f t="shared" si="89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179.5</v>
      </c>
      <c r="P825" s="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90"/>
        <v>42055.722824074073</v>
      </c>
      <c r="T825" s="10">
        <f t="shared" si="88"/>
        <v>42085.681157407409</v>
      </c>
      <c r="U825">
        <f t="shared" si="89"/>
        <v>2015</v>
      </c>
    </row>
    <row r="826" spans="1:21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134.38124999999999</v>
      </c>
      <c r="P826" s="5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90"/>
        <v>40249.992106481484</v>
      </c>
      <c r="T826" s="10">
        <f t="shared" si="88"/>
        <v>40286.040972222225</v>
      </c>
      <c r="U826">
        <f t="shared" si="89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100.43200000000002</v>
      </c>
      <c r="P827" s="5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90"/>
        <v>41186.056527777779</v>
      </c>
      <c r="T827" s="10">
        <f t="shared" si="88"/>
        <v>41211.056527777779</v>
      </c>
      <c r="U827">
        <f t="shared" si="89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101.45454545454547</v>
      </c>
      <c r="P828" s="5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90"/>
        <v>40972.788541666669</v>
      </c>
      <c r="T828" s="10">
        <f t="shared" si="88"/>
        <v>40993.746874999997</v>
      </c>
      <c r="U828">
        <f t="shared" si="89"/>
        <v>2012</v>
      </c>
    </row>
    <row r="829" spans="1:21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103.33333333333334</v>
      </c>
      <c r="P829" s="5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90"/>
        <v>40927.223460648151</v>
      </c>
      <c r="T829" s="10">
        <f t="shared" si="88"/>
        <v>40953.575694444444</v>
      </c>
      <c r="U829">
        <f t="shared" si="89"/>
        <v>2012</v>
      </c>
    </row>
    <row r="830" spans="1:21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107</v>
      </c>
      <c r="P830" s="5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90"/>
        <v>41072.800717592596</v>
      </c>
      <c r="T830" s="10">
        <f t="shared" si="88"/>
        <v>41085.433333333334</v>
      </c>
      <c r="U830">
        <f t="shared" si="89"/>
        <v>2012</v>
      </c>
    </row>
    <row r="831" spans="1:21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104</v>
      </c>
      <c r="P831" s="5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90"/>
        <v>42504.551388888889</v>
      </c>
      <c r="T831" s="10">
        <f t="shared" si="88"/>
        <v>42564.551388888889</v>
      </c>
      <c r="U831">
        <f t="shared" si="89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107.83333333333334</v>
      </c>
      <c r="P832" s="5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90"/>
        <v>41325.275752314818</v>
      </c>
      <c r="T832" s="10">
        <f t="shared" si="88"/>
        <v>41355.234085648146</v>
      </c>
      <c r="U832">
        <f t="shared" si="89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233.33333333333334</v>
      </c>
      <c r="P833" s="5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90"/>
        <v>40996.396921296298</v>
      </c>
      <c r="T833" s="10">
        <f t="shared" si="88"/>
        <v>41026.396921296298</v>
      </c>
      <c r="U833">
        <f t="shared" si="89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100.60706666666665</v>
      </c>
      <c r="P834" s="5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90"/>
        <v>40869.425173611111</v>
      </c>
      <c r="T834" s="10">
        <f t="shared" si="88"/>
        <v>40929.092361111114</v>
      </c>
      <c r="U834">
        <f t="shared" si="89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E835/D835*100</f>
        <v>101.66666666666666</v>
      </c>
      <c r="P835" s="5">
        <f t="shared" ref="P835:P898" si="92">IF(L835=0,0,E835/L835)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10">
        <f t="shared" si="90"/>
        <v>41718.628182870372</v>
      </c>
      <c r="T835" s="10">
        <f t="shared" ref="T835:T898" si="95">I835/60/60/24++DATE(1970,1,1)-6/24</f>
        <v>41748.628182870372</v>
      </c>
      <c r="U835">
        <f t="shared" ref="U835:U898" si="96">YEAR(S835)</f>
        <v>2014</v>
      </c>
    </row>
    <row r="836" spans="1:21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131.0181818181818</v>
      </c>
      <c r="P836" s="5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ref="S836:S899" si="97">J836/60/60/24++DATE(1970,1,1)-6/24</f>
        <v>41422.572824074072</v>
      </c>
      <c r="T836" s="10">
        <f t="shared" si="95"/>
        <v>41455.915972222225</v>
      </c>
      <c r="U836">
        <f t="shared" si="96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117.25000000000001</v>
      </c>
      <c r="P837" s="5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7"/>
        <v>41005.20784722222</v>
      </c>
      <c r="T837" s="10">
        <f t="shared" si="95"/>
        <v>41047.875</v>
      </c>
      <c r="U837">
        <f t="shared" si="96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100.93039999999999</v>
      </c>
      <c r="P838" s="5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7"/>
        <v>41523.806921296295</v>
      </c>
      <c r="T838" s="10">
        <f t="shared" si="95"/>
        <v>41553.806921296295</v>
      </c>
      <c r="U838">
        <f t="shared" si="96"/>
        <v>2013</v>
      </c>
    </row>
    <row r="839" spans="1:21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121.8</v>
      </c>
      <c r="P839" s="5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7"/>
        <v>41730.748402777775</v>
      </c>
      <c r="T839" s="10">
        <f t="shared" si="95"/>
        <v>41760.748402777775</v>
      </c>
      <c r="U839">
        <f t="shared" si="96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145.4</v>
      </c>
      <c r="P840" s="5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7"/>
        <v>40895.647974537038</v>
      </c>
      <c r="T840" s="10">
        <f t="shared" si="95"/>
        <v>40925.647974537038</v>
      </c>
      <c r="U840">
        <f t="shared" si="96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116.61660000000001</v>
      </c>
      <c r="P841" s="5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7"/>
        <v>41144.513379629629</v>
      </c>
      <c r="T841" s="10">
        <f t="shared" si="95"/>
        <v>41174.513379629629</v>
      </c>
      <c r="U841">
        <f t="shared" si="96"/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120.4166</v>
      </c>
      <c r="P842" s="5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7"/>
        <v>42606.976701388892</v>
      </c>
      <c r="T842" s="10">
        <f t="shared" si="95"/>
        <v>42636.976701388892</v>
      </c>
      <c r="U842">
        <f t="shared" si="96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101.32000000000001</v>
      </c>
      <c r="P843" s="5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7"/>
        <v>41923.588692129626</v>
      </c>
      <c r="T843" s="10">
        <f t="shared" si="95"/>
        <v>41953.63035879629</v>
      </c>
      <c r="U843">
        <f t="shared" si="96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104.32</v>
      </c>
      <c r="P844" s="5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7"/>
        <v>41526.342395833337</v>
      </c>
      <c r="T844" s="10">
        <f t="shared" si="95"/>
        <v>41560.915972222225</v>
      </c>
      <c r="U844">
        <f t="shared" si="96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267.13333333333333</v>
      </c>
      <c r="P845" s="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7"/>
        <v>42695.007870370369</v>
      </c>
      <c r="T845" s="10">
        <f t="shared" si="95"/>
        <v>42712.083333333328</v>
      </c>
      <c r="U845">
        <f t="shared" si="96"/>
        <v>2016</v>
      </c>
    </row>
    <row r="846" spans="1:21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194.13333333333333</v>
      </c>
      <c r="P846" s="5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7"/>
        <v>41905.434629629628</v>
      </c>
      <c r="T846" s="10">
        <f t="shared" si="95"/>
        <v>41943.957638888889</v>
      </c>
      <c r="U846">
        <f t="shared" si="96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120.3802</v>
      </c>
      <c r="P847" s="5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7"/>
        <v>42577.955972222218</v>
      </c>
      <c r="T847" s="10">
        <f t="shared" si="95"/>
        <v>42617.915972222225</v>
      </c>
      <c r="U847">
        <f t="shared" si="96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122.00090909090908</v>
      </c>
      <c r="P848" s="5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7"/>
        <v>41694.141840277778</v>
      </c>
      <c r="T848" s="10">
        <f t="shared" si="95"/>
        <v>41708.333333333336</v>
      </c>
      <c r="U848">
        <f t="shared" si="96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100</v>
      </c>
      <c r="P849" s="5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7"/>
        <v>42165.54833333334</v>
      </c>
      <c r="T849" s="10">
        <f t="shared" si="95"/>
        <v>42195.54833333334</v>
      </c>
      <c r="U849">
        <f t="shared" si="96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100</v>
      </c>
      <c r="P850" s="5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7"/>
        <v>42078.542048611111</v>
      </c>
      <c r="T850" s="10">
        <f t="shared" si="95"/>
        <v>42108.542048611111</v>
      </c>
      <c r="U850">
        <f t="shared" si="96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119.9</v>
      </c>
      <c r="P851" s="5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7"/>
        <v>42050.898888888885</v>
      </c>
      <c r="T851" s="10">
        <f t="shared" si="95"/>
        <v>42078.857222222221</v>
      </c>
      <c r="U851">
        <f t="shared" si="96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155.17499999999998</v>
      </c>
      <c r="P852" s="5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7"/>
        <v>42452.577743055561</v>
      </c>
      <c r="T852" s="10">
        <f t="shared" si="95"/>
        <v>42484.957638888889</v>
      </c>
      <c r="U852">
        <f t="shared" si="96"/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130.44999999999999</v>
      </c>
      <c r="P853" s="5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7"/>
        <v>42522.630243055552</v>
      </c>
      <c r="T853" s="10">
        <f t="shared" si="95"/>
        <v>42582.572916666672</v>
      </c>
      <c r="U853">
        <f t="shared" si="96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104.97142857142859</v>
      </c>
      <c r="P854" s="5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7"/>
        <v>42656.555497685185</v>
      </c>
      <c r="T854" s="10">
        <f t="shared" si="95"/>
        <v>42667.625</v>
      </c>
      <c r="U854">
        <f t="shared" si="96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100</v>
      </c>
      <c r="P855" s="5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7"/>
        <v>42021.582280092596</v>
      </c>
      <c r="T855" s="10">
        <f t="shared" si="95"/>
        <v>42051.582280092596</v>
      </c>
      <c r="U855">
        <f t="shared" si="96"/>
        <v>2015</v>
      </c>
    </row>
    <row r="856" spans="1:21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118.2205035971223</v>
      </c>
      <c r="P856" s="5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7"/>
        <v>42701.962337962963</v>
      </c>
      <c r="T856" s="10">
        <f t="shared" si="95"/>
        <v>42731.962337962963</v>
      </c>
      <c r="U856">
        <f t="shared" si="96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103.44827586206897</v>
      </c>
      <c r="P857" s="5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7"/>
        <v>42544.875196759262</v>
      </c>
      <c r="T857" s="10">
        <f t="shared" si="95"/>
        <v>42574.875196759262</v>
      </c>
      <c r="U857">
        <f t="shared" si="96"/>
        <v>2016</v>
      </c>
    </row>
    <row r="858" spans="1:21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218.00000000000003</v>
      </c>
      <c r="P858" s="5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7"/>
        <v>42609.061990740738</v>
      </c>
      <c r="T858" s="10">
        <f t="shared" si="95"/>
        <v>42668.541666666672</v>
      </c>
      <c r="U858">
        <f t="shared" si="96"/>
        <v>2016</v>
      </c>
    </row>
    <row r="859" spans="1:21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100</v>
      </c>
      <c r="P859" s="5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7"/>
        <v>42291.331377314811</v>
      </c>
      <c r="T859" s="10">
        <f t="shared" si="95"/>
        <v>42333.373043981483</v>
      </c>
      <c r="U859">
        <f t="shared" si="96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144.00583333333333</v>
      </c>
      <c r="P860" s="5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7"/>
        <v>42079.495578703703</v>
      </c>
      <c r="T860" s="10">
        <f t="shared" si="95"/>
        <v>42109.707638888889</v>
      </c>
      <c r="U860">
        <f t="shared" si="96"/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104.67500000000001</v>
      </c>
      <c r="P861" s="5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7"/>
        <v>42128.570231481484</v>
      </c>
      <c r="T861" s="10">
        <f t="shared" si="95"/>
        <v>42158.75</v>
      </c>
      <c r="U861">
        <f t="shared" si="96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18.142857142857142</v>
      </c>
      <c r="P862" s="5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7"/>
        <v>41570.232789351852</v>
      </c>
      <c r="T862" s="10">
        <f t="shared" si="95"/>
        <v>41600.274456018517</v>
      </c>
      <c r="U862">
        <f t="shared" si="96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2.2444444444444445</v>
      </c>
      <c r="P863" s="5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7"/>
        <v>42599.715324074074</v>
      </c>
      <c r="T863" s="10">
        <f t="shared" si="95"/>
        <v>42629.715324074074</v>
      </c>
      <c r="U863">
        <f t="shared" si="96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0.33999999999999997</v>
      </c>
      <c r="P864" s="5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7"/>
        <v>41559.3049537037</v>
      </c>
      <c r="T864" s="10">
        <f t="shared" si="95"/>
        <v>41589.346620370372</v>
      </c>
      <c r="U864">
        <f t="shared" si="96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4.5</v>
      </c>
      <c r="P865" s="5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7"/>
        <v>40920.867662037039</v>
      </c>
      <c r="T865" s="10">
        <f t="shared" si="95"/>
        <v>40950.867662037039</v>
      </c>
      <c r="U865">
        <f t="shared" si="96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41.53846153846154</v>
      </c>
      <c r="P866" s="5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7"/>
        <v>41540.856921296298</v>
      </c>
      <c r="T866" s="10">
        <f t="shared" si="95"/>
        <v>41563.165972222225</v>
      </c>
      <c r="U866">
        <f t="shared" si="96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</v>
      </c>
      <c r="P867" s="5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7"/>
        <v>41230.52311342593</v>
      </c>
      <c r="T867" s="10">
        <f t="shared" si="95"/>
        <v>41290.52311342593</v>
      </c>
      <c r="U867">
        <f t="shared" si="96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18.285714285714285</v>
      </c>
      <c r="P868" s="5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7"/>
        <v>42025.387939814813</v>
      </c>
      <c r="T868" s="10">
        <f t="shared" si="95"/>
        <v>42063.381944444445</v>
      </c>
      <c r="U868">
        <f t="shared" si="96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24.02</v>
      </c>
      <c r="P869" s="5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7"/>
        <v>40087.855393518519</v>
      </c>
      <c r="T869" s="10">
        <f t="shared" si="95"/>
        <v>40147.957638888889</v>
      </c>
      <c r="U869">
        <f t="shared" si="96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0.1111111111111111</v>
      </c>
      <c r="P870" s="5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7"/>
        <v>41615.777754629627</v>
      </c>
      <c r="T870" s="10">
        <f t="shared" si="95"/>
        <v>41645.777754629627</v>
      </c>
      <c r="U870">
        <f t="shared" si="96"/>
        <v>2013</v>
      </c>
    </row>
    <row r="871" spans="1:21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11.818181818181818</v>
      </c>
      <c r="P871" s="5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7"/>
        <v>41342.595567129632</v>
      </c>
      <c r="T871" s="10">
        <f t="shared" si="95"/>
        <v>41372.553900462961</v>
      </c>
      <c r="U871">
        <f t="shared" si="96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0.31</v>
      </c>
      <c r="P872" s="5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7"/>
        <v>41487.772256944445</v>
      </c>
      <c r="T872" s="10">
        <f t="shared" si="95"/>
        <v>41517.772256944445</v>
      </c>
      <c r="U872">
        <f t="shared" si="96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5.416666666666667</v>
      </c>
      <c r="P873" s="5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7"/>
        <v>41577.311284722222</v>
      </c>
      <c r="T873" s="10">
        <f t="shared" si="95"/>
        <v>41607.352951388886</v>
      </c>
      <c r="U873">
        <f t="shared" si="96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0.8125</v>
      </c>
      <c r="P874" s="5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7"/>
        <v>40567.575543981482</v>
      </c>
      <c r="T874" s="10">
        <f t="shared" si="95"/>
        <v>40612.575543981482</v>
      </c>
      <c r="U874">
        <f t="shared" si="96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1.2857142857142856</v>
      </c>
      <c r="P875" s="5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7"/>
        <v>41183.917129629634</v>
      </c>
      <c r="T875" s="10">
        <f t="shared" si="95"/>
        <v>41223.958796296298</v>
      </c>
      <c r="U875">
        <f t="shared" si="96"/>
        <v>2012</v>
      </c>
    </row>
    <row r="876" spans="1:21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24.333333333333336</v>
      </c>
      <c r="P876" s="5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7"/>
        <v>41368.333726851852</v>
      </c>
      <c r="T876" s="10">
        <f t="shared" si="95"/>
        <v>41398.333726851852</v>
      </c>
      <c r="U876">
        <f t="shared" si="96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s="5">
        <f t="shared" si="92"/>
        <v>0</v>
      </c>
      <c r="Q877" t="str">
        <f t="shared" si="93"/>
        <v>music</v>
      </c>
      <c r="R877" t="str">
        <f t="shared" si="94"/>
        <v>jazz</v>
      </c>
      <c r="S877" s="10">
        <f t="shared" si="97"/>
        <v>42248.473738425921</v>
      </c>
      <c r="T877" s="10">
        <f t="shared" si="95"/>
        <v>42268.473738425921</v>
      </c>
      <c r="U877">
        <f t="shared" si="96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40.799492385786799</v>
      </c>
      <c r="P878" s="5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7"/>
        <v>41276.246840277774</v>
      </c>
      <c r="T878" s="10">
        <f t="shared" si="95"/>
        <v>41309.246840277774</v>
      </c>
      <c r="U878">
        <f t="shared" si="96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67.55</v>
      </c>
      <c r="P879" s="5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7"/>
        <v>41597.538888888892</v>
      </c>
      <c r="T879" s="10">
        <f t="shared" si="95"/>
        <v>41627.538888888892</v>
      </c>
      <c r="U879">
        <f t="shared" si="96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1.3</v>
      </c>
      <c r="P880" s="5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7"/>
        <v>40504.982916666668</v>
      </c>
      <c r="T880" s="10">
        <f t="shared" si="95"/>
        <v>40534.982916666668</v>
      </c>
      <c r="U880">
        <f t="shared" si="96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30.666666666666664</v>
      </c>
      <c r="P881" s="5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7"/>
        <v>41037.579918981479</v>
      </c>
      <c r="T881" s="10">
        <f t="shared" si="95"/>
        <v>41058.579918981479</v>
      </c>
      <c r="U881">
        <f t="shared" si="96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</v>
      </c>
      <c r="P882" s="5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7"/>
        <v>41179.07104166667</v>
      </c>
      <c r="T882" s="10">
        <f t="shared" si="95"/>
        <v>41212.07104166667</v>
      </c>
      <c r="U882">
        <f t="shared" si="96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0.8</v>
      </c>
      <c r="P883" s="5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7"/>
        <v>40877.00099537037</v>
      </c>
      <c r="T883" s="10">
        <f t="shared" si="95"/>
        <v>40922.00099537037</v>
      </c>
      <c r="U883">
        <f t="shared" si="96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20.133333333333333</v>
      </c>
      <c r="P884" s="5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7"/>
        <v>40759.610532407409</v>
      </c>
      <c r="T884" s="10">
        <f t="shared" si="95"/>
        <v>40792.610532407409</v>
      </c>
      <c r="U884">
        <f t="shared" si="96"/>
        <v>2011</v>
      </c>
    </row>
    <row r="885" spans="1:21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40.020000000000003</v>
      </c>
      <c r="P885" s="5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7"/>
        <v>42371.685590277775</v>
      </c>
      <c r="T885" s="10">
        <f t="shared" si="95"/>
        <v>42431.685590277775</v>
      </c>
      <c r="U885">
        <f t="shared" si="96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1</v>
      </c>
      <c r="P886" s="5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7"/>
        <v>40981.552615740737</v>
      </c>
      <c r="T886" s="10">
        <f t="shared" si="95"/>
        <v>41040.854861111111</v>
      </c>
      <c r="U886">
        <f t="shared" si="96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75</v>
      </c>
      <c r="P887" s="5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7"/>
        <v>42713.691099537042</v>
      </c>
      <c r="T887" s="10">
        <f t="shared" si="95"/>
        <v>42734.691099537042</v>
      </c>
      <c r="U887">
        <f t="shared" si="96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41</v>
      </c>
      <c r="P888" s="5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7"/>
        <v>42603.620520833334</v>
      </c>
      <c r="T888" s="10">
        <f t="shared" si="95"/>
        <v>42628.620520833334</v>
      </c>
      <c r="U888">
        <f t="shared" si="96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s="5">
        <f t="shared" si="92"/>
        <v>0</v>
      </c>
      <c r="Q889" t="str">
        <f t="shared" si="93"/>
        <v>music</v>
      </c>
      <c r="R889" t="str">
        <f t="shared" si="94"/>
        <v>indie rock</v>
      </c>
      <c r="S889" s="10">
        <f t="shared" si="97"/>
        <v>41026.708969907406</v>
      </c>
      <c r="T889" s="10">
        <f t="shared" si="95"/>
        <v>41056.708969907406</v>
      </c>
      <c r="U889">
        <f t="shared" si="96"/>
        <v>2012</v>
      </c>
    </row>
    <row r="890" spans="1:21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7.1999999999999993</v>
      </c>
      <c r="P890" s="5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7"/>
        <v>40751.503298611111</v>
      </c>
      <c r="T890" s="10">
        <f t="shared" si="95"/>
        <v>40787</v>
      </c>
      <c r="U890">
        <f t="shared" si="96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9.4412800000000008</v>
      </c>
      <c r="P891" s="5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7"/>
        <v>41887.534062500003</v>
      </c>
      <c r="T891" s="10">
        <f t="shared" si="95"/>
        <v>41917.534062500003</v>
      </c>
      <c r="U891">
        <f t="shared" si="96"/>
        <v>2014</v>
      </c>
    </row>
    <row r="892" spans="1:21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4.1666666666666661</v>
      </c>
      <c r="P892" s="5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7"/>
        <v>41569.448831018519</v>
      </c>
      <c r="T892" s="10">
        <f t="shared" si="95"/>
        <v>41599.490497685183</v>
      </c>
      <c r="U892">
        <f t="shared" si="96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</v>
      </c>
      <c r="P893" s="5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7"/>
        <v>41841.781597222223</v>
      </c>
      <c r="T893" s="10">
        <f t="shared" si="95"/>
        <v>41871.781597222223</v>
      </c>
      <c r="U893">
        <f t="shared" si="96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40.75</v>
      </c>
      <c r="P894" s="5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7"/>
        <v>40303.95003472222</v>
      </c>
      <c r="T894" s="10">
        <f t="shared" si="95"/>
        <v>40390.916666666664</v>
      </c>
      <c r="U894">
        <f t="shared" si="96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10</v>
      </c>
      <c r="P895" s="5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7"/>
        <v>42065.647719907407</v>
      </c>
      <c r="T895" s="10">
        <f t="shared" si="95"/>
        <v>42095.606053240743</v>
      </c>
      <c r="U895">
        <f t="shared" si="96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39.17</v>
      </c>
      <c r="P896" s="5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7"/>
        <v>42496.731597222228</v>
      </c>
      <c r="T896" s="10">
        <f t="shared" si="95"/>
        <v>42526.731597222228</v>
      </c>
      <c r="U896">
        <f t="shared" si="96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</v>
      </c>
      <c r="P897" s="5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7"/>
        <v>40430.877650462964</v>
      </c>
      <c r="T897" s="10">
        <f t="shared" si="95"/>
        <v>40475.877650462964</v>
      </c>
      <c r="U897">
        <f t="shared" si="96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40</v>
      </c>
      <c r="P898" s="5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7"/>
        <v>42218.622986111113</v>
      </c>
      <c r="T898" s="10">
        <f t="shared" si="95"/>
        <v>42243.916666666672</v>
      </c>
      <c r="U898">
        <f t="shared" si="96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E899/D899*100</f>
        <v>0</v>
      </c>
      <c r="P899" s="5">
        <f t="shared" ref="P899:P962" si="99">IF(L899=0,0,E899/L899)</f>
        <v>0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10">
        <f t="shared" si="97"/>
        <v>41211.438750000001</v>
      </c>
      <c r="T899" s="10">
        <f t="shared" ref="T899:T962" si="102">I899/60/60/24++DATE(1970,1,1)-6/24</f>
        <v>41241.480416666665</v>
      </c>
      <c r="U899">
        <f t="shared" ref="U899:U962" si="103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2.8000000000000003</v>
      </c>
      <c r="P900" s="5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ref="S900:S963" si="104">J900/60/60/24++DATE(1970,1,1)-6/24</f>
        <v>40878.508217592593</v>
      </c>
      <c r="T900" s="10">
        <f t="shared" si="102"/>
        <v>40923.508217592593</v>
      </c>
      <c r="U900">
        <f t="shared" si="103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37.333333333333336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4"/>
        <v>40645.849097222221</v>
      </c>
      <c r="T901" s="10">
        <f t="shared" si="102"/>
        <v>40690.849097222221</v>
      </c>
      <c r="U901">
        <f t="shared" si="103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0.42</v>
      </c>
      <c r="P902" s="5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4"/>
        <v>42429.59956018519</v>
      </c>
      <c r="T902" s="10">
        <f t="shared" si="102"/>
        <v>42459.557893518519</v>
      </c>
      <c r="U902">
        <f t="shared" si="103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s="5">
        <f t="shared" si="99"/>
        <v>0</v>
      </c>
      <c r="Q903" t="str">
        <f t="shared" si="100"/>
        <v>music</v>
      </c>
      <c r="R903" t="str">
        <f t="shared" si="101"/>
        <v>jazz</v>
      </c>
      <c r="S903" s="10">
        <f t="shared" si="104"/>
        <v>40291.56150462963</v>
      </c>
      <c r="T903" s="10">
        <f t="shared" si="102"/>
        <v>40337.549305555556</v>
      </c>
      <c r="U903">
        <f t="shared" si="103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0.3</v>
      </c>
      <c r="P904" s="5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4"/>
        <v>41829.715532407405</v>
      </c>
      <c r="T904" s="10">
        <f t="shared" si="102"/>
        <v>41881.395833333336</v>
      </c>
      <c r="U904">
        <f t="shared" si="103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</v>
      </c>
      <c r="P905" s="5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4"/>
        <v>41149.546064814815</v>
      </c>
      <c r="T905" s="10">
        <f t="shared" si="102"/>
        <v>41174.850694444445</v>
      </c>
      <c r="U905">
        <f t="shared" si="103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0.30199999999999999</v>
      </c>
      <c r="P906" s="5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4"/>
        <v>42341.830289351856</v>
      </c>
      <c r="T906" s="10">
        <f t="shared" si="102"/>
        <v>42371.830289351856</v>
      </c>
      <c r="U906">
        <f t="shared" si="103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</v>
      </c>
      <c r="P907" s="5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4"/>
        <v>40506.989884259259</v>
      </c>
      <c r="T907" s="10">
        <f t="shared" si="102"/>
        <v>40566.989884259259</v>
      </c>
      <c r="U907">
        <f t="shared" si="103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s="5">
        <f t="shared" si="99"/>
        <v>0</v>
      </c>
      <c r="Q908" t="str">
        <f t="shared" si="100"/>
        <v>music</v>
      </c>
      <c r="R908" t="str">
        <f t="shared" si="101"/>
        <v>jazz</v>
      </c>
      <c r="S908" s="10">
        <f t="shared" si="104"/>
        <v>41680.939699074072</v>
      </c>
      <c r="T908" s="10">
        <f t="shared" si="102"/>
        <v>41710.898032407407</v>
      </c>
      <c r="U908">
        <f t="shared" si="103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5">
        <f t="shared" si="99"/>
        <v>0</v>
      </c>
      <c r="Q909" t="str">
        <f t="shared" si="100"/>
        <v>music</v>
      </c>
      <c r="R909" t="str">
        <f t="shared" si="101"/>
        <v>jazz</v>
      </c>
      <c r="S909" s="10">
        <f t="shared" si="104"/>
        <v>40766.942395833335</v>
      </c>
      <c r="T909" s="10">
        <f t="shared" si="102"/>
        <v>40796.942395833335</v>
      </c>
      <c r="U909">
        <f t="shared" si="103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5">
        <f t="shared" si="99"/>
        <v>0</v>
      </c>
      <c r="Q910" t="str">
        <f t="shared" si="100"/>
        <v>music</v>
      </c>
      <c r="R910" t="str">
        <f t="shared" si="101"/>
        <v>jazz</v>
      </c>
      <c r="S910" s="10">
        <f t="shared" si="104"/>
        <v>40340.551562499997</v>
      </c>
      <c r="T910" s="10">
        <f t="shared" si="102"/>
        <v>40385.957638888889</v>
      </c>
      <c r="U910">
        <f t="shared" si="103"/>
        <v>2010</v>
      </c>
    </row>
    <row r="911" spans="1:21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</v>
      </c>
      <c r="P911" s="5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4"/>
        <v>41081.44027777778</v>
      </c>
      <c r="T911" s="10">
        <f t="shared" si="102"/>
        <v>41112.916666666664</v>
      </c>
      <c r="U911">
        <f t="shared" si="103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22.363636363636363</v>
      </c>
      <c r="P912" s="5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4"/>
        <v>42737.295358796298</v>
      </c>
      <c r="T912" s="10">
        <f t="shared" si="102"/>
        <v>42797.295358796298</v>
      </c>
      <c r="U912">
        <f t="shared" si="103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s="5">
        <f t="shared" si="99"/>
        <v>0</v>
      </c>
      <c r="Q913" t="str">
        <f t="shared" si="100"/>
        <v>music</v>
      </c>
      <c r="R913" t="str">
        <f t="shared" si="101"/>
        <v>jazz</v>
      </c>
      <c r="S913" s="10">
        <f t="shared" si="104"/>
        <v>41641.755150462966</v>
      </c>
      <c r="T913" s="10">
        <f t="shared" si="102"/>
        <v>41662.755150462966</v>
      </c>
      <c r="U913">
        <f t="shared" si="103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0.85714285714285721</v>
      </c>
      <c r="P914" s="5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4"/>
        <v>41193.859340277777</v>
      </c>
      <c r="T914" s="10">
        <f t="shared" si="102"/>
        <v>41253.901006944441</v>
      </c>
      <c r="U914">
        <f t="shared" si="103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6.6066666666666665</v>
      </c>
      <c r="P915" s="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4"/>
        <v>41003.889108796298</v>
      </c>
      <c r="T915" s="10">
        <f t="shared" si="102"/>
        <v>41033.889108796298</v>
      </c>
      <c r="U915">
        <f t="shared" si="103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s="5">
        <f t="shared" si="99"/>
        <v>0</v>
      </c>
      <c r="Q916" t="str">
        <f t="shared" si="100"/>
        <v>music</v>
      </c>
      <c r="R916" t="str">
        <f t="shared" si="101"/>
        <v>jazz</v>
      </c>
      <c r="S916" s="10">
        <f t="shared" si="104"/>
        <v>41116.513275462967</v>
      </c>
      <c r="T916" s="10">
        <f t="shared" si="102"/>
        <v>41146.513275462967</v>
      </c>
      <c r="U916">
        <f t="shared" si="103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5.7692307692307692</v>
      </c>
      <c r="P917" s="5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4"/>
        <v>40937.429560185185</v>
      </c>
      <c r="T917" s="10">
        <f t="shared" si="102"/>
        <v>40968.957638888889</v>
      </c>
      <c r="U917">
        <f t="shared" si="103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s="5">
        <f t="shared" si="99"/>
        <v>0</v>
      </c>
      <c r="Q918" t="str">
        <f t="shared" si="100"/>
        <v>music</v>
      </c>
      <c r="R918" t="str">
        <f t="shared" si="101"/>
        <v>jazz</v>
      </c>
      <c r="S918" s="10">
        <f t="shared" si="104"/>
        <v>40434.603402777779</v>
      </c>
      <c r="T918" s="10">
        <f t="shared" si="102"/>
        <v>40472.958333333336</v>
      </c>
      <c r="U918">
        <f t="shared" si="103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0.6</v>
      </c>
      <c r="P919" s="5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4"/>
        <v>41802.69363425926</v>
      </c>
      <c r="T919" s="10">
        <f t="shared" si="102"/>
        <v>41833.854166666664</v>
      </c>
      <c r="U919">
        <f t="shared" si="103"/>
        <v>2014</v>
      </c>
    </row>
    <row r="920" spans="1:21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</v>
      </c>
      <c r="P920" s="5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4"/>
        <v>41944.666215277779</v>
      </c>
      <c r="T920" s="10">
        <f t="shared" si="102"/>
        <v>41974.707881944443</v>
      </c>
      <c r="U920">
        <f t="shared" si="103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0.5</v>
      </c>
      <c r="P921" s="5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4"/>
        <v>41227.391724537039</v>
      </c>
      <c r="T921" s="10">
        <f t="shared" si="102"/>
        <v>41262.391724537039</v>
      </c>
      <c r="U921">
        <f t="shared" si="103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s="5">
        <f t="shared" si="99"/>
        <v>0</v>
      </c>
      <c r="Q922" t="str">
        <f t="shared" si="100"/>
        <v>music</v>
      </c>
      <c r="R922" t="str">
        <f t="shared" si="101"/>
        <v>jazz</v>
      </c>
      <c r="S922" s="10">
        <f t="shared" si="104"/>
        <v>41562.42155092593</v>
      </c>
      <c r="T922" s="10">
        <f t="shared" si="102"/>
        <v>41592.463217592594</v>
      </c>
      <c r="U922">
        <f t="shared" si="103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30.9</v>
      </c>
      <c r="P923" s="5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4"/>
        <v>40846.921018518515</v>
      </c>
      <c r="T923" s="10">
        <f t="shared" si="102"/>
        <v>40888.962685185186</v>
      </c>
      <c r="U923">
        <f t="shared" si="103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21.037037037037038</v>
      </c>
      <c r="P924" s="5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4"/>
        <v>41878.280011574076</v>
      </c>
      <c r="T924" s="10">
        <f t="shared" si="102"/>
        <v>41913.280011574076</v>
      </c>
      <c r="U924">
        <f t="shared" si="103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2.1999999999999997</v>
      </c>
      <c r="P925" s="5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4"/>
        <v>41934.709756944445</v>
      </c>
      <c r="T925" s="10">
        <f t="shared" si="102"/>
        <v>41964.751423611116</v>
      </c>
      <c r="U925">
        <f t="shared" si="103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10.9</v>
      </c>
      <c r="P926" s="5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4"/>
        <v>41288.692928240744</v>
      </c>
      <c r="T926" s="10">
        <f t="shared" si="102"/>
        <v>41318.692928240744</v>
      </c>
      <c r="U926">
        <f t="shared" si="103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2.666666666666667</v>
      </c>
      <c r="P927" s="5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4"/>
        <v>41575.630914351852</v>
      </c>
      <c r="T927" s="10">
        <f t="shared" si="102"/>
        <v>41605.672581018516</v>
      </c>
      <c r="U927">
        <f t="shared" si="103"/>
        <v>2013</v>
      </c>
    </row>
    <row r="928" spans="1:21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s="5">
        <f t="shared" si="99"/>
        <v>0</v>
      </c>
      <c r="Q928" t="str">
        <f t="shared" si="100"/>
        <v>music</v>
      </c>
      <c r="R928" t="str">
        <f t="shared" si="101"/>
        <v>jazz</v>
      </c>
      <c r="S928" s="10">
        <f t="shared" si="104"/>
        <v>40337.77002314815</v>
      </c>
      <c r="T928" s="10">
        <f t="shared" si="102"/>
        <v>40367.694444444445</v>
      </c>
      <c r="U928">
        <f t="shared" si="103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5">
        <f t="shared" si="99"/>
        <v>0</v>
      </c>
      <c r="Q929" t="str">
        <f t="shared" si="100"/>
        <v>music</v>
      </c>
      <c r="R929" t="str">
        <f t="shared" si="101"/>
        <v>jazz</v>
      </c>
      <c r="S929" s="10">
        <f t="shared" si="104"/>
        <v>41013.572858796295</v>
      </c>
      <c r="T929" s="10">
        <f t="shared" si="102"/>
        <v>41043.572858796295</v>
      </c>
      <c r="U929">
        <f t="shared" si="103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10.86206896551724</v>
      </c>
      <c r="P930" s="5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4"/>
        <v>41180.61241898148</v>
      </c>
      <c r="T930" s="10">
        <f t="shared" si="102"/>
        <v>41230.75</v>
      </c>
      <c r="U930">
        <f t="shared" si="103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s="5">
        <f t="shared" si="99"/>
        <v>0</v>
      </c>
      <c r="Q931" t="str">
        <f t="shared" si="100"/>
        <v>music</v>
      </c>
      <c r="R931" t="str">
        <f t="shared" si="101"/>
        <v>jazz</v>
      </c>
      <c r="S931" s="10">
        <f t="shared" si="104"/>
        <v>40977.988067129627</v>
      </c>
      <c r="T931" s="10">
        <f t="shared" si="102"/>
        <v>41007.946400462963</v>
      </c>
      <c r="U931">
        <f t="shared" si="103"/>
        <v>2012</v>
      </c>
    </row>
    <row r="932" spans="1:21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38.333333333333336</v>
      </c>
      <c r="P932" s="5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4"/>
        <v>40312.665578703702</v>
      </c>
      <c r="T932" s="10">
        <f t="shared" si="102"/>
        <v>40354.647222222222</v>
      </c>
      <c r="U932">
        <f t="shared" si="103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6.5500000000000007</v>
      </c>
      <c r="P933" s="5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4"/>
        <v>41680.109976851854</v>
      </c>
      <c r="T933" s="10">
        <f t="shared" si="102"/>
        <v>41714.666666666664</v>
      </c>
      <c r="U933">
        <f t="shared" si="103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14.536842105263158</v>
      </c>
      <c r="P934" s="5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4"/>
        <v>41310.719270833331</v>
      </c>
      <c r="T934" s="10">
        <f t="shared" si="102"/>
        <v>41355.677604166667</v>
      </c>
      <c r="U934">
        <f t="shared" si="103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6</v>
      </c>
      <c r="P935" s="5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4"/>
        <v>41710.919085648151</v>
      </c>
      <c r="T935" s="10">
        <f t="shared" si="102"/>
        <v>41770.919085648151</v>
      </c>
      <c r="U935">
        <f t="shared" si="103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30.4</v>
      </c>
      <c r="P936" s="5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4"/>
        <v>41733.487083333333</v>
      </c>
      <c r="T936" s="10">
        <f t="shared" si="102"/>
        <v>41763</v>
      </c>
      <c r="U936">
        <f t="shared" si="103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1.4285714285714286</v>
      </c>
      <c r="P937" s="5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4"/>
        <v>42368.083668981482</v>
      </c>
      <c r="T937" s="10">
        <f t="shared" si="102"/>
        <v>42398.083668981482</v>
      </c>
      <c r="U937">
        <f t="shared" si="103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s="5">
        <f t="shared" si="99"/>
        <v>0</v>
      </c>
      <c r="Q938" t="str">
        <f t="shared" si="100"/>
        <v>music</v>
      </c>
      <c r="R938" t="str">
        <f t="shared" si="101"/>
        <v>jazz</v>
      </c>
      <c r="S938" s="10">
        <f t="shared" si="104"/>
        <v>40882.774178240739</v>
      </c>
      <c r="T938" s="10">
        <f t="shared" si="102"/>
        <v>40926.583333333336</v>
      </c>
      <c r="U938">
        <f t="shared" si="103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1.1428571428571428</v>
      </c>
      <c r="P939" s="5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4"/>
        <v>41551.548113425924</v>
      </c>
      <c r="T939" s="10">
        <f t="shared" si="102"/>
        <v>41581.589780092596</v>
      </c>
      <c r="U939">
        <f t="shared" si="103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0.35714285714285715</v>
      </c>
      <c r="P940" s="5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4"/>
        <v>41124.229722222226</v>
      </c>
      <c r="T940" s="10">
        <f t="shared" si="102"/>
        <v>41154.229722222226</v>
      </c>
      <c r="U940">
        <f t="shared" si="103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1.4545454545454546</v>
      </c>
      <c r="P941" s="5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4"/>
        <v>41416.513171296298</v>
      </c>
      <c r="T941" s="10">
        <f t="shared" si="102"/>
        <v>41455.581944444442</v>
      </c>
      <c r="U941">
        <f t="shared" si="103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17.155555555555555</v>
      </c>
      <c r="P942" s="5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4"/>
        <v>42181.758402777778</v>
      </c>
      <c r="T942" s="10">
        <f t="shared" si="102"/>
        <v>42226.758402777778</v>
      </c>
      <c r="U942">
        <f t="shared" si="103"/>
        <v>2015</v>
      </c>
    </row>
    <row r="943" spans="1:21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</v>
      </c>
      <c r="P943" s="5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4"/>
        <v>42745.846585648149</v>
      </c>
      <c r="T943" s="10">
        <f t="shared" si="102"/>
        <v>42775.846585648149</v>
      </c>
      <c r="U943">
        <f t="shared" si="103"/>
        <v>2017</v>
      </c>
    </row>
    <row r="944" spans="1:21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8.9066666666666663</v>
      </c>
      <c r="P944" s="5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4"/>
        <v>42382.593287037031</v>
      </c>
      <c r="T944" s="10">
        <f t="shared" si="102"/>
        <v>42418.593287037031</v>
      </c>
      <c r="U944">
        <f t="shared" si="103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9.6333333333333346</v>
      </c>
      <c r="P945" s="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4"/>
        <v>42673.41788194445</v>
      </c>
      <c r="T945" s="10">
        <f t="shared" si="102"/>
        <v>42703.459548611107</v>
      </c>
      <c r="U945">
        <f t="shared" si="103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13.325999999999999</v>
      </c>
      <c r="P946" s="5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4"/>
        <v>42444.333912037036</v>
      </c>
      <c r="T946" s="10">
        <f t="shared" si="102"/>
        <v>42478.333333333328</v>
      </c>
      <c r="U946">
        <f t="shared" si="103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</v>
      </c>
      <c r="P947" s="5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4"/>
        <v>42732.622986111113</v>
      </c>
      <c r="T947" s="10">
        <f t="shared" si="102"/>
        <v>42784.749305555553</v>
      </c>
      <c r="U947">
        <f t="shared" si="103"/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1.9066666666666665</v>
      </c>
      <c r="P948" s="5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4"/>
        <v>42592.500555555554</v>
      </c>
      <c r="T948" s="10">
        <f t="shared" si="102"/>
        <v>42622.500555555554</v>
      </c>
      <c r="U948">
        <f t="shared" si="103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s="5">
        <f t="shared" si="99"/>
        <v>0</v>
      </c>
      <c r="Q949" t="str">
        <f t="shared" si="100"/>
        <v>technology</v>
      </c>
      <c r="R949" t="str">
        <f t="shared" si="101"/>
        <v>wearables</v>
      </c>
      <c r="S949" s="10">
        <f t="shared" si="104"/>
        <v>42491.531319444446</v>
      </c>
      <c r="T949" s="10">
        <f t="shared" si="102"/>
        <v>42551.531319444446</v>
      </c>
      <c r="U949">
        <f t="shared" si="103"/>
        <v>2016</v>
      </c>
    </row>
    <row r="950" spans="1:21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12</v>
      </c>
      <c r="P950" s="5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4"/>
        <v>42411.578287037039</v>
      </c>
      <c r="T950" s="10">
        <f t="shared" si="102"/>
        <v>42441.578287037039</v>
      </c>
      <c r="U950">
        <f t="shared" si="103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</v>
      </c>
      <c r="P951" s="5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4"/>
        <v>42360.793703703705</v>
      </c>
      <c r="T951" s="10">
        <f t="shared" si="102"/>
        <v>42420.793703703705</v>
      </c>
      <c r="U951">
        <f t="shared" si="103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28.04</v>
      </c>
      <c r="P952" s="5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4"/>
        <v>42356.500706018516</v>
      </c>
      <c r="T952" s="10">
        <f t="shared" si="102"/>
        <v>42386.500706018516</v>
      </c>
      <c r="U952">
        <f t="shared" si="103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38.39</v>
      </c>
      <c r="P953" s="5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4"/>
        <v>42480.403611111105</v>
      </c>
      <c r="T953" s="10">
        <f t="shared" si="102"/>
        <v>42525.403611111105</v>
      </c>
      <c r="U953">
        <f t="shared" si="103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39.942857142857143</v>
      </c>
      <c r="P954" s="5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4"/>
        <v>42662.363564814819</v>
      </c>
      <c r="T954" s="10">
        <f t="shared" si="102"/>
        <v>42692.405231481483</v>
      </c>
      <c r="U954">
        <f t="shared" si="103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0.84</v>
      </c>
      <c r="P955" s="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4"/>
        <v>41998.914340277777</v>
      </c>
      <c r="T955" s="10">
        <f t="shared" si="102"/>
        <v>42028.914340277777</v>
      </c>
      <c r="U955">
        <f t="shared" si="103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43.406666666666666</v>
      </c>
      <c r="P956" s="5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4"/>
        <v>42194.583784722221</v>
      </c>
      <c r="T956" s="10">
        <f t="shared" si="102"/>
        <v>42236.583784722221</v>
      </c>
      <c r="U956">
        <f t="shared" si="103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5.6613333333333333</v>
      </c>
      <c r="P957" s="5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4"/>
        <v>42586.045138888891</v>
      </c>
      <c r="T957" s="10">
        <f t="shared" si="102"/>
        <v>42626.045138888891</v>
      </c>
      <c r="U957">
        <f t="shared" si="103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1.722</v>
      </c>
      <c r="P958" s="5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4"/>
        <v>42060.663877314815</v>
      </c>
      <c r="T958" s="10">
        <f t="shared" si="102"/>
        <v>42120.622210648144</v>
      </c>
      <c r="U958">
        <f t="shared" si="103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1.9416666666666664</v>
      </c>
      <c r="P959" s="5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4"/>
        <v>42660.302465277782</v>
      </c>
      <c r="T959" s="10">
        <f t="shared" si="102"/>
        <v>42691.344131944439</v>
      </c>
      <c r="U959">
        <f t="shared" si="103"/>
        <v>2016</v>
      </c>
    </row>
    <row r="960" spans="1:21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11.328275684711327</v>
      </c>
      <c r="P960" s="5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4"/>
        <v>42082.552812499998</v>
      </c>
      <c r="T960" s="10">
        <f t="shared" si="102"/>
        <v>42103.957638888889</v>
      </c>
      <c r="U960">
        <f t="shared" si="103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38.86</v>
      </c>
      <c r="P961" s="5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4"/>
        <v>41992.924363425926</v>
      </c>
      <c r="T961" s="10">
        <f t="shared" si="102"/>
        <v>42022.924363425926</v>
      </c>
      <c r="U961">
        <f t="shared" si="103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46.100628930817614</v>
      </c>
      <c r="P962" s="5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4"/>
        <v>42766.376793981486</v>
      </c>
      <c r="T962" s="10">
        <f t="shared" si="102"/>
        <v>42808.335127314815</v>
      </c>
      <c r="U962">
        <f t="shared" si="103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E963/D963*100</f>
        <v>42.188421052631583</v>
      </c>
      <c r="P963" s="5">
        <f t="shared" ref="P963:P1026" si="106">IF(L963=0,0,E963/L963)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10">
        <f t="shared" si="104"/>
        <v>42740.443692129629</v>
      </c>
      <c r="T963" s="10">
        <f t="shared" ref="T963:T1026" si="109">I963/60/60/24++DATE(1970,1,1)-6/24</f>
        <v>42786.541666666672</v>
      </c>
      <c r="U963">
        <f t="shared" ref="U963:U1026" si="110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28.48</v>
      </c>
      <c r="P964" s="5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ref="S964:S1027" si="111">J964/60/60/24++DATE(1970,1,1)-6/24</f>
        <v>42373.462418981479</v>
      </c>
      <c r="T964" s="10">
        <f t="shared" si="109"/>
        <v>42411.462418981479</v>
      </c>
      <c r="U964">
        <f t="shared" si="110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</v>
      </c>
      <c r="P965" s="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11"/>
        <v>42625.385636574079</v>
      </c>
      <c r="T965" s="10">
        <f t="shared" si="109"/>
        <v>42660.385636574079</v>
      </c>
      <c r="U965">
        <f t="shared" si="110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0.79909090909090907</v>
      </c>
      <c r="P966" s="5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11"/>
        <v>42208.378692129627</v>
      </c>
      <c r="T966" s="10">
        <f t="shared" si="109"/>
        <v>42248.378692129627</v>
      </c>
      <c r="U966">
        <f t="shared" si="110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1.1919999999999999</v>
      </c>
      <c r="P967" s="5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11"/>
        <v>42636.766736111109</v>
      </c>
      <c r="T967" s="10">
        <f t="shared" si="109"/>
        <v>42668.915972222225</v>
      </c>
      <c r="U967">
        <f t="shared" si="110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14.799999999999999</v>
      </c>
      <c r="P968" s="5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11"/>
        <v>42619.385787037041</v>
      </c>
      <c r="T968" s="10">
        <f t="shared" si="109"/>
        <v>42649.385787037041</v>
      </c>
      <c r="U968">
        <f t="shared" si="110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17.810000000000002</v>
      </c>
      <c r="P969" s="5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11"/>
        <v>42422.004328703704</v>
      </c>
      <c r="T969" s="10">
        <f t="shared" si="109"/>
        <v>42481.96266203704</v>
      </c>
      <c r="U969">
        <f t="shared" si="110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</v>
      </c>
      <c r="P970" s="5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11"/>
        <v>41836.597615740742</v>
      </c>
      <c r="T970" s="10">
        <f t="shared" si="109"/>
        <v>41866.597615740742</v>
      </c>
      <c r="U970">
        <f t="shared" si="110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46.666666666666664</v>
      </c>
      <c r="P971" s="5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11"/>
        <v>42742.05332175926</v>
      </c>
      <c r="T971" s="10">
        <f t="shared" si="109"/>
        <v>42775.05332175926</v>
      </c>
      <c r="U971">
        <f t="shared" si="110"/>
        <v>2017</v>
      </c>
    </row>
    <row r="972" spans="1:21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45.92</v>
      </c>
      <c r="P972" s="5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11"/>
        <v>42720.970520833333</v>
      </c>
      <c r="T972" s="10">
        <f t="shared" si="109"/>
        <v>42757.957638888889</v>
      </c>
      <c r="U972">
        <f t="shared" si="110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0.22599999999999998</v>
      </c>
      <c r="P973" s="5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11"/>
        <v>42111.459027777775</v>
      </c>
      <c r="T973" s="10">
        <f t="shared" si="109"/>
        <v>42156.459027777775</v>
      </c>
      <c r="U973">
        <f t="shared" si="110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34.625</v>
      </c>
      <c r="P974" s="5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11"/>
        <v>41856.615717592591</v>
      </c>
      <c r="T974" s="10">
        <f t="shared" si="109"/>
        <v>41886.040972222225</v>
      </c>
      <c r="U974">
        <f t="shared" si="110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2.0549999999999997</v>
      </c>
      <c r="P975" s="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11"/>
        <v>42256.764965277776</v>
      </c>
      <c r="T975" s="10">
        <f t="shared" si="109"/>
        <v>42316.806631944448</v>
      </c>
      <c r="U975">
        <f t="shared" si="110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0.55999999999999994</v>
      </c>
      <c r="P976" s="5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11"/>
        <v>42424.499490740738</v>
      </c>
      <c r="T976" s="10">
        <f t="shared" si="109"/>
        <v>42454.457824074074</v>
      </c>
      <c r="U976">
        <f t="shared" si="110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2.6069999999999998</v>
      </c>
      <c r="P977" s="5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11"/>
        <v>42489.446585648147</v>
      </c>
      <c r="T977" s="10">
        <f t="shared" si="109"/>
        <v>42549.446585648147</v>
      </c>
      <c r="U977">
        <f t="shared" si="110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</v>
      </c>
      <c r="P978" s="5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11"/>
        <v>42184.808993055558</v>
      </c>
      <c r="T978" s="10">
        <f t="shared" si="109"/>
        <v>42229.808993055558</v>
      </c>
      <c r="U978">
        <f t="shared" si="110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33.666666666666664</v>
      </c>
      <c r="P979" s="5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11"/>
        <v>42391.692094907412</v>
      </c>
      <c r="T979" s="10">
        <f t="shared" si="109"/>
        <v>42421.692094907412</v>
      </c>
      <c r="U979">
        <f t="shared" si="110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56.263267182990241</v>
      </c>
      <c r="P980" s="5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11"/>
        <v>42395.059039351851</v>
      </c>
      <c r="T980" s="10">
        <f t="shared" si="109"/>
        <v>42425.059039351851</v>
      </c>
      <c r="U980">
        <f t="shared" si="110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82.817599999999999</v>
      </c>
      <c r="P981" s="5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11"/>
        <v>42506.166990740734</v>
      </c>
      <c r="T981" s="10">
        <f t="shared" si="109"/>
        <v>42541.540972222225</v>
      </c>
      <c r="U981">
        <f t="shared" si="110"/>
        <v>2016</v>
      </c>
    </row>
    <row r="982" spans="1:21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14.860000000000001</v>
      </c>
      <c r="P982" s="5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11"/>
        <v>41928.654189814813</v>
      </c>
      <c r="T982" s="10">
        <f t="shared" si="109"/>
        <v>41973.695856481485</v>
      </c>
      <c r="U982">
        <f t="shared" si="110"/>
        <v>2014</v>
      </c>
    </row>
    <row r="983" spans="1:21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1.2375123751237513E-2</v>
      </c>
      <c r="P983" s="5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11"/>
        <v>41830.697013888886</v>
      </c>
      <c r="T983" s="10">
        <f t="shared" si="109"/>
        <v>41860.697013888886</v>
      </c>
      <c r="U983">
        <f t="shared" si="110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1.7142857142857144E-2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11"/>
        <v>42615.503310185188</v>
      </c>
      <c r="T984" s="10">
        <f t="shared" si="109"/>
        <v>42645.503310185188</v>
      </c>
      <c r="U984">
        <f t="shared" si="110"/>
        <v>2016</v>
      </c>
    </row>
    <row r="985" spans="1:21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29.506136117214709</v>
      </c>
      <c r="P985" s="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11"/>
        <v>42574.417650462965</v>
      </c>
      <c r="T985" s="10">
        <f t="shared" si="109"/>
        <v>42605.620833333334</v>
      </c>
      <c r="U985">
        <f t="shared" si="110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</v>
      </c>
      <c r="P986" s="5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11"/>
        <v>42060.86583333333</v>
      </c>
      <c r="T986" s="10">
        <f t="shared" si="109"/>
        <v>42090.824166666673</v>
      </c>
      <c r="U986">
        <f t="shared" si="110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6.293333333333333</v>
      </c>
      <c r="P987" s="5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11"/>
        <v>42339.717708333337</v>
      </c>
      <c r="T987" s="10">
        <f t="shared" si="109"/>
        <v>42369.708333333328</v>
      </c>
      <c r="U987">
        <f t="shared" si="110"/>
        <v>2015</v>
      </c>
    </row>
    <row r="988" spans="1:21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12.75</v>
      </c>
      <c r="P988" s="5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11"/>
        <v>42324.517361111109</v>
      </c>
      <c r="T988" s="10">
        <f t="shared" si="109"/>
        <v>42378.75</v>
      </c>
      <c r="U988">
        <f t="shared" si="110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13.22</v>
      </c>
      <c r="P989" s="5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11"/>
        <v>41773.044560185182</v>
      </c>
      <c r="T989" s="10">
        <f t="shared" si="109"/>
        <v>41813.044560185182</v>
      </c>
      <c r="U989">
        <f t="shared" si="110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s="5">
        <f t="shared" si="106"/>
        <v>0</v>
      </c>
      <c r="Q990" t="str">
        <f t="shared" si="107"/>
        <v>technology</v>
      </c>
      <c r="R990" t="str">
        <f t="shared" si="108"/>
        <v>wearables</v>
      </c>
      <c r="S990" s="10">
        <f t="shared" si="111"/>
        <v>42614.106770833328</v>
      </c>
      <c r="T990" s="10">
        <f t="shared" si="109"/>
        <v>42644.106770833328</v>
      </c>
      <c r="U990">
        <f t="shared" si="110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16.77</v>
      </c>
      <c r="P991" s="5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11"/>
        <v>42611.683969907404</v>
      </c>
      <c r="T991" s="10">
        <f t="shared" si="109"/>
        <v>42641.683969907404</v>
      </c>
      <c r="U991">
        <f t="shared" si="110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0.104</v>
      </c>
      <c r="P992" s="5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11"/>
        <v>41855.534305555557</v>
      </c>
      <c r="T992" s="10">
        <f t="shared" si="109"/>
        <v>41885.534305555557</v>
      </c>
      <c r="U992">
        <f t="shared" si="110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</v>
      </c>
      <c r="P993" s="5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11"/>
        <v>42538.50680555556</v>
      </c>
      <c r="T993" s="10">
        <f t="shared" si="109"/>
        <v>42563.535416666666</v>
      </c>
      <c r="U993">
        <f t="shared" si="110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0.46699999999999997</v>
      </c>
      <c r="P994" s="5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11"/>
        <v>42437.674988425926</v>
      </c>
      <c r="T994" s="10">
        <f t="shared" si="109"/>
        <v>42497.633321759262</v>
      </c>
      <c r="U994">
        <f t="shared" si="110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25.087142857142858</v>
      </c>
      <c r="P995" s="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11"/>
        <v>42652.714907407411</v>
      </c>
      <c r="T995" s="10">
        <f t="shared" si="109"/>
        <v>42685.958333333328</v>
      </c>
      <c r="U995">
        <f t="shared" si="11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2.3345000000000002</v>
      </c>
      <c r="P996" s="5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11"/>
        <v>41921.013078703705</v>
      </c>
      <c r="T996" s="10">
        <f t="shared" si="109"/>
        <v>41973.707638888889</v>
      </c>
      <c r="U996">
        <f t="shared" si="110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7.26</v>
      </c>
      <c r="P997" s="5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11"/>
        <v>41947.690740740742</v>
      </c>
      <c r="T997" s="10">
        <f t="shared" si="109"/>
        <v>41972.416666666672</v>
      </c>
      <c r="U997">
        <f t="shared" si="110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</v>
      </c>
      <c r="P998" s="5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11"/>
        <v>41817.616435185184</v>
      </c>
      <c r="T998" s="10">
        <f t="shared" si="109"/>
        <v>41847.393750000003</v>
      </c>
      <c r="U998">
        <f t="shared" si="110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1.3</v>
      </c>
      <c r="P999" s="5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11"/>
        <v>41940.85297453704</v>
      </c>
      <c r="T999" s="10">
        <f t="shared" si="109"/>
        <v>41970.894641203704</v>
      </c>
      <c r="U999">
        <f t="shared" si="110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58.558333333333337</v>
      </c>
      <c r="P1000" s="5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11"/>
        <v>42281.918993055559</v>
      </c>
      <c r="T1000" s="10">
        <f t="shared" si="109"/>
        <v>42326.960659722223</v>
      </c>
      <c r="U1000">
        <f t="shared" si="110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7.7886666666666677</v>
      </c>
      <c r="P1001" s="5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11"/>
        <v>41926.04965277778</v>
      </c>
      <c r="T1001" s="10">
        <f t="shared" si="109"/>
        <v>41956.084722222222</v>
      </c>
      <c r="U1001">
        <f t="shared" si="110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2.2157147647256061</v>
      </c>
      <c r="P1002" s="5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11"/>
        <v>42748.809722222228</v>
      </c>
      <c r="T1002" s="10">
        <f t="shared" si="109"/>
        <v>42808.768055555556</v>
      </c>
      <c r="U1002">
        <f t="shared" si="110"/>
        <v>2017</v>
      </c>
    </row>
    <row r="1003" spans="1:21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104</v>
      </c>
      <c r="P1003" s="5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11"/>
        <v>42720.470057870371</v>
      </c>
      <c r="T1003" s="10">
        <f t="shared" si="109"/>
        <v>42765.470057870371</v>
      </c>
      <c r="U1003">
        <f t="shared" si="110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29.6029602960296</v>
      </c>
      <c r="P1004" s="5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11"/>
        <v>42325.434189814812</v>
      </c>
      <c r="T1004" s="10">
        <f t="shared" si="109"/>
        <v>42354.999305555553</v>
      </c>
      <c r="U1004">
        <f t="shared" si="110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16.055</v>
      </c>
      <c r="P1005" s="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11"/>
        <v>42780.459039351852</v>
      </c>
      <c r="T1005" s="10">
        <f t="shared" si="109"/>
        <v>42810.417372685188</v>
      </c>
      <c r="U1005">
        <f t="shared" si="110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82.207999999999998</v>
      </c>
      <c r="P1006" s="5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11"/>
        <v>42388.458645833336</v>
      </c>
      <c r="T1006" s="10">
        <f t="shared" si="109"/>
        <v>42418.458645833336</v>
      </c>
      <c r="U1006">
        <f t="shared" si="110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75.051000000000002</v>
      </c>
      <c r="P1007" s="5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11"/>
        <v>42276.374803240738</v>
      </c>
      <c r="T1007" s="10">
        <f t="shared" si="109"/>
        <v>42307.374803240738</v>
      </c>
      <c r="U1007">
        <f t="shared" si="110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5.8500000000000005</v>
      </c>
      <c r="P1008" s="5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11"/>
        <v>41976.790185185186</v>
      </c>
      <c r="T1008" s="10">
        <f t="shared" si="109"/>
        <v>41985.049305555556</v>
      </c>
      <c r="U1008">
        <f t="shared" si="110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44.32</v>
      </c>
      <c r="P1009" s="5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11"/>
        <v>42676.333599537036</v>
      </c>
      <c r="T1009" s="10">
        <f t="shared" si="109"/>
        <v>42718.3752662037</v>
      </c>
      <c r="U1009">
        <f t="shared" si="110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0.26737967914438499</v>
      </c>
      <c r="P1010" s="5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11"/>
        <v>42702.559201388889</v>
      </c>
      <c r="T1010" s="10">
        <f t="shared" si="109"/>
        <v>42732.559201388889</v>
      </c>
      <c r="U1010">
        <f t="shared" si="110"/>
        <v>2016</v>
      </c>
    </row>
    <row r="1011" spans="1:21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13.13</v>
      </c>
      <c r="P1011" s="5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11"/>
        <v>42510.354699074072</v>
      </c>
      <c r="T1011" s="10">
        <f t="shared" si="109"/>
        <v>42540.354699074072</v>
      </c>
      <c r="U1011">
        <f t="shared" si="110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0.19088937093275488</v>
      </c>
      <c r="P1012" s="5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11"/>
        <v>42561.579421296294</v>
      </c>
      <c r="T1012" s="10">
        <f t="shared" si="109"/>
        <v>42617.874305555553</v>
      </c>
      <c r="U1012">
        <f t="shared" si="110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0.375</v>
      </c>
      <c r="P1013" s="5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11"/>
        <v>41946.648090277777</v>
      </c>
      <c r="T1013" s="10">
        <f t="shared" si="109"/>
        <v>41991.648090277777</v>
      </c>
      <c r="U1013">
        <f t="shared" si="110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21535.021000000001</v>
      </c>
      <c r="P1014" s="5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11"/>
        <v>42714.190416666665</v>
      </c>
      <c r="T1014" s="10">
        <f t="shared" si="109"/>
        <v>42759.190416666665</v>
      </c>
      <c r="U1014">
        <f t="shared" si="110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34.527999999999999</v>
      </c>
      <c r="P1015" s="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11"/>
        <v>42339.583981481483</v>
      </c>
      <c r="T1015" s="10">
        <f t="shared" si="109"/>
        <v>42367.583333333328</v>
      </c>
      <c r="U1015">
        <f t="shared" si="110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30.599999999999998</v>
      </c>
      <c r="P1016" s="5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11"/>
        <v>41954.752488425926</v>
      </c>
      <c r="T1016" s="10">
        <f t="shared" si="109"/>
        <v>42004.752488425926</v>
      </c>
      <c r="U1016">
        <f t="shared" si="110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2.666666666666667</v>
      </c>
      <c r="P1017" s="5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11"/>
        <v>42303.628414351857</v>
      </c>
      <c r="T1017" s="10">
        <f t="shared" si="109"/>
        <v>42333.670081018514</v>
      </c>
      <c r="U1017">
        <f t="shared" si="110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</v>
      </c>
      <c r="P1018" s="5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11"/>
        <v>42421.857129629629</v>
      </c>
      <c r="T1018" s="10">
        <f t="shared" si="109"/>
        <v>42466.815462962957</v>
      </c>
      <c r="U1018">
        <f t="shared" si="110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22.878799999999998</v>
      </c>
      <c r="P1019" s="5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11"/>
        <v>42289.425173611111</v>
      </c>
      <c r="T1019" s="10">
        <f t="shared" si="109"/>
        <v>42329.466840277775</v>
      </c>
      <c r="U1019">
        <f t="shared" si="110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</v>
      </c>
      <c r="P1020" s="5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11"/>
        <v>42535.242280092592</v>
      </c>
      <c r="T1020" s="10">
        <f t="shared" si="109"/>
        <v>42565.242280092592</v>
      </c>
      <c r="U1020">
        <f t="shared" si="110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47.333333333333336</v>
      </c>
      <c r="P1021" s="5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11"/>
        <v>42009.723946759259</v>
      </c>
      <c r="T1021" s="10">
        <f t="shared" si="109"/>
        <v>42039.723946759259</v>
      </c>
      <c r="U1021">
        <f t="shared" si="110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205.54838709677421</v>
      </c>
      <c r="P1022" s="5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11"/>
        <v>42126.819548611107</v>
      </c>
      <c r="T1022" s="10">
        <f t="shared" si="109"/>
        <v>42156.782638888893</v>
      </c>
      <c r="U1022">
        <f t="shared" si="110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351.80366666666669</v>
      </c>
      <c r="P1023" s="5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11"/>
        <v>42271.001979166671</v>
      </c>
      <c r="T1023" s="10">
        <f t="shared" si="109"/>
        <v>42293.916666666672</v>
      </c>
      <c r="U1023">
        <f t="shared" si="110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114.9</v>
      </c>
      <c r="P1024" s="5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11"/>
        <v>42111.396724537044</v>
      </c>
      <c r="T1024" s="10">
        <f t="shared" si="109"/>
        <v>42141.396724537044</v>
      </c>
      <c r="U1024">
        <f t="shared" si="110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237.15</v>
      </c>
      <c r="P1025" s="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11"/>
        <v>42145.669687500005</v>
      </c>
      <c r="T1025" s="10">
        <f t="shared" si="109"/>
        <v>42175.669687500005</v>
      </c>
      <c r="U1025">
        <f t="shared" si="110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118.63774999999998</v>
      </c>
      <c r="P1026" s="5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11"/>
        <v>42370.330590277779</v>
      </c>
      <c r="T1026" s="10">
        <f t="shared" si="109"/>
        <v>42400.330590277779</v>
      </c>
      <c r="U1026">
        <f t="shared" si="110"/>
        <v>2016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E1027/D1027*100</f>
        <v>109.92831428571431</v>
      </c>
      <c r="P1027" s="5">
        <f t="shared" ref="P1027:P1090" si="113">IF(L1027=0,0,E1027/L1027)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10">
        <f t="shared" si="111"/>
        <v>42049.583761574075</v>
      </c>
      <c r="T1027" s="10">
        <f t="shared" ref="T1027:T1090" si="116">I1027/60/60/24++DATE(1970,1,1)-6/24</f>
        <v>42079.542094907403</v>
      </c>
      <c r="U1027">
        <f t="shared" ref="U1027:U1090" si="117">YEAR(S1027)</f>
        <v>2015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100.00828571428571</v>
      </c>
      <c r="P1028" s="5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ref="S1028:S1091" si="118">J1028/60/60/24++DATE(1970,1,1)-6/24</f>
        <v>42426.157592592594</v>
      </c>
      <c r="T1028" s="10">
        <f t="shared" si="116"/>
        <v>42460.115925925929</v>
      </c>
      <c r="U1028">
        <f t="shared" si="117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103.09292094387415</v>
      </c>
      <c r="P1029" s="5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8"/>
        <v>41904.784108796295</v>
      </c>
      <c r="T1029" s="10">
        <f t="shared" si="116"/>
        <v>41934.784108796295</v>
      </c>
      <c r="U1029">
        <f t="shared" si="117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117.27000000000001</v>
      </c>
      <c r="P1030" s="5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8"/>
        <v>42755.377372685187</v>
      </c>
      <c r="T1030" s="10">
        <f t="shared" si="116"/>
        <v>42800.583333333328</v>
      </c>
      <c r="U1030">
        <f t="shared" si="117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111.75999999999999</v>
      </c>
      <c r="P1031" s="5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8"/>
        <v>42044.461886574078</v>
      </c>
      <c r="T1031" s="10">
        <f t="shared" si="116"/>
        <v>42098.665972222225</v>
      </c>
      <c r="U1031">
        <f t="shared" si="117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342.09999999999997</v>
      </c>
      <c r="P1032" s="5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8"/>
        <v>42611.233206018514</v>
      </c>
      <c r="T1032" s="10">
        <f t="shared" si="116"/>
        <v>42625.233206018514</v>
      </c>
      <c r="U1032">
        <f t="shared" si="117"/>
        <v>2016</v>
      </c>
    </row>
    <row r="1033" spans="1:21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107.4</v>
      </c>
      <c r="P1033" s="5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8"/>
        <v>42324.514004629629</v>
      </c>
      <c r="T1033" s="10">
        <f t="shared" si="116"/>
        <v>42354.514004629629</v>
      </c>
      <c r="U1033">
        <f t="shared" si="117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108.49703703703703</v>
      </c>
      <c r="P1034" s="5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8"/>
        <v>42514.416956018518</v>
      </c>
      <c r="T1034" s="10">
        <f t="shared" si="116"/>
        <v>42544.416956018518</v>
      </c>
      <c r="U1034">
        <f t="shared" si="117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102.86144578313252</v>
      </c>
      <c r="P1035" s="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8"/>
        <v>42688.482407407413</v>
      </c>
      <c r="T1035" s="10">
        <f t="shared" si="116"/>
        <v>42716.482407407413</v>
      </c>
      <c r="U1035">
        <f t="shared" si="117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130.0018</v>
      </c>
      <c r="P1036" s="5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8"/>
        <v>42554.916712962964</v>
      </c>
      <c r="T1036" s="10">
        <f t="shared" si="116"/>
        <v>42586.915972222225</v>
      </c>
      <c r="U1036">
        <f t="shared" si="117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107.65217391304347</v>
      </c>
      <c r="P1037" s="5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8"/>
        <v>42016.391435185185</v>
      </c>
      <c r="T1037" s="10">
        <f t="shared" si="116"/>
        <v>42046.391435185185</v>
      </c>
      <c r="U1037">
        <f t="shared" si="117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112.36044444444444</v>
      </c>
      <c r="P1038" s="5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8"/>
        <v>41249.198958333334</v>
      </c>
      <c r="T1038" s="10">
        <f t="shared" si="116"/>
        <v>41281.083333333336</v>
      </c>
      <c r="U1038">
        <f t="shared" si="117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102.1</v>
      </c>
      <c r="P1039" s="5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8"/>
        <v>42119.572476851856</v>
      </c>
      <c r="T1039" s="10">
        <f t="shared" si="116"/>
        <v>42141.958333333328</v>
      </c>
      <c r="U1039">
        <f t="shared" si="117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145.33333333333334</v>
      </c>
      <c r="P1040" s="5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8"/>
        <v>42417.981747685189</v>
      </c>
      <c r="T1040" s="10">
        <f t="shared" si="116"/>
        <v>42447.940081018518</v>
      </c>
      <c r="U1040">
        <f t="shared" si="117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128.19999999999999</v>
      </c>
      <c r="P1041" s="5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8"/>
        <v>42691.859328703707</v>
      </c>
      <c r="T1041" s="10">
        <f t="shared" si="116"/>
        <v>42717.082638888889</v>
      </c>
      <c r="U1041">
        <f t="shared" si="117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0.29411764705882354</v>
      </c>
      <c r="P1042" s="5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8"/>
        <v>42579.458437499998</v>
      </c>
      <c r="T1042" s="10">
        <f t="shared" si="116"/>
        <v>42609.458437499998</v>
      </c>
      <c r="U1042">
        <f t="shared" si="117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s="5">
        <f t="shared" si="113"/>
        <v>0</v>
      </c>
      <c r="Q1043" t="str">
        <f t="shared" si="114"/>
        <v>journalism</v>
      </c>
      <c r="R1043" t="str">
        <f t="shared" si="115"/>
        <v>audio</v>
      </c>
      <c r="S1043" s="10">
        <f t="shared" si="118"/>
        <v>41830.810092592597</v>
      </c>
      <c r="T1043" s="10">
        <f t="shared" si="116"/>
        <v>41850.810092592597</v>
      </c>
      <c r="U1043">
        <f t="shared" si="117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</v>
      </c>
      <c r="P1044" s="5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8"/>
        <v>41851.446157407408</v>
      </c>
      <c r="T1044" s="10">
        <f t="shared" si="116"/>
        <v>41894.166666666664</v>
      </c>
      <c r="U1044">
        <f t="shared" si="117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8.5370000000000008</v>
      </c>
      <c r="P1045" s="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8"/>
        <v>42114.002951388888</v>
      </c>
      <c r="T1045" s="10">
        <f t="shared" si="116"/>
        <v>42144.002951388888</v>
      </c>
      <c r="U1045">
        <f t="shared" si="117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8.5714285714285715E-2</v>
      </c>
      <c r="P1046" s="5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8"/>
        <v>42011.675937499997</v>
      </c>
      <c r="T1046" s="10">
        <f t="shared" si="116"/>
        <v>42068.602083333331</v>
      </c>
      <c r="U1046">
        <f t="shared" si="117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2.6599999999999997</v>
      </c>
      <c r="P1047" s="5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8"/>
        <v>41844.624421296299</v>
      </c>
      <c r="T1047" s="10">
        <f t="shared" si="116"/>
        <v>41874.624421296299</v>
      </c>
      <c r="U1047">
        <f t="shared" si="117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s="5">
        <f t="shared" si="113"/>
        <v>0</v>
      </c>
      <c r="Q1048" t="str">
        <f t="shared" si="114"/>
        <v>journalism</v>
      </c>
      <c r="R1048" t="str">
        <f t="shared" si="115"/>
        <v>audio</v>
      </c>
      <c r="S1048" s="10">
        <f t="shared" si="118"/>
        <v>42319.601388888885</v>
      </c>
      <c r="T1048" s="10">
        <f t="shared" si="116"/>
        <v>42364.601388888885</v>
      </c>
      <c r="U1048">
        <f t="shared" si="117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0.05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8"/>
        <v>41918.568460648145</v>
      </c>
      <c r="T1049" s="10">
        <f t="shared" si="116"/>
        <v>41948.610127314816</v>
      </c>
      <c r="U1049">
        <f t="shared" si="117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</v>
      </c>
      <c r="P1050" s="5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8"/>
        <v>42597.803113425922</v>
      </c>
      <c r="T1050" s="10">
        <f t="shared" si="116"/>
        <v>42637.803113425922</v>
      </c>
      <c r="U1050">
        <f t="shared" si="117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s="5">
        <f t="shared" si="113"/>
        <v>0</v>
      </c>
      <c r="Q1051" t="str">
        <f t="shared" si="114"/>
        <v>journalism</v>
      </c>
      <c r="R1051" t="str">
        <f t="shared" si="115"/>
        <v>audio</v>
      </c>
      <c r="S1051" s="10">
        <f t="shared" si="118"/>
        <v>42382.181076388893</v>
      </c>
      <c r="T1051" s="10">
        <f t="shared" si="116"/>
        <v>42412.181076388893</v>
      </c>
      <c r="U1051">
        <f t="shared" si="117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5">
        <f t="shared" si="113"/>
        <v>0</v>
      </c>
      <c r="Q1052" t="str">
        <f t="shared" si="114"/>
        <v>journalism</v>
      </c>
      <c r="R1052" t="str">
        <f t="shared" si="115"/>
        <v>audio</v>
      </c>
      <c r="S1052" s="10">
        <f t="shared" si="118"/>
        <v>42231.5471875</v>
      </c>
      <c r="T1052" s="10">
        <f t="shared" si="116"/>
        <v>42261.5471875</v>
      </c>
      <c r="U1052">
        <f t="shared" si="117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5">
        <f t="shared" si="113"/>
        <v>0</v>
      </c>
      <c r="Q1053" t="str">
        <f t="shared" si="114"/>
        <v>journalism</v>
      </c>
      <c r="R1053" t="str">
        <f t="shared" si="115"/>
        <v>audio</v>
      </c>
      <c r="S1053" s="10">
        <f t="shared" si="118"/>
        <v>41849.764178240745</v>
      </c>
      <c r="T1053" s="10">
        <f t="shared" si="116"/>
        <v>41877.764178240745</v>
      </c>
      <c r="U1053">
        <f t="shared" si="117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5">
        <f t="shared" si="113"/>
        <v>0</v>
      </c>
      <c r="Q1054" t="str">
        <f t="shared" si="114"/>
        <v>journalism</v>
      </c>
      <c r="R1054" t="str">
        <f t="shared" si="115"/>
        <v>audio</v>
      </c>
      <c r="S1054" s="10">
        <f t="shared" si="118"/>
        <v>42483.547395833331</v>
      </c>
      <c r="T1054" s="10">
        <f t="shared" si="116"/>
        <v>42527.589583333334</v>
      </c>
      <c r="U1054">
        <f t="shared" si="117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1</v>
      </c>
      <c r="P1055" s="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8"/>
        <v>42774.922824074078</v>
      </c>
      <c r="T1055" s="10">
        <f t="shared" si="116"/>
        <v>42799.922824074078</v>
      </c>
      <c r="U1055">
        <f t="shared" si="117"/>
        <v>2017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s="5">
        <f t="shared" si="113"/>
        <v>0</v>
      </c>
      <c r="Q1056" t="str">
        <f t="shared" si="114"/>
        <v>journalism</v>
      </c>
      <c r="R1056" t="str">
        <f t="shared" si="115"/>
        <v>audio</v>
      </c>
      <c r="S1056" s="10">
        <f t="shared" si="118"/>
        <v>41831.601840277777</v>
      </c>
      <c r="T1056" s="10">
        <f t="shared" si="116"/>
        <v>41861.666666666664</v>
      </c>
      <c r="U1056">
        <f t="shared" si="117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5">
        <f t="shared" si="113"/>
        <v>0</v>
      </c>
      <c r="Q1057" t="str">
        <f t="shared" si="114"/>
        <v>journalism</v>
      </c>
      <c r="R1057" t="str">
        <f t="shared" si="115"/>
        <v>audio</v>
      </c>
      <c r="S1057" s="10">
        <f t="shared" si="118"/>
        <v>42406.742418981477</v>
      </c>
      <c r="T1057" s="10">
        <f t="shared" si="116"/>
        <v>42436.742418981477</v>
      </c>
      <c r="U1057">
        <f t="shared" si="117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5">
        <f t="shared" si="113"/>
        <v>0</v>
      </c>
      <c r="Q1058" t="str">
        <f t="shared" si="114"/>
        <v>journalism</v>
      </c>
      <c r="R1058" t="str">
        <f t="shared" si="115"/>
        <v>audio</v>
      </c>
      <c r="S1058" s="10">
        <f t="shared" si="118"/>
        <v>42058.469641203701</v>
      </c>
      <c r="T1058" s="10">
        <f t="shared" si="116"/>
        <v>42118.427974537044</v>
      </c>
      <c r="U1058">
        <f t="shared" si="117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5">
        <f t="shared" si="113"/>
        <v>0</v>
      </c>
      <c r="Q1059" t="str">
        <f t="shared" si="114"/>
        <v>journalism</v>
      </c>
      <c r="R1059" t="str">
        <f t="shared" si="115"/>
        <v>audio</v>
      </c>
      <c r="S1059" s="10">
        <f t="shared" si="118"/>
        <v>42678.621331018512</v>
      </c>
      <c r="T1059" s="10">
        <f t="shared" si="116"/>
        <v>42708.662997685184</v>
      </c>
      <c r="U1059">
        <f t="shared" si="117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5">
        <f t="shared" si="113"/>
        <v>0</v>
      </c>
      <c r="Q1060" t="str">
        <f t="shared" si="114"/>
        <v>journalism</v>
      </c>
      <c r="R1060" t="str">
        <f t="shared" si="115"/>
        <v>audio</v>
      </c>
      <c r="S1060" s="10">
        <f t="shared" si="118"/>
        <v>42047.650960648149</v>
      </c>
      <c r="T1060" s="10">
        <f t="shared" si="116"/>
        <v>42088.75</v>
      </c>
      <c r="U1060">
        <f t="shared" si="117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5">
        <f t="shared" si="113"/>
        <v>0</v>
      </c>
      <c r="Q1061" t="str">
        <f t="shared" si="114"/>
        <v>journalism</v>
      </c>
      <c r="R1061" t="str">
        <f t="shared" si="115"/>
        <v>audio</v>
      </c>
      <c r="S1061" s="10">
        <f t="shared" si="118"/>
        <v>42046.54</v>
      </c>
      <c r="T1061" s="10">
        <f t="shared" si="116"/>
        <v>42076.498333333337</v>
      </c>
      <c r="U1061">
        <f t="shared" si="117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1</v>
      </c>
      <c r="P1062" s="5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8"/>
        <v>42079.663113425922</v>
      </c>
      <c r="T1062" s="10">
        <f t="shared" si="116"/>
        <v>42109.663113425922</v>
      </c>
      <c r="U1062">
        <f t="shared" si="117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s="5">
        <f t="shared" si="113"/>
        <v>0</v>
      </c>
      <c r="Q1063" t="str">
        <f t="shared" si="114"/>
        <v>journalism</v>
      </c>
      <c r="R1063" t="str">
        <f t="shared" si="115"/>
        <v>audio</v>
      </c>
      <c r="S1063" s="10">
        <f t="shared" si="118"/>
        <v>42432.026712962965</v>
      </c>
      <c r="T1063" s="10">
        <f t="shared" si="116"/>
        <v>42491.791666666672</v>
      </c>
      <c r="U1063">
        <f t="shared" si="117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95.477386934673376</v>
      </c>
      <c r="P1064" s="5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8"/>
        <v>42556.557187500002</v>
      </c>
      <c r="T1064" s="10">
        <f t="shared" si="116"/>
        <v>42563.557187500002</v>
      </c>
      <c r="U1064">
        <f t="shared" si="117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s="5">
        <f t="shared" si="113"/>
        <v>0</v>
      </c>
      <c r="Q1065" t="str">
        <f t="shared" si="114"/>
        <v>journalism</v>
      </c>
      <c r="R1065" t="str">
        <f t="shared" si="115"/>
        <v>audio</v>
      </c>
      <c r="S1065" s="10">
        <f t="shared" si="118"/>
        <v>42582.780810185184</v>
      </c>
      <c r="T1065" s="10">
        <f t="shared" si="116"/>
        <v>42612.780810185184</v>
      </c>
      <c r="U1065">
        <f t="shared" si="117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</v>
      </c>
      <c r="P1066" s="5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8"/>
        <v>41416.978043981479</v>
      </c>
      <c r="T1066" s="10">
        <f t="shared" si="116"/>
        <v>41461.978043981479</v>
      </c>
      <c r="U1066">
        <f t="shared" si="117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</v>
      </c>
      <c r="P1067" s="5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8"/>
        <v>41661.131041666667</v>
      </c>
      <c r="T1067" s="10">
        <f t="shared" si="116"/>
        <v>41689.131041666667</v>
      </c>
      <c r="U1067">
        <f t="shared" si="117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</v>
      </c>
      <c r="P1068" s="5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8"/>
        <v>41445.712754629632</v>
      </c>
      <c r="T1068" s="10">
        <f t="shared" si="116"/>
        <v>41490.712754629632</v>
      </c>
      <c r="U1068">
        <f t="shared" si="117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26</v>
      </c>
      <c r="P1069" s="5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8"/>
        <v>41599.605682870373</v>
      </c>
      <c r="T1069" s="10">
        <f t="shared" si="116"/>
        <v>41629.605682870373</v>
      </c>
      <c r="U1069">
        <f t="shared" si="117"/>
        <v>2013</v>
      </c>
    </row>
    <row r="1070" spans="1:21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0.15</v>
      </c>
      <c r="P1070" s="5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8"/>
        <v>42440.121111111104</v>
      </c>
      <c r="T1070" s="10">
        <f t="shared" si="116"/>
        <v>42470.079444444447</v>
      </c>
      <c r="U1070">
        <f t="shared" si="117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38.636363636363633</v>
      </c>
      <c r="P1071" s="5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8"/>
        <v>41571.979849537034</v>
      </c>
      <c r="T1071" s="10">
        <f t="shared" si="116"/>
        <v>41604.021516203706</v>
      </c>
      <c r="U1071">
        <f t="shared" si="117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0.70000000000000007</v>
      </c>
      <c r="P1072" s="5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8"/>
        <v>41162.761828703704</v>
      </c>
      <c r="T1072" s="10">
        <f t="shared" si="116"/>
        <v>41182.761828703704</v>
      </c>
      <c r="U1072">
        <f t="shared" si="117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s="5">
        <f t="shared" si="113"/>
        <v>0</v>
      </c>
      <c r="Q1073" t="str">
        <f t="shared" si="114"/>
        <v>games</v>
      </c>
      <c r="R1073" t="str">
        <f t="shared" si="115"/>
        <v>video games</v>
      </c>
      <c r="S1073" s="10">
        <f t="shared" si="118"/>
        <v>42295.503391203703</v>
      </c>
      <c r="T1073" s="10">
        <f t="shared" si="116"/>
        <v>42325.545057870375</v>
      </c>
      <c r="U1073">
        <f t="shared" si="117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6.8000000000000005E-2</v>
      </c>
      <c r="P1074" s="5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8"/>
        <v>41645.582141203704</v>
      </c>
      <c r="T1074" s="10">
        <f t="shared" si="116"/>
        <v>41675.582141203704</v>
      </c>
      <c r="U1074">
        <f t="shared" si="117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1.3333333333333335</v>
      </c>
      <c r="P1075" s="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8"/>
        <v>40802.714594907404</v>
      </c>
      <c r="T1075" s="10">
        <f t="shared" si="116"/>
        <v>40832.714594907404</v>
      </c>
      <c r="U1075">
        <f t="shared" si="117"/>
        <v>2011</v>
      </c>
    </row>
    <row r="1076" spans="1:21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6.3092592592592585</v>
      </c>
      <c r="P1076" s="5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8"/>
        <v>41612.922974537039</v>
      </c>
      <c r="T1076" s="10">
        <f t="shared" si="116"/>
        <v>41642.922974537039</v>
      </c>
      <c r="U1076">
        <f t="shared" si="117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4.5</v>
      </c>
      <c r="P1077" s="5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8"/>
        <v>41005.654120370367</v>
      </c>
      <c r="T1077" s="10">
        <f t="shared" si="116"/>
        <v>41035.654120370367</v>
      </c>
      <c r="U1077">
        <f t="shared" si="117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62.765333333333331</v>
      </c>
      <c r="P1078" s="5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8"/>
        <v>41838.127893518518</v>
      </c>
      <c r="T1078" s="10">
        <f t="shared" si="116"/>
        <v>41893.127893518518</v>
      </c>
      <c r="U1078">
        <f t="shared" si="117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29.376000000000001</v>
      </c>
      <c r="P1079" s="5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8"/>
        <v>42352.91679398148</v>
      </c>
      <c r="T1079" s="10">
        <f t="shared" si="116"/>
        <v>42382.91679398148</v>
      </c>
      <c r="U1079">
        <f t="shared" si="117"/>
        <v>2015</v>
      </c>
    </row>
    <row r="1080" spans="1:21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7.5</v>
      </c>
      <c r="P1080" s="5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8"/>
        <v>40700.945844907408</v>
      </c>
      <c r="T1080" s="10">
        <f t="shared" si="116"/>
        <v>40745.945844907408</v>
      </c>
      <c r="U1080">
        <f t="shared" si="117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2.6076923076923078</v>
      </c>
      <c r="P1081" s="5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8"/>
        <v>42479.316388888896</v>
      </c>
      <c r="T1081" s="10">
        <f t="shared" si="116"/>
        <v>42504.316388888896</v>
      </c>
      <c r="U1081">
        <f t="shared" si="117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9.1050000000000004</v>
      </c>
      <c r="P1082" s="5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8"/>
        <v>41739.888113425928</v>
      </c>
      <c r="T1082" s="10">
        <f t="shared" si="116"/>
        <v>41769.888113425928</v>
      </c>
      <c r="U1082">
        <f t="shared" si="117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1.7647058823529412E-2</v>
      </c>
      <c r="P1083" s="5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8"/>
        <v>42002.676990740743</v>
      </c>
      <c r="T1083" s="10">
        <f t="shared" si="116"/>
        <v>42032.676990740743</v>
      </c>
      <c r="U1083">
        <f t="shared" si="117"/>
        <v>2014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0.55999999999999994</v>
      </c>
      <c r="P1084" s="5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8"/>
        <v>41101.656111111115</v>
      </c>
      <c r="T1084" s="10">
        <f t="shared" si="116"/>
        <v>41131.656111111115</v>
      </c>
      <c r="U1084">
        <f t="shared" si="117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0.82000000000000006</v>
      </c>
      <c r="P1085" s="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8"/>
        <v>41793.409525462965</v>
      </c>
      <c r="T1085" s="10">
        <f t="shared" si="116"/>
        <v>41853.409525462965</v>
      </c>
      <c r="U1085">
        <f t="shared" si="117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s="5">
        <f t="shared" si="113"/>
        <v>0</v>
      </c>
      <c r="Q1086" t="str">
        <f t="shared" si="114"/>
        <v>games</v>
      </c>
      <c r="R1086" t="str">
        <f t="shared" si="115"/>
        <v>video games</v>
      </c>
      <c r="S1086" s="10">
        <f t="shared" si="118"/>
        <v>41829.662083333329</v>
      </c>
      <c r="T1086" s="10">
        <f t="shared" si="116"/>
        <v>41859.662083333329</v>
      </c>
      <c r="U1086">
        <f t="shared" si="117"/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</v>
      </c>
      <c r="P1087" s="5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8"/>
        <v>42413.421006944445</v>
      </c>
      <c r="T1087" s="10">
        <f t="shared" si="116"/>
        <v>42443.379340277781</v>
      </c>
      <c r="U1087">
        <f t="shared" si="117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8.3333333333333343E-2</v>
      </c>
      <c r="P1088" s="5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8"/>
        <v>41845.616793981484</v>
      </c>
      <c r="T1088" s="10">
        <f t="shared" si="116"/>
        <v>41875.616793981484</v>
      </c>
      <c r="U1088">
        <f t="shared" si="117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s="5">
        <f t="shared" si="113"/>
        <v>0</v>
      </c>
      <c r="Q1089" t="str">
        <f t="shared" si="114"/>
        <v>games</v>
      </c>
      <c r="R1089" t="str">
        <f t="shared" si="115"/>
        <v>video games</v>
      </c>
      <c r="S1089" s="10">
        <f t="shared" si="118"/>
        <v>41775.463969907411</v>
      </c>
      <c r="T1089" s="10">
        <f t="shared" si="116"/>
        <v>41805.463969907411</v>
      </c>
      <c r="U1089">
        <f t="shared" si="117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14.182977777777777</v>
      </c>
      <c r="P1090" s="5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8"/>
        <v>41723.549386574072</v>
      </c>
      <c r="T1090" s="10">
        <f t="shared" si="116"/>
        <v>41753.549386574072</v>
      </c>
      <c r="U1090">
        <f t="shared" si="117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E1091/D1091*100</f>
        <v>7.8266666666666662</v>
      </c>
      <c r="P1091" s="5">
        <f t="shared" ref="P1091:P1154" si="120">IF(L1091=0,0,E1091/L1091)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10">
        <f t="shared" si="118"/>
        <v>42150.939525462964</v>
      </c>
      <c r="T1091" s="10">
        <f t="shared" ref="T1091:T1154" si="123">I1091/60/60/24++DATE(1970,1,1)-6/24</f>
        <v>42180.939525462964</v>
      </c>
      <c r="U1091">
        <f t="shared" ref="U1091:U1154" si="124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3.8464497269020695E-2</v>
      </c>
      <c r="P1092" s="5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ref="S1092:S1155" si="125">J1092/60/60/24++DATE(1970,1,1)-6/24</f>
        <v>42122.935798611114</v>
      </c>
      <c r="T1092" s="10">
        <f t="shared" si="123"/>
        <v>42152.935798611114</v>
      </c>
      <c r="U1092">
        <f t="shared" si="124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12.5</v>
      </c>
      <c r="P1093" s="5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5"/>
        <v>42440.570277777777</v>
      </c>
      <c r="T1093" s="10">
        <f t="shared" si="123"/>
        <v>42470.528611111105</v>
      </c>
      <c r="U1093">
        <f t="shared" si="124"/>
        <v>2016</v>
      </c>
    </row>
    <row r="1094" spans="1:21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</v>
      </c>
      <c r="P1094" s="5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5"/>
        <v>41249.775902777779</v>
      </c>
      <c r="T1094" s="10">
        <f t="shared" si="123"/>
        <v>41279.775902777779</v>
      </c>
      <c r="U1094">
        <f t="shared" si="124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14.083333333333334</v>
      </c>
      <c r="P1095" s="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5"/>
        <v>42396.723807870367</v>
      </c>
      <c r="T1095" s="10">
        <f t="shared" si="123"/>
        <v>42411.723807870367</v>
      </c>
      <c r="U1095">
        <f t="shared" si="124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18.300055555555556</v>
      </c>
      <c r="P1096" s="5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5"/>
        <v>40795.463344907403</v>
      </c>
      <c r="T1096" s="10">
        <f t="shared" si="123"/>
        <v>40825.463344907403</v>
      </c>
      <c r="U1096">
        <f t="shared" si="124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</v>
      </c>
      <c r="P1097" s="5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5"/>
        <v>41486.287268518521</v>
      </c>
      <c r="T1097" s="10">
        <f t="shared" si="123"/>
        <v>41516.287268518521</v>
      </c>
      <c r="U1097">
        <f t="shared" si="124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17.933333333333334</v>
      </c>
      <c r="P1098" s="5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5"/>
        <v>41885.26798611111</v>
      </c>
      <c r="T1098" s="10">
        <f t="shared" si="123"/>
        <v>41915.895833333336</v>
      </c>
      <c r="U1098">
        <f t="shared" si="124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4.7E-2</v>
      </c>
      <c r="P1099" s="5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5"/>
        <v>41660.542557870373</v>
      </c>
      <c r="T1099" s="10">
        <f t="shared" si="123"/>
        <v>41700.542557870373</v>
      </c>
      <c r="U1099">
        <f t="shared" si="124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7.2120000000000006</v>
      </c>
      <c r="P1100" s="5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5"/>
        <v>41712.512673611112</v>
      </c>
      <c r="T1100" s="10">
        <f t="shared" si="123"/>
        <v>41742.512673611112</v>
      </c>
      <c r="U1100">
        <f t="shared" si="124"/>
        <v>2014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0.5</v>
      </c>
      <c r="P1101" s="5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5"/>
        <v>42107.586435185185</v>
      </c>
      <c r="T1101" s="10">
        <f t="shared" si="123"/>
        <v>42137.586435185185</v>
      </c>
      <c r="U1101">
        <f t="shared" si="124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</v>
      </c>
      <c r="P1102" s="5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5"/>
        <v>42383.860775462963</v>
      </c>
      <c r="T1102" s="10">
        <f t="shared" si="123"/>
        <v>42413.860775462963</v>
      </c>
      <c r="U1102">
        <f t="shared" si="124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4.1000000000000002E-2</v>
      </c>
      <c r="P1103" s="5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5"/>
        <v>42538.52243055556</v>
      </c>
      <c r="T1103" s="10">
        <f t="shared" si="123"/>
        <v>42565.508333333331</v>
      </c>
      <c r="U1103">
        <f t="shared" si="124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5.3125</v>
      </c>
      <c r="P1104" s="5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5"/>
        <v>41576.795428240745</v>
      </c>
      <c r="T1104" s="10">
        <f t="shared" si="123"/>
        <v>41616.999305555553</v>
      </c>
      <c r="U1104">
        <f t="shared" si="124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</v>
      </c>
      <c r="P1105" s="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5"/>
        <v>42478.97210648148</v>
      </c>
      <c r="T1105" s="10">
        <f t="shared" si="123"/>
        <v>42538.97210648148</v>
      </c>
      <c r="U1105">
        <f t="shared" si="124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4.9516666666666671</v>
      </c>
      <c r="P1106" s="5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5"/>
        <v>41771.15996527778</v>
      </c>
      <c r="T1106" s="10">
        <f t="shared" si="123"/>
        <v>41801.15996527778</v>
      </c>
      <c r="U1106">
        <f t="shared" si="124"/>
        <v>2014</v>
      </c>
    </row>
    <row r="1107" spans="1:21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0.159</v>
      </c>
      <c r="P1107" s="5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5"/>
        <v>41691.885729166665</v>
      </c>
      <c r="T1107" s="10">
        <f t="shared" si="123"/>
        <v>41721.8440625</v>
      </c>
      <c r="U1107">
        <f t="shared" si="124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41.25</v>
      </c>
      <c r="P1108" s="5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5"/>
        <v>40973.490451388891</v>
      </c>
      <c r="T1108" s="10">
        <f t="shared" si="123"/>
        <v>41003.448784722219</v>
      </c>
      <c r="U1108">
        <f t="shared" si="124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s="5">
        <f t="shared" si="120"/>
        <v>0</v>
      </c>
      <c r="Q1109" t="str">
        <f t="shared" si="121"/>
        <v>games</v>
      </c>
      <c r="R1109" t="str">
        <f t="shared" si="122"/>
        <v>video games</v>
      </c>
      <c r="S1109" s="10">
        <f t="shared" si="125"/>
        <v>41813.611388888887</v>
      </c>
      <c r="T1109" s="10">
        <f t="shared" si="123"/>
        <v>41843.611388888887</v>
      </c>
      <c r="U1109">
        <f t="shared" si="124"/>
        <v>2014</v>
      </c>
    </row>
    <row r="1110" spans="1:21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</v>
      </c>
      <c r="P1110" s="5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5"/>
        <v>40952.386979166666</v>
      </c>
      <c r="T1110" s="10">
        <f t="shared" si="123"/>
        <v>41012.345312500001</v>
      </c>
      <c r="U1110">
        <f t="shared" si="124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0.44999999999999996</v>
      </c>
      <c r="P1111" s="5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5"/>
        <v>42662.502199074079</v>
      </c>
      <c r="T1111" s="10">
        <f t="shared" si="123"/>
        <v>42692.543865740736</v>
      </c>
      <c r="U1111">
        <f t="shared" si="124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0.51</v>
      </c>
      <c r="P1112" s="5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5"/>
        <v>41220.683124999996</v>
      </c>
      <c r="T1112" s="10">
        <f t="shared" si="123"/>
        <v>41250.683124999996</v>
      </c>
      <c r="U1112">
        <f t="shared" si="124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0.04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5"/>
        <v>42346.953587962969</v>
      </c>
      <c r="T1113" s="10">
        <f t="shared" si="123"/>
        <v>42376.953587962969</v>
      </c>
      <c r="U1113">
        <f t="shared" si="124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35.537409090909087</v>
      </c>
      <c r="P1114" s="5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5"/>
        <v>41963.509386574078</v>
      </c>
      <c r="T1114" s="10">
        <f t="shared" si="123"/>
        <v>42023.104166666672</v>
      </c>
      <c r="U1114">
        <f t="shared" si="124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0.5</v>
      </c>
      <c r="P1115" s="5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5"/>
        <v>41835.727083333331</v>
      </c>
      <c r="T1115" s="10">
        <f t="shared" si="123"/>
        <v>41865.727083333331</v>
      </c>
      <c r="U1115">
        <f t="shared" si="124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0.16666666666666669</v>
      </c>
      <c r="P1116" s="5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5"/>
        <v>41526.095914351856</v>
      </c>
      <c r="T1116" s="10">
        <f t="shared" si="123"/>
        <v>41556.095914351856</v>
      </c>
      <c r="U1116">
        <f t="shared" si="124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0.13250000000000001</v>
      </c>
      <c r="P1117" s="5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5"/>
        <v>42429.445543981477</v>
      </c>
      <c r="T1117" s="10">
        <f t="shared" si="123"/>
        <v>42459.403877314813</v>
      </c>
      <c r="U1117">
        <f t="shared" si="124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3.5704000000000007E-2</v>
      </c>
      <c r="P1118" s="5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5"/>
        <v>41009.597314814811</v>
      </c>
      <c r="T1118" s="10">
        <f t="shared" si="123"/>
        <v>41069.597314814811</v>
      </c>
      <c r="U1118">
        <f t="shared" si="124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8.3000000000000007</v>
      </c>
      <c r="P1119" s="5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5"/>
        <v>42333.348530092597</v>
      </c>
      <c r="T1119" s="10">
        <f t="shared" si="123"/>
        <v>42363.348530092597</v>
      </c>
      <c r="U1119">
        <f t="shared" si="124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</v>
      </c>
      <c r="P1120" s="5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5"/>
        <v>41703.91642361111</v>
      </c>
      <c r="T1120" s="10">
        <f t="shared" si="123"/>
        <v>41733.874756944446</v>
      </c>
      <c r="U1120">
        <f t="shared" si="124"/>
        <v>2014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0.23809523809523811</v>
      </c>
      <c r="P1121" s="5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5"/>
        <v>41722.542407407411</v>
      </c>
      <c r="T1121" s="10">
        <f t="shared" si="123"/>
        <v>41735.542407407411</v>
      </c>
      <c r="U1121">
        <f t="shared" si="124"/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s="5">
        <f t="shared" si="120"/>
        <v>0</v>
      </c>
      <c r="Q1122" t="str">
        <f t="shared" si="121"/>
        <v>games</v>
      </c>
      <c r="R1122" t="str">
        <f t="shared" si="122"/>
        <v>video games</v>
      </c>
      <c r="S1122" s="10">
        <f t="shared" si="125"/>
        <v>40799.622685185182</v>
      </c>
      <c r="T1122" s="10">
        <f t="shared" si="123"/>
        <v>40844.622685185182</v>
      </c>
      <c r="U1122">
        <f t="shared" si="124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1.1599999999999999E-2</v>
      </c>
      <c r="P1123" s="5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5"/>
        <v>42412.684212962966</v>
      </c>
      <c r="T1123" s="10">
        <f t="shared" si="123"/>
        <v>42442.642546296294</v>
      </c>
      <c r="U1123">
        <f t="shared" si="124"/>
        <v>2016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s="5">
        <f t="shared" si="120"/>
        <v>0</v>
      </c>
      <c r="Q1124" t="str">
        <f t="shared" si="121"/>
        <v>games</v>
      </c>
      <c r="R1124" t="str">
        <f t="shared" si="122"/>
        <v>video games</v>
      </c>
      <c r="S1124" s="10">
        <f t="shared" si="125"/>
        <v>41410.453993055555</v>
      </c>
      <c r="T1124" s="10">
        <f t="shared" si="123"/>
        <v>41424.453993055555</v>
      </c>
      <c r="U1124">
        <f t="shared" si="124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0.22</v>
      </c>
      <c r="P1125" s="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5"/>
        <v>41718.2737037037</v>
      </c>
      <c r="T1125" s="10">
        <f t="shared" si="123"/>
        <v>41748.2737037037</v>
      </c>
      <c r="U1125">
        <f t="shared" si="124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0.47222222222222221</v>
      </c>
      <c r="P1126" s="5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5"/>
        <v>42094.417256944449</v>
      </c>
      <c r="T1126" s="10">
        <f t="shared" si="123"/>
        <v>42124.417256944449</v>
      </c>
      <c r="U1126">
        <f t="shared" si="124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s="5">
        <f t="shared" si="120"/>
        <v>0</v>
      </c>
      <c r="Q1127" t="str">
        <f t="shared" si="121"/>
        <v>games</v>
      </c>
      <c r="R1127" t="str">
        <f t="shared" si="122"/>
        <v>mobile games</v>
      </c>
      <c r="S1127" s="10">
        <f t="shared" si="125"/>
        <v>42212.374189814815</v>
      </c>
      <c r="T1127" s="10">
        <f t="shared" si="123"/>
        <v>42272.374189814815</v>
      </c>
      <c r="U1127">
        <f t="shared" si="124"/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0.5</v>
      </c>
      <c r="P1128" s="5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5"/>
        <v>42535.077476851846</v>
      </c>
      <c r="T1128" s="10">
        <f t="shared" si="123"/>
        <v>42565.077476851846</v>
      </c>
      <c r="U1128">
        <f t="shared" si="124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</v>
      </c>
      <c r="P1129" s="5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5"/>
        <v>41926.604166666664</v>
      </c>
      <c r="T1129" s="10">
        <f t="shared" si="123"/>
        <v>41957.645833333328</v>
      </c>
      <c r="U1129">
        <f t="shared" si="124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0.1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5"/>
        <v>41828.399502314816</v>
      </c>
      <c r="T1130" s="10">
        <f t="shared" si="123"/>
        <v>41858.399502314816</v>
      </c>
      <c r="U1130">
        <f t="shared" si="124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0.105</v>
      </c>
      <c r="P1131" s="5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5"/>
        <v>42496.014965277776</v>
      </c>
      <c r="T1131" s="10">
        <f t="shared" si="123"/>
        <v>42526.014965277776</v>
      </c>
      <c r="U1131">
        <f t="shared" si="124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0.22</v>
      </c>
      <c r="P1132" s="5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5"/>
        <v>41908.746527777781</v>
      </c>
      <c r="T1132" s="10">
        <f t="shared" si="123"/>
        <v>41968.788194444445</v>
      </c>
      <c r="U1132">
        <f t="shared" si="124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s="5">
        <f t="shared" si="120"/>
        <v>0</v>
      </c>
      <c r="Q1133" t="str">
        <f t="shared" si="121"/>
        <v>games</v>
      </c>
      <c r="R1133" t="str">
        <f t="shared" si="122"/>
        <v>mobile games</v>
      </c>
      <c r="S1133" s="10">
        <f t="shared" si="125"/>
        <v>42332.658194444448</v>
      </c>
      <c r="T1133" s="10">
        <f t="shared" si="123"/>
        <v>42362.658194444448</v>
      </c>
      <c r="U1133">
        <f t="shared" si="124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14.38</v>
      </c>
      <c r="P1134" s="5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5"/>
        <v>42705.865405092598</v>
      </c>
      <c r="T1134" s="10">
        <f t="shared" si="123"/>
        <v>42735.865405092598</v>
      </c>
      <c r="U1134">
        <f t="shared" si="124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0.66666666666666674</v>
      </c>
      <c r="P1135" s="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5"/>
        <v>41821.157187500001</v>
      </c>
      <c r="T1135" s="10">
        <f t="shared" si="123"/>
        <v>41851.157187500001</v>
      </c>
      <c r="U1135">
        <f t="shared" si="124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4.0000000000000001E-3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5"/>
        <v>41958.035046296296</v>
      </c>
      <c r="T1136" s="10">
        <f t="shared" si="123"/>
        <v>41971.939583333333</v>
      </c>
      <c r="U1136">
        <f t="shared" si="124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5</v>
      </c>
      <c r="P1137" s="5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5"/>
        <v>42558.739513888882</v>
      </c>
      <c r="T1137" s="10">
        <f t="shared" si="123"/>
        <v>42588.739513888882</v>
      </c>
      <c r="U1137">
        <f t="shared" si="124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6.4439140811455857</v>
      </c>
      <c r="P1138" s="5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5"/>
        <v>42327.421631944439</v>
      </c>
      <c r="T1138" s="10">
        <f t="shared" si="123"/>
        <v>42357.421631944439</v>
      </c>
      <c r="U1138">
        <f t="shared" si="124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39.5</v>
      </c>
      <c r="P1139" s="5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5"/>
        <v>42453.569687499999</v>
      </c>
      <c r="T1139" s="10">
        <f t="shared" si="123"/>
        <v>42483.569687499999</v>
      </c>
      <c r="U1139">
        <f t="shared" si="124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0.35714285714285715</v>
      </c>
      <c r="P1140" s="5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5"/>
        <v>42736.6566087963</v>
      </c>
      <c r="T1140" s="10">
        <f t="shared" si="123"/>
        <v>42756.6566087963</v>
      </c>
      <c r="U1140">
        <f t="shared" si="124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6.25E-2</v>
      </c>
      <c r="P1141" s="5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5"/>
        <v>41975.097523148142</v>
      </c>
      <c r="T1141" s="10">
        <f t="shared" si="123"/>
        <v>42005.097523148142</v>
      </c>
      <c r="U1141">
        <f t="shared" si="124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s="5">
        <f t="shared" si="120"/>
        <v>0</v>
      </c>
      <c r="Q1142" t="str">
        <f t="shared" si="121"/>
        <v>games</v>
      </c>
      <c r="R1142" t="str">
        <f t="shared" si="122"/>
        <v>mobile games</v>
      </c>
      <c r="S1142" s="10">
        <f t="shared" si="125"/>
        <v>42192.212048611109</v>
      </c>
      <c r="T1142" s="10">
        <f t="shared" si="123"/>
        <v>42222.212048611109</v>
      </c>
      <c r="U1142">
        <f t="shared" si="124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5">
        <f t="shared" si="120"/>
        <v>0</v>
      </c>
      <c r="Q1143" t="str">
        <f t="shared" si="121"/>
        <v>games</v>
      </c>
      <c r="R1143" t="str">
        <f t="shared" si="122"/>
        <v>mobile games</v>
      </c>
      <c r="S1143" s="10">
        <f t="shared" si="125"/>
        <v>42164.449652777781</v>
      </c>
      <c r="T1143" s="10">
        <f t="shared" si="123"/>
        <v>42194.449652777781</v>
      </c>
      <c r="U1143">
        <f t="shared" si="124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5">
        <f t="shared" si="120"/>
        <v>0</v>
      </c>
      <c r="Q1144" t="str">
        <f t="shared" si="121"/>
        <v>games</v>
      </c>
      <c r="R1144" t="str">
        <f t="shared" si="122"/>
        <v>mobile games</v>
      </c>
      <c r="S1144" s="10">
        <f t="shared" si="125"/>
        <v>42021.756099537044</v>
      </c>
      <c r="T1144" s="10">
        <f t="shared" si="123"/>
        <v>42051.756099537044</v>
      </c>
      <c r="U1144">
        <f t="shared" si="124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0.41333333333333333</v>
      </c>
      <c r="P1145" s="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5"/>
        <v>42324.94358796296</v>
      </c>
      <c r="T1145" s="10">
        <f t="shared" si="123"/>
        <v>42354.94358796296</v>
      </c>
      <c r="U1145">
        <f t="shared" si="124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s="5">
        <f t="shared" si="120"/>
        <v>0</v>
      </c>
      <c r="Q1146" t="str">
        <f t="shared" si="121"/>
        <v>food</v>
      </c>
      <c r="R1146" t="str">
        <f t="shared" si="122"/>
        <v>food trucks</v>
      </c>
      <c r="S1146" s="10">
        <f t="shared" si="125"/>
        <v>42092.931944444441</v>
      </c>
      <c r="T1146" s="10">
        <f t="shared" si="123"/>
        <v>42122.931944444441</v>
      </c>
      <c r="U1146">
        <f t="shared" si="124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0.125</v>
      </c>
      <c r="P1147" s="5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5"/>
        <v>41854.497592592597</v>
      </c>
      <c r="T1147" s="10">
        <f t="shared" si="123"/>
        <v>41914.497592592597</v>
      </c>
      <c r="U1147">
        <f t="shared" si="124"/>
        <v>2014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8.8333333333333339</v>
      </c>
      <c r="P1148" s="5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5"/>
        <v>41723.7033912037</v>
      </c>
      <c r="T1148" s="10">
        <f t="shared" si="123"/>
        <v>41761.7033912037</v>
      </c>
      <c r="U1148">
        <f t="shared" si="124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s="5">
        <f t="shared" si="120"/>
        <v>0</v>
      </c>
      <c r="Q1149" t="str">
        <f t="shared" si="121"/>
        <v>food</v>
      </c>
      <c r="R1149" t="str">
        <f t="shared" si="122"/>
        <v>food trucks</v>
      </c>
      <c r="S1149" s="10">
        <f t="shared" si="125"/>
        <v>41871.722025462965</v>
      </c>
      <c r="T1149" s="10">
        <f t="shared" si="123"/>
        <v>41931.722025462965</v>
      </c>
      <c r="U1149">
        <f t="shared" si="124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0.48666666666666669</v>
      </c>
      <c r="P1150" s="5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5"/>
        <v>42674.921076388884</v>
      </c>
      <c r="T1150" s="10">
        <f t="shared" si="123"/>
        <v>42704.962743055556</v>
      </c>
      <c r="U1150">
        <f t="shared" si="124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0.15</v>
      </c>
      <c r="P1151" s="5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5"/>
        <v>42507.46025462963</v>
      </c>
      <c r="T1151" s="10">
        <f t="shared" si="123"/>
        <v>42537.46025462963</v>
      </c>
      <c r="U1151">
        <f t="shared" si="124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10.08</v>
      </c>
      <c r="P1152" s="5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5"/>
        <v>42317.704571759255</v>
      </c>
      <c r="T1152" s="10">
        <f t="shared" si="123"/>
        <v>42377.704571759255</v>
      </c>
      <c r="U1152">
        <f t="shared" si="124"/>
        <v>2015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s="5">
        <f t="shared" si="120"/>
        <v>0</v>
      </c>
      <c r="Q1153" t="str">
        <f t="shared" si="121"/>
        <v>food</v>
      </c>
      <c r="R1153" t="str">
        <f t="shared" si="122"/>
        <v>food trucks</v>
      </c>
      <c r="S1153" s="10">
        <f t="shared" si="125"/>
        <v>42223.852581018517</v>
      </c>
      <c r="T1153" s="10">
        <f t="shared" si="123"/>
        <v>42253.852581018517</v>
      </c>
      <c r="U1153">
        <f t="shared" si="124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5.6937500000000005</v>
      </c>
      <c r="P1154" s="5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5"/>
        <v>42109.459629629629</v>
      </c>
      <c r="T1154" s="10">
        <f t="shared" si="123"/>
        <v>42139.459629629629</v>
      </c>
      <c r="U1154">
        <f t="shared" si="124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E1155/D1155*100</f>
        <v>0.625</v>
      </c>
      <c r="P1155" s="5">
        <f t="shared" ref="P1155:P1218" si="127">IF(L1155=0,0,E1155/L1155)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10">
        <f t="shared" si="125"/>
        <v>42143.464178240742</v>
      </c>
      <c r="T1155" s="10">
        <f t="shared" ref="T1155:T1218" si="130">I1155/60/60/24++DATE(1970,1,1)-6/24</f>
        <v>42173.464178240742</v>
      </c>
      <c r="U1155">
        <f t="shared" ref="U1155:U1218" si="131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</v>
      </c>
      <c r="P1156" s="5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ref="S1156:S1219" si="132">J1156/60/60/24++DATE(1970,1,1)-6/24</f>
        <v>42222.858865740738</v>
      </c>
      <c r="T1156" s="10">
        <f t="shared" si="130"/>
        <v>42252.858865740738</v>
      </c>
      <c r="U1156">
        <f t="shared" si="131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0.752</v>
      </c>
      <c r="P1157" s="5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2"/>
        <v>41835.513981481483</v>
      </c>
      <c r="T1157" s="10">
        <f t="shared" si="130"/>
        <v>41865.513981481483</v>
      </c>
      <c r="U1157">
        <f t="shared" si="131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s="5">
        <f t="shared" si="127"/>
        <v>0</v>
      </c>
      <c r="Q1158" t="str">
        <f t="shared" si="128"/>
        <v>food</v>
      </c>
      <c r="R1158" t="str">
        <f t="shared" si="129"/>
        <v>food trucks</v>
      </c>
      <c r="S1158" s="10">
        <f t="shared" si="132"/>
        <v>42028.82131944444</v>
      </c>
      <c r="T1158" s="10">
        <f t="shared" si="130"/>
        <v>42058.82131944444</v>
      </c>
      <c r="U1158">
        <f t="shared" si="131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</v>
      </c>
      <c r="P1159" s="5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2"/>
        <v>41918.378240740742</v>
      </c>
      <c r="T1159" s="10">
        <f t="shared" si="130"/>
        <v>41978.419907407413</v>
      </c>
      <c r="U1159">
        <f t="shared" si="131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0.46666666666666673</v>
      </c>
      <c r="P1160" s="5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2"/>
        <v>41951.84175925926</v>
      </c>
      <c r="T1160" s="10">
        <f t="shared" si="130"/>
        <v>41981.84175925926</v>
      </c>
      <c r="U1160">
        <f t="shared" si="131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s="5">
        <f t="shared" si="127"/>
        <v>0</v>
      </c>
      <c r="Q1161" t="str">
        <f t="shared" si="128"/>
        <v>food</v>
      </c>
      <c r="R1161" t="str">
        <f t="shared" si="129"/>
        <v>food trucks</v>
      </c>
      <c r="S1161" s="10">
        <f t="shared" si="132"/>
        <v>42154.476446759261</v>
      </c>
      <c r="T1161" s="10">
        <f t="shared" si="130"/>
        <v>42185.40625</v>
      </c>
      <c r="U1161">
        <f t="shared" si="131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</v>
      </c>
      <c r="P1162" s="5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2"/>
        <v>42060.904930555553</v>
      </c>
      <c r="T1162" s="10">
        <f t="shared" si="130"/>
        <v>42090.863263888896</v>
      </c>
      <c r="U1162">
        <f t="shared" si="131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s="5">
        <f t="shared" si="127"/>
        <v>0</v>
      </c>
      <c r="Q1163" t="str">
        <f t="shared" si="128"/>
        <v>food</v>
      </c>
      <c r="R1163" t="str">
        <f t="shared" si="129"/>
        <v>food trucks</v>
      </c>
      <c r="S1163" s="10">
        <f t="shared" si="132"/>
        <v>42122.379502314812</v>
      </c>
      <c r="T1163" s="10">
        <f t="shared" si="130"/>
        <v>42143.379502314812</v>
      </c>
      <c r="U1163">
        <f t="shared" si="131"/>
        <v>2015</v>
      </c>
    </row>
    <row r="1164" spans="1:21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5.8333333333333341E-2</v>
      </c>
      <c r="P1164" s="5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2"/>
        <v>41876.433611111112</v>
      </c>
      <c r="T1164" s="10">
        <f t="shared" si="130"/>
        <v>41907.433611111112</v>
      </c>
      <c r="U1164">
        <f t="shared" si="131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s="5">
        <f t="shared" si="127"/>
        <v>0</v>
      </c>
      <c r="Q1165" t="str">
        <f t="shared" si="128"/>
        <v>food</v>
      </c>
      <c r="R1165" t="str">
        <f t="shared" si="129"/>
        <v>food trucks</v>
      </c>
      <c r="S1165" s="10">
        <f t="shared" si="132"/>
        <v>41830.473611111112</v>
      </c>
      <c r="T1165" s="10">
        <f t="shared" si="130"/>
        <v>41860.473611111112</v>
      </c>
      <c r="U1165">
        <f t="shared" si="131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5">
        <f t="shared" si="127"/>
        <v>0</v>
      </c>
      <c r="Q1166" t="str">
        <f t="shared" si="128"/>
        <v>food</v>
      </c>
      <c r="R1166" t="str">
        <f t="shared" si="129"/>
        <v>food trucks</v>
      </c>
      <c r="S1166" s="10">
        <f t="shared" si="132"/>
        <v>42509.474328703705</v>
      </c>
      <c r="T1166" s="10">
        <f t="shared" si="130"/>
        <v>42539.474328703705</v>
      </c>
      <c r="U1166">
        <f t="shared" si="131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20.705000000000002</v>
      </c>
      <c r="P1167" s="5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2"/>
        <v>41791.964467592588</v>
      </c>
      <c r="T1167" s="10">
        <f t="shared" si="130"/>
        <v>41825.964467592588</v>
      </c>
      <c r="U1167">
        <f t="shared" si="131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19.139999999999997</v>
      </c>
      <c r="P1168" s="5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2"/>
        <v>42150.235439814816</v>
      </c>
      <c r="T1168" s="10">
        <f t="shared" si="130"/>
        <v>42180.916666666672</v>
      </c>
      <c r="U1168">
        <f t="shared" si="131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1.6316666666666666</v>
      </c>
      <c r="P1169" s="5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2"/>
        <v>41863.484895833331</v>
      </c>
      <c r="T1169" s="10">
        <f t="shared" si="130"/>
        <v>41894.484895833331</v>
      </c>
      <c r="U1169">
        <f t="shared" si="131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5.6666666666666661</v>
      </c>
      <c r="P1170" s="5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2"/>
        <v>42604.803993055553</v>
      </c>
      <c r="T1170" s="10">
        <f t="shared" si="130"/>
        <v>42634.803993055553</v>
      </c>
      <c r="U1170">
        <f t="shared" si="131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0.16999999999999998</v>
      </c>
      <c r="P1171" s="5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2"/>
        <v>42027.103738425925</v>
      </c>
      <c r="T1171" s="10">
        <f t="shared" si="130"/>
        <v>42057.103738425925</v>
      </c>
      <c r="U1171">
        <f t="shared" si="131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0.4</v>
      </c>
      <c r="P1172" s="5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2"/>
        <v>42124.643182870372</v>
      </c>
      <c r="T1172" s="10">
        <f t="shared" si="130"/>
        <v>42154.643182870372</v>
      </c>
      <c r="U1172">
        <f t="shared" si="131"/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0.1</v>
      </c>
      <c r="P1173" s="5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2"/>
        <v>41938.554710648146</v>
      </c>
      <c r="T1173" s="10">
        <f t="shared" si="130"/>
        <v>41956.596377314811</v>
      </c>
      <c r="U1173">
        <f t="shared" si="131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s="5">
        <f t="shared" si="127"/>
        <v>0</v>
      </c>
      <c r="Q1174" t="str">
        <f t="shared" si="128"/>
        <v>food</v>
      </c>
      <c r="R1174" t="str">
        <f t="shared" si="129"/>
        <v>food trucks</v>
      </c>
      <c r="S1174" s="10">
        <f t="shared" si="132"/>
        <v>41841.432314814818</v>
      </c>
      <c r="T1174" s="10">
        <f t="shared" si="130"/>
        <v>41871.432314814818</v>
      </c>
      <c r="U1174">
        <f t="shared" si="131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2.4E-2</v>
      </c>
      <c r="P1175" s="5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2"/>
        <v>42183.935844907406</v>
      </c>
      <c r="T1175" s="10">
        <f t="shared" si="130"/>
        <v>42218.935844907406</v>
      </c>
      <c r="U1175">
        <f t="shared" si="131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5.9066666666666672</v>
      </c>
      <c r="P1176" s="5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2"/>
        <v>42468.59174768519</v>
      </c>
      <c r="T1176" s="10">
        <f t="shared" si="130"/>
        <v>42498.59174768519</v>
      </c>
      <c r="U1176">
        <f t="shared" si="131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2.9250000000000003</v>
      </c>
      <c r="P1177" s="5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2"/>
        <v>42170.478460648148</v>
      </c>
      <c r="T1177" s="10">
        <f t="shared" si="130"/>
        <v>42200.478460648148</v>
      </c>
      <c r="U1177">
        <f t="shared" si="131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5.7142857142857143E-3</v>
      </c>
      <c r="P1178" s="5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2"/>
        <v>42745.769652777773</v>
      </c>
      <c r="T1178" s="10">
        <f t="shared" si="130"/>
        <v>42800.291666666672</v>
      </c>
      <c r="U1178">
        <f t="shared" si="131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s="5">
        <f t="shared" si="127"/>
        <v>0</v>
      </c>
      <c r="Q1179" t="str">
        <f t="shared" si="128"/>
        <v>food</v>
      </c>
      <c r="R1179" t="str">
        <f t="shared" si="129"/>
        <v>food trucks</v>
      </c>
      <c r="S1179" s="10">
        <f t="shared" si="132"/>
        <v>41897.410833333335</v>
      </c>
      <c r="T1179" s="10">
        <f t="shared" si="130"/>
        <v>41927.410833333335</v>
      </c>
      <c r="U1179">
        <f t="shared" si="131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6.6666666666666671E-3</v>
      </c>
      <c r="P1180" s="5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2"/>
        <v>41837.655694444446</v>
      </c>
      <c r="T1180" s="10">
        <f t="shared" si="130"/>
        <v>41867.655694444446</v>
      </c>
      <c r="U1180">
        <f t="shared" si="131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5.3333333333333339</v>
      </c>
      <c r="P1181" s="5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2"/>
        <v>42275.470219907409</v>
      </c>
      <c r="T1181" s="10">
        <f t="shared" si="130"/>
        <v>42305.470219907409</v>
      </c>
      <c r="U1181">
        <f t="shared" si="131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11.75</v>
      </c>
      <c r="P1182" s="5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2"/>
        <v>41781.556875000002</v>
      </c>
      <c r="T1182" s="10">
        <f t="shared" si="130"/>
        <v>41818.556875000002</v>
      </c>
      <c r="U1182">
        <f t="shared" si="131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8.0000000000000002E-3</v>
      </c>
      <c r="P1183" s="5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2"/>
        <v>42034.089363425926</v>
      </c>
      <c r="T1183" s="10">
        <f t="shared" si="130"/>
        <v>42064.089363425926</v>
      </c>
      <c r="U1183">
        <f t="shared" si="131"/>
        <v>2015</v>
      </c>
    </row>
    <row r="1184" spans="1:21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</v>
      </c>
      <c r="P1184" s="5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2"/>
        <v>42728.577407407407</v>
      </c>
      <c r="T1184" s="10">
        <f t="shared" si="130"/>
        <v>42747.445833333331</v>
      </c>
      <c r="U1184">
        <f t="shared" si="131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4</v>
      </c>
      <c r="P1185" s="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2"/>
        <v>42656.61137731481</v>
      </c>
      <c r="T1185" s="10">
        <f t="shared" si="130"/>
        <v>42675.915972222225</v>
      </c>
      <c r="U1185">
        <f t="shared" si="131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104.93636363636362</v>
      </c>
      <c r="P1186" s="5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2"/>
        <v>42741.349664351852</v>
      </c>
      <c r="T1186" s="10">
        <f t="shared" si="130"/>
        <v>42772.349664351852</v>
      </c>
      <c r="U1186">
        <f t="shared" si="131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105.44</v>
      </c>
      <c r="P1187" s="5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2"/>
        <v>42130.615150462967</v>
      </c>
      <c r="T1187" s="10">
        <f t="shared" si="130"/>
        <v>42162.916666666672</v>
      </c>
      <c r="U1187">
        <f t="shared" si="131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106.73333333333332</v>
      </c>
      <c r="P1188" s="5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2"/>
        <v>42123.61336805555</v>
      </c>
      <c r="T1188" s="10">
        <f t="shared" si="130"/>
        <v>42156.695833333331</v>
      </c>
      <c r="U1188">
        <f t="shared" si="131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104.12571428571428</v>
      </c>
      <c r="P1189" s="5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2"/>
        <v>42109.644942129627</v>
      </c>
      <c r="T1189" s="10">
        <f t="shared" si="130"/>
        <v>42141.5</v>
      </c>
      <c r="U1189">
        <f t="shared" si="131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160.54999999999998</v>
      </c>
      <c r="P1190" s="5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2"/>
        <v>42711.450694444444</v>
      </c>
      <c r="T1190" s="10">
        <f t="shared" si="130"/>
        <v>42732.450694444444</v>
      </c>
      <c r="U1190">
        <f t="shared" si="131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107.77777777777777</v>
      </c>
      <c r="P1191" s="5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2"/>
        <v>42529.729108796295</v>
      </c>
      <c r="T1191" s="10">
        <f t="shared" si="130"/>
        <v>42550.729108796295</v>
      </c>
      <c r="U1191">
        <f t="shared" si="131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135</v>
      </c>
      <c r="P1192" s="5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2"/>
        <v>41852.415798611109</v>
      </c>
      <c r="T1192" s="10">
        <f t="shared" si="130"/>
        <v>41882.415798611109</v>
      </c>
      <c r="U1192">
        <f t="shared" si="131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109.07407407407408</v>
      </c>
      <c r="P1193" s="5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2"/>
        <v>42419.353703703702</v>
      </c>
      <c r="T1193" s="10">
        <f t="shared" si="130"/>
        <v>42449.312037037031</v>
      </c>
      <c r="U1193">
        <f t="shared" si="131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290</v>
      </c>
      <c r="P1194" s="5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2"/>
        <v>42747.256689814814</v>
      </c>
      <c r="T1194" s="10">
        <f t="shared" si="130"/>
        <v>42777.256689814814</v>
      </c>
      <c r="U1194">
        <f t="shared" si="131"/>
        <v>2017</v>
      </c>
    </row>
    <row r="1195" spans="1:21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103.95714285714286</v>
      </c>
      <c r="P1195" s="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2"/>
        <v>42409.526076388895</v>
      </c>
      <c r="T1195" s="10">
        <f t="shared" si="130"/>
        <v>42469.484409722223</v>
      </c>
      <c r="U1195">
        <f t="shared" si="131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322.24</v>
      </c>
      <c r="P1196" s="5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2"/>
        <v>42072.238182870366</v>
      </c>
      <c r="T1196" s="10">
        <f t="shared" si="130"/>
        <v>42102.238182870366</v>
      </c>
      <c r="U1196">
        <f t="shared" si="131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135</v>
      </c>
      <c r="P1197" s="5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2"/>
        <v>42298.09783564815</v>
      </c>
      <c r="T1197" s="10">
        <f t="shared" si="130"/>
        <v>42358.125</v>
      </c>
      <c r="U1197">
        <f t="shared" si="131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269.91034482758624</v>
      </c>
      <c r="P1198" s="5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2"/>
        <v>42326.568738425922</v>
      </c>
      <c r="T1198" s="10">
        <f t="shared" si="130"/>
        <v>42356.568738425922</v>
      </c>
      <c r="U1198">
        <f t="shared" si="131"/>
        <v>2015</v>
      </c>
    </row>
    <row r="1199" spans="1:21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253.29333333333332</v>
      </c>
      <c r="P1199" s="5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2"/>
        <v>42503.41474537037</v>
      </c>
      <c r="T1199" s="10">
        <f t="shared" si="130"/>
        <v>42533.999305555553</v>
      </c>
      <c r="U1199">
        <f t="shared" si="131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260.59999999999997</v>
      </c>
      <c r="P1200" s="5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2"/>
        <v>42333.369050925925</v>
      </c>
      <c r="T1200" s="10">
        <f t="shared" si="130"/>
        <v>42368.875</v>
      </c>
      <c r="U1200">
        <f t="shared" si="131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101.31677953348381</v>
      </c>
      <c r="P1201" s="5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2"/>
        <v>42161.520833333328</v>
      </c>
      <c r="T1201" s="10">
        <f t="shared" si="130"/>
        <v>42193.520833333328</v>
      </c>
      <c r="U1201">
        <f t="shared" si="131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125.60416666666667</v>
      </c>
      <c r="P1202" s="5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2"/>
        <v>42089.227500000001</v>
      </c>
      <c r="T1202" s="10">
        <f t="shared" si="130"/>
        <v>42110.227500000001</v>
      </c>
      <c r="U1202">
        <f t="shared" si="131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102.43783333333334</v>
      </c>
      <c r="P1203" s="5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2"/>
        <v>42536.35701388889</v>
      </c>
      <c r="T1203" s="10">
        <f t="shared" si="130"/>
        <v>42566.35701388889</v>
      </c>
      <c r="U1203">
        <f t="shared" si="131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199.244</v>
      </c>
      <c r="P1204" s="5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2"/>
        <v>42152.038819444439</v>
      </c>
      <c r="T1204" s="10">
        <f t="shared" si="130"/>
        <v>42182.038819444439</v>
      </c>
      <c r="U1204">
        <f t="shared" si="131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102.45398773006136</v>
      </c>
      <c r="P1205" s="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2"/>
        <v>42125.364895833336</v>
      </c>
      <c r="T1205" s="10">
        <f t="shared" si="130"/>
        <v>42155.364895833336</v>
      </c>
      <c r="U1205">
        <f t="shared" si="131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102.94615384615385</v>
      </c>
      <c r="P1206" s="5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2"/>
        <v>42297.498067129629</v>
      </c>
      <c r="T1206" s="10">
        <f t="shared" si="130"/>
        <v>42341.958333333328</v>
      </c>
      <c r="U1206">
        <f t="shared" si="131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100.86153846153847</v>
      </c>
      <c r="P1207" s="5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2"/>
        <v>42138.256377314814</v>
      </c>
      <c r="T1207" s="10">
        <f t="shared" si="130"/>
        <v>42168.256377314814</v>
      </c>
      <c r="U1207">
        <f t="shared" si="131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114.99999999999999</v>
      </c>
      <c r="P1208" s="5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2"/>
        <v>42772.526076388895</v>
      </c>
      <c r="T1208" s="10">
        <f t="shared" si="130"/>
        <v>42805.311805555553</v>
      </c>
      <c r="U1208">
        <f t="shared" si="131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104.16766467065868</v>
      </c>
      <c r="P1209" s="5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2"/>
        <v>42430.180243055554</v>
      </c>
      <c r="T1209" s="10">
        <f t="shared" si="130"/>
        <v>42460.166666666672</v>
      </c>
      <c r="U1209">
        <f t="shared" si="131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155.29999999999998</v>
      </c>
      <c r="P1210" s="5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2"/>
        <v>42423.459074074075</v>
      </c>
      <c r="T1210" s="10">
        <f t="shared" si="130"/>
        <v>42453.417407407411</v>
      </c>
      <c r="U1210">
        <f t="shared" si="131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106</v>
      </c>
      <c r="P1211" s="5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2"/>
        <v>42761.596122685187</v>
      </c>
      <c r="T1211" s="10">
        <f t="shared" si="130"/>
        <v>42791.596122685187</v>
      </c>
      <c r="U1211">
        <f t="shared" si="131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254.31499999999997</v>
      </c>
      <c r="P1212" s="5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2"/>
        <v>42132.691805555558</v>
      </c>
      <c r="T1212" s="10">
        <f t="shared" si="130"/>
        <v>42155.625</v>
      </c>
      <c r="U1212">
        <f t="shared" si="131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101.1</v>
      </c>
      <c r="P1213" s="5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2"/>
        <v>42515.616446759261</v>
      </c>
      <c r="T1213" s="10">
        <f t="shared" si="130"/>
        <v>42530.616446759261</v>
      </c>
      <c r="U1213">
        <f t="shared" si="131"/>
        <v>2016</v>
      </c>
    </row>
    <row r="1214" spans="1:21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129.04</v>
      </c>
      <c r="P1214" s="5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2"/>
        <v>42318.700173611112</v>
      </c>
      <c r="T1214" s="10">
        <f t="shared" si="130"/>
        <v>42334.791666666672</v>
      </c>
      <c r="U1214">
        <f t="shared" si="131"/>
        <v>2015</v>
      </c>
    </row>
    <row r="1215" spans="1:21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102.23076923076924</v>
      </c>
      <c r="P1215" s="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2"/>
        <v>42731.505787037036</v>
      </c>
      <c r="T1215" s="10">
        <f t="shared" si="130"/>
        <v>42766.505787037036</v>
      </c>
      <c r="U1215">
        <f t="shared" si="131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131.80000000000001</v>
      </c>
      <c r="P1216" s="5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2"/>
        <v>42104.590335648143</v>
      </c>
      <c r="T1216" s="10">
        <f t="shared" si="130"/>
        <v>42164.590335648143</v>
      </c>
      <c r="U1216">
        <f t="shared" si="131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786.0802000000001</v>
      </c>
      <c r="P1217" s="5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2"/>
        <v>41759.673101851848</v>
      </c>
      <c r="T1217" s="10">
        <f t="shared" si="130"/>
        <v>41789.673101851848</v>
      </c>
      <c r="U1217">
        <f t="shared" si="131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145.70000000000002</v>
      </c>
      <c r="P1218" s="5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2"/>
        <v>42247.366400462968</v>
      </c>
      <c r="T1218" s="10">
        <f t="shared" si="130"/>
        <v>42279.710416666669</v>
      </c>
      <c r="U1218">
        <f t="shared" si="131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E1219/D1219*100</f>
        <v>102.60000000000001</v>
      </c>
      <c r="P1219" s="5">
        <f t="shared" ref="P1219:P1282" si="134">IF(L1219=0,0,E1219/L1219)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10">
        <f t="shared" si="132"/>
        <v>42535.559490740736</v>
      </c>
      <c r="T1219" s="10">
        <f t="shared" ref="T1219:T1282" si="137">I1219/60/60/24++DATE(1970,1,1)-6/24</f>
        <v>42565.559490740736</v>
      </c>
      <c r="U1219">
        <f t="shared" ref="U1219:U1282" si="138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172.27777777777777</v>
      </c>
      <c r="P1220" s="5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ref="S1220:S1283" si="139">J1220/60/60/24++DATE(1970,1,1)-6/24</f>
        <v>42278.412037037036</v>
      </c>
      <c r="T1220" s="10">
        <f t="shared" si="137"/>
        <v>42308.875</v>
      </c>
      <c r="U1220">
        <f t="shared" si="138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159.16819571865443</v>
      </c>
      <c r="P1221" s="5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9"/>
        <v>42633.211956018517</v>
      </c>
      <c r="T1221" s="10">
        <f t="shared" si="137"/>
        <v>42663.211956018517</v>
      </c>
      <c r="U1221">
        <f t="shared" si="138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103.76666666666668</v>
      </c>
      <c r="P1222" s="5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9"/>
        <v>42211.378611111111</v>
      </c>
      <c r="T1222" s="10">
        <f t="shared" si="137"/>
        <v>42241.378611111111</v>
      </c>
      <c r="U1222">
        <f t="shared" si="138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111.40954545454547</v>
      </c>
      <c r="P1223" s="5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9"/>
        <v>42680.22555555556</v>
      </c>
      <c r="T1223" s="10">
        <f t="shared" si="137"/>
        <v>42707.75</v>
      </c>
      <c r="U1223">
        <f t="shared" si="138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280.375</v>
      </c>
      <c r="P1224" s="5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9"/>
        <v>42430.470451388886</v>
      </c>
      <c r="T1224" s="10">
        <f t="shared" si="137"/>
        <v>42460.916666666672</v>
      </c>
      <c r="U1224">
        <f t="shared" si="138"/>
        <v>2016</v>
      </c>
    </row>
    <row r="1225" spans="1:21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112.10606060606061</v>
      </c>
      <c r="P1225" s="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9"/>
        <v>42653.927187499998</v>
      </c>
      <c r="T1225" s="10">
        <f t="shared" si="137"/>
        <v>42683.968854166669</v>
      </c>
      <c r="U1225">
        <f t="shared" si="138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7.0666666666666673</v>
      </c>
      <c r="P1226" s="5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9"/>
        <v>41736.299791666665</v>
      </c>
      <c r="T1226" s="10">
        <f t="shared" si="137"/>
        <v>41796.299791666665</v>
      </c>
      <c r="U1226">
        <f t="shared" si="138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4.3999999999999995</v>
      </c>
      <c r="P1227" s="5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9"/>
        <v>41509.655995370369</v>
      </c>
      <c r="T1227" s="10">
        <f t="shared" si="137"/>
        <v>41569.655995370369</v>
      </c>
      <c r="U1227">
        <f t="shared" si="138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</v>
      </c>
      <c r="P1228" s="5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9"/>
        <v>41715.624780092592</v>
      </c>
      <c r="T1228" s="10">
        <f t="shared" si="137"/>
        <v>41749.791666666664</v>
      </c>
      <c r="U1228">
        <f t="shared" si="138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s="5">
        <f t="shared" si="134"/>
        <v>0</v>
      </c>
      <c r="Q1229" t="str">
        <f t="shared" si="135"/>
        <v>music</v>
      </c>
      <c r="R1229" t="str">
        <f t="shared" si="136"/>
        <v>world music</v>
      </c>
      <c r="S1229" s="10">
        <f t="shared" si="139"/>
        <v>41827.669166666667</v>
      </c>
      <c r="T1229" s="10">
        <f t="shared" si="137"/>
        <v>41858.041666666664</v>
      </c>
      <c r="U1229">
        <f t="shared" si="138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29.299999999999997</v>
      </c>
      <c r="P1230" s="5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9"/>
        <v>40754.479259259257</v>
      </c>
      <c r="T1230" s="10">
        <f t="shared" si="137"/>
        <v>40814.479259259257</v>
      </c>
      <c r="U1230">
        <f t="shared" si="138"/>
        <v>2011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0.90909090909090906</v>
      </c>
      <c r="P1231" s="5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9"/>
        <v>40985.209803240738</v>
      </c>
      <c r="T1231" s="10">
        <f t="shared" si="137"/>
        <v>41015.416666666664</v>
      </c>
      <c r="U1231">
        <f t="shared" si="138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s="5">
        <f t="shared" si="134"/>
        <v>0</v>
      </c>
      <c r="Q1232" t="str">
        <f t="shared" si="135"/>
        <v>music</v>
      </c>
      <c r="R1232" t="str">
        <f t="shared" si="136"/>
        <v>world music</v>
      </c>
      <c r="S1232" s="10">
        <f t="shared" si="139"/>
        <v>40568.722569444442</v>
      </c>
      <c r="T1232" s="10">
        <f t="shared" si="137"/>
        <v>40598.722569444442</v>
      </c>
      <c r="U1232">
        <f t="shared" si="138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5">
        <f t="shared" si="134"/>
        <v>0</v>
      </c>
      <c r="Q1233" t="str">
        <f t="shared" si="135"/>
        <v>music</v>
      </c>
      <c r="R1233" t="str">
        <f t="shared" si="136"/>
        <v>world music</v>
      </c>
      <c r="S1233" s="10">
        <f t="shared" si="139"/>
        <v>42193.691759259258</v>
      </c>
      <c r="T1233" s="10">
        <f t="shared" si="137"/>
        <v>42243.791666666672</v>
      </c>
      <c r="U1233">
        <f t="shared" si="138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0.8</v>
      </c>
      <c r="P1234" s="5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9"/>
        <v>41506.598032407412</v>
      </c>
      <c r="T1234" s="10">
        <f t="shared" si="137"/>
        <v>41553.598032407412</v>
      </c>
      <c r="U1234">
        <f t="shared" si="138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11.600000000000001</v>
      </c>
      <c r="P1235" s="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9"/>
        <v>40939.698773148149</v>
      </c>
      <c r="T1235" s="10">
        <f t="shared" si="137"/>
        <v>40960.698773148149</v>
      </c>
      <c r="U1235">
        <f t="shared" si="138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s="5">
        <f t="shared" si="134"/>
        <v>0</v>
      </c>
      <c r="Q1236" t="str">
        <f t="shared" si="135"/>
        <v>music</v>
      </c>
      <c r="R1236" t="str">
        <f t="shared" si="136"/>
        <v>world music</v>
      </c>
      <c r="S1236" s="10">
        <f t="shared" si="139"/>
        <v>42007.538680555561</v>
      </c>
      <c r="T1236" s="10">
        <f t="shared" si="137"/>
        <v>42037.538680555561</v>
      </c>
      <c r="U1236">
        <f t="shared" si="138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2.7873639500929119</v>
      </c>
      <c r="P1237" s="5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9"/>
        <v>41582.885405092595</v>
      </c>
      <c r="T1237" s="10">
        <f t="shared" si="137"/>
        <v>41622.885405092595</v>
      </c>
      <c r="U1237">
        <f t="shared" si="138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s="5">
        <f t="shared" si="134"/>
        <v>0</v>
      </c>
      <c r="Q1238" t="str">
        <f t="shared" si="135"/>
        <v>music</v>
      </c>
      <c r="R1238" t="str">
        <f t="shared" si="136"/>
        <v>world music</v>
      </c>
      <c r="S1238" s="10">
        <f t="shared" si="139"/>
        <v>41110.430138888885</v>
      </c>
      <c r="T1238" s="10">
        <f t="shared" si="137"/>
        <v>41118.416666666664</v>
      </c>
      <c r="U1238">
        <f t="shared" si="138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5">
        <f t="shared" si="134"/>
        <v>0</v>
      </c>
      <c r="Q1239" t="str">
        <f t="shared" si="135"/>
        <v>music</v>
      </c>
      <c r="R1239" t="str">
        <f t="shared" si="136"/>
        <v>world music</v>
      </c>
      <c r="S1239" s="10">
        <f t="shared" si="139"/>
        <v>41125.033159722225</v>
      </c>
      <c r="T1239" s="10">
        <f t="shared" si="137"/>
        <v>41145.033159722225</v>
      </c>
      <c r="U1239">
        <f t="shared" si="138"/>
        <v>2012</v>
      </c>
    </row>
    <row r="1240" spans="1:21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17.8</v>
      </c>
      <c r="P1240" s="5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9"/>
        <v>40731.36037037037</v>
      </c>
      <c r="T1240" s="10">
        <f t="shared" si="137"/>
        <v>40761.36037037037</v>
      </c>
      <c r="U1240">
        <f t="shared" si="138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s="5">
        <f t="shared" si="134"/>
        <v>0</v>
      </c>
      <c r="Q1241" t="str">
        <f t="shared" si="135"/>
        <v>music</v>
      </c>
      <c r="R1241" t="str">
        <f t="shared" si="136"/>
        <v>world music</v>
      </c>
      <c r="S1241" s="10">
        <f t="shared" si="139"/>
        <v>40883.712581018517</v>
      </c>
      <c r="T1241" s="10">
        <f t="shared" si="137"/>
        <v>40913.712581018517</v>
      </c>
      <c r="U1241">
        <f t="shared" si="138"/>
        <v>2011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3.0124999999999997</v>
      </c>
      <c r="P1242" s="5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9"/>
        <v>41408.790011574078</v>
      </c>
      <c r="T1242" s="10">
        <f t="shared" si="137"/>
        <v>41467.660416666666</v>
      </c>
      <c r="U1242">
        <f t="shared" si="138"/>
        <v>2013</v>
      </c>
    </row>
    <row r="1243" spans="1:21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50.739999999999995</v>
      </c>
      <c r="P1243" s="5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9"/>
        <v>41923.587731481479</v>
      </c>
      <c r="T1243" s="10">
        <f t="shared" si="137"/>
        <v>41945.999305555553</v>
      </c>
      <c r="U1243">
        <f t="shared" si="138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0.54884742041712409</v>
      </c>
      <c r="P1244" s="5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9"/>
        <v>40781.915532407409</v>
      </c>
      <c r="T1244" s="10">
        <f t="shared" si="137"/>
        <v>40797.304166666669</v>
      </c>
      <c r="U1244">
        <f t="shared" si="138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14.091666666666667</v>
      </c>
      <c r="P1245" s="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9"/>
        <v>40671.629293981481</v>
      </c>
      <c r="T1245" s="10">
        <f t="shared" si="137"/>
        <v>40732.625</v>
      </c>
      <c r="U1245">
        <f t="shared" si="138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103.8</v>
      </c>
      <c r="P1246" s="5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9"/>
        <v>41355.575497685182</v>
      </c>
      <c r="T1246" s="10">
        <f t="shared" si="137"/>
        <v>41386.625</v>
      </c>
      <c r="U1246">
        <f t="shared" si="138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120.24999999999999</v>
      </c>
      <c r="P1247" s="5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9"/>
        <v>41774.349930555552</v>
      </c>
      <c r="T1247" s="10">
        <f t="shared" si="137"/>
        <v>41804.349930555552</v>
      </c>
      <c r="U1247">
        <f t="shared" si="138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117</v>
      </c>
      <c r="P1248" s="5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9"/>
        <v>40837.793391203704</v>
      </c>
      <c r="T1248" s="10">
        <f t="shared" si="137"/>
        <v>40882.835057870368</v>
      </c>
      <c r="U1248">
        <f t="shared" si="138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122.14285714285715</v>
      </c>
      <c r="P1249" s="5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9"/>
        <v>41370.042303240742</v>
      </c>
      <c r="T1249" s="10">
        <f t="shared" si="137"/>
        <v>41400.042303240742</v>
      </c>
      <c r="U1249">
        <f t="shared" si="138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151.63999999999999</v>
      </c>
      <c r="P1250" s="5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9"/>
        <v>41767.406863425924</v>
      </c>
      <c r="T1250" s="10">
        <f t="shared" si="137"/>
        <v>41803.040972222225</v>
      </c>
      <c r="U1250">
        <f t="shared" si="138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104.44</v>
      </c>
      <c r="P1251" s="5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9"/>
        <v>41067.49086805556</v>
      </c>
      <c r="T1251" s="10">
        <f t="shared" si="137"/>
        <v>41097.49086805556</v>
      </c>
      <c r="U1251">
        <f t="shared" si="138"/>
        <v>2012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200.15333333333331</v>
      </c>
      <c r="P1252" s="5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9"/>
        <v>41843.39271990741</v>
      </c>
      <c r="T1252" s="10">
        <f t="shared" si="137"/>
        <v>41888.39271990741</v>
      </c>
      <c r="U1252">
        <f t="shared" si="138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101.8</v>
      </c>
      <c r="P1253" s="5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9"/>
        <v>40751.564432870371</v>
      </c>
      <c r="T1253" s="10">
        <f t="shared" si="137"/>
        <v>40811.564432870371</v>
      </c>
      <c r="U1253">
        <f t="shared" si="138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137.65714285714284</v>
      </c>
      <c r="P1254" s="5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9"/>
        <v>41543.738067129627</v>
      </c>
      <c r="T1254" s="10">
        <f t="shared" si="137"/>
        <v>41571.738067129627</v>
      </c>
      <c r="U1254">
        <f t="shared" si="138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303833.2</v>
      </c>
      <c r="P1255" s="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9"/>
        <v>41855.533645833333</v>
      </c>
      <c r="T1255" s="10">
        <f t="shared" si="137"/>
        <v>41885.533645833333</v>
      </c>
      <c r="U1255">
        <f t="shared" si="138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198.85074626865671</v>
      </c>
      <c r="P1256" s="5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9"/>
        <v>40487.371365740742</v>
      </c>
      <c r="T1256" s="10">
        <f t="shared" si="137"/>
        <v>40543.957638888889</v>
      </c>
      <c r="U1256">
        <f t="shared" si="138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202.36666666666667</v>
      </c>
      <c r="P1257" s="5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9"/>
        <v>41579.595509259263</v>
      </c>
      <c r="T1257" s="10">
        <f t="shared" si="137"/>
        <v>41609.637175925927</v>
      </c>
      <c r="U1257">
        <f t="shared" si="138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117.96376666666666</v>
      </c>
      <c r="P1258" s="5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9"/>
        <v>40921.669340277782</v>
      </c>
      <c r="T1258" s="10">
        <f t="shared" si="137"/>
        <v>40951.669340277782</v>
      </c>
      <c r="U1258">
        <f t="shared" si="138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294.72727272727275</v>
      </c>
      <c r="P1259" s="5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9"/>
        <v>40586.835532407407</v>
      </c>
      <c r="T1259" s="10">
        <f t="shared" si="137"/>
        <v>40635.793865740743</v>
      </c>
      <c r="U1259">
        <f t="shared" si="138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213.14633333333336</v>
      </c>
      <c r="P1260" s="5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9"/>
        <v>41487.361250000002</v>
      </c>
      <c r="T1260" s="10">
        <f t="shared" si="137"/>
        <v>41517.361250000002</v>
      </c>
      <c r="U1260">
        <f t="shared" si="138"/>
        <v>2013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104.24</v>
      </c>
      <c r="P1261" s="5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9"/>
        <v>41766.720648148148</v>
      </c>
      <c r="T1261" s="10">
        <f t="shared" si="137"/>
        <v>41798.915972222225</v>
      </c>
      <c r="U1261">
        <f t="shared" si="138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113.66666666666667</v>
      </c>
      <c r="P1262" s="5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9"/>
        <v>41666.592824074076</v>
      </c>
      <c r="T1262" s="10">
        <f t="shared" si="137"/>
        <v>41696.592824074076</v>
      </c>
      <c r="U1262">
        <f t="shared" si="138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101.25</v>
      </c>
      <c r="P1263" s="5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9"/>
        <v>41638.092905092592</v>
      </c>
      <c r="T1263" s="10">
        <f t="shared" si="137"/>
        <v>41668.092905092592</v>
      </c>
      <c r="U1263">
        <f t="shared" si="138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125.41538461538462</v>
      </c>
      <c r="P1264" s="5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9"/>
        <v>41656.512638888889</v>
      </c>
      <c r="T1264" s="10">
        <f t="shared" si="137"/>
        <v>41686.512638888889</v>
      </c>
      <c r="U1264">
        <f t="shared" si="138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119</v>
      </c>
      <c r="P1265" s="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9"/>
        <v>41691.834143518521</v>
      </c>
      <c r="T1265" s="10">
        <f t="shared" si="137"/>
        <v>41726.791666666664</v>
      </c>
      <c r="U1265">
        <f t="shared" si="138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166.46153846153845</v>
      </c>
      <c r="P1266" s="5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9"/>
        <v>41547.412997685184</v>
      </c>
      <c r="T1266" s="10">
        <f t="shared" si="137"/>
        <v>41576.412997685184</v>
      </c>
      <c r="U1266">
        <f t="shared" si="138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119.14771428571429</v>
      </c>
      <c r="P1267" s="5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9"/>
        <v>40465.405266203699</v>
      </c>
      <c r="T1267" s="10">
        <f t="shared" si="137"/>
        <v>40512.405266203699</v>
      </c>
      <c r="U1267">
        <f t="shared" si="138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100.47368421052632</v>
      </c>
      <c r="P1268" s="5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9"/>
        <v>41620.62667824074</v>
      </c>
      <c r="T1268" s="10">
        <f t="shared" si="137"/>
        <v>41650.62667824074</v>
      </c>
      <c r="U1268">
        <f t="shared" si="138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101.8</v>
      </c>
      <c r="P1269" s="5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9"/>
        <v>41449.335162037038</v>
      </c>
      <c r="T1269" s="10">
        <f t="shared" si="137"/>
        <v>41479.335162037038</v>
      </c>
      <c r="U1269">
        <f t="shared" si="138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116.66666666666667</v>
      </c>
      <c r="P1270" s="5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9"/>
        <v>41507.595451388886</v>
      </c>
      <c r="T1270" s="10">
        <f t="shared" si="137"/>
        <v>41537.595451388886</v>
      </c>
      <c r="U1270">
        <f t="shared" si="138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108.64893617021276</v>
      </c>
      <c r="P1271" s="5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9"/>
        <v>42445.573055555549</v>
      </c>
      <c r="T1271" s="10">
        <f t="shared" si="137"/>
        <v>42475.75</v>
      </c>
      <c r="U1271">
        <f t="shared" si="138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114.72</v>
      </c>
      <c r="P1272" s="5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9"/>
        <v>40933.606967592597</v>
      </c>
      <c r="T1272" s="10">
        <f t="shared" si="137"/>
        <v>40993.565300925926</v>
      </c>
      <c r="U1272">
        <f t="shared" si="138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101.8</v>
      </c>
      <c r="P1273" s="5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9"/>
        <v>41561.433553240742</v>
      </c>
      <c r="T1273" s="10">
        <f t="shared" si="137"/>
        <v>41591.475219907406</v>
      </c>
      <c r="U1273">
        <f t="shared" si="138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106</v>
      </c>
      <c r="P1274" s="5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9"/>
        <v>40274.495127314818</v>
      </c>
      <c r="T1274" s="10">
        <f t="shared" si="137"/>
        <v>40343.916666666664</v>
      </c>
      <c r="U1274">
        <f t="shared" si="138"/>
        <v>2010</v>
      </c>
    </row>
    <row r="1275" spans="1:21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103.49999999999999</v>
      </c>
      <c r="P1275" s="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9"/>
        <v>41852.480219907404</v>
      </c>
      <c r="T1275" s="10">
        <f t="shared" si="137"/>
        <v>41882.480219907404</v>
      </c>
      <c r="U1275">
        <f t="shared" si="138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154.97535999999999</v>
      </c>
      <c r="P1276" s="5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9"/>
        <v>41116.440104166664</v>
      </c>
      <c r="T1276" s="10">
        <f t="shared" si="137"/>
        <v>41151.440104166664</v>
      </c>
      <c r="U1276">
        <f t="shared" si="138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162.14066666666668</v>
      </c>
      <c r="P1277" s="5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9"/>
        <v>41458.617905092593</v>
      </c>
      <c r="T1277" s="10">
        <f t="shared" si="137"/>
        <v>41493.617905092593</v>
      </c>
      <c r="U1277">
        <f t="shared" si="138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104.42100000000001</v>
      </c>
      <c r="P1278" s="5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9"/>
        <v>40007.454247685186</v>
      </c>
      <c r="T1278" s="10">
        <f t="shared" si="137"/>
        <v>40056.916666666664</v>
      </c>
      <c r="U1278">
        <f t="shared" si="138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106.12433333333333</v>
      </c>
      <c r="P1279" s="5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9"/>
        <v>41121.311886574076</v>
      </c>
      <c r="T1279" s="10">
        <f t="shared" si="137"/>
        <v>41156.311886574076</v>
      </c>
      <c r="U1279">
        <f t="shared" si="138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154.93846153846152</v>
      </c>
      <c r="P1280" s="5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9"/>
        <v>41786.305162037039</v>
      </c>
      <c r="T1280" s="10">
        <f t="shared" si="137"/>
        <v>41814.833333333336</v>
      </c>
      <c r="U1280">
        <f t="shared" si="138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110.77157238734421</v>
      </c>
      <c r="P1281" s="5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9"/>
        <v>41681.849189814813</v>
      </c>
      <c r="T1281" s="10">
        <f t="shared" si="137"/>
        <v>41721.807523148149</v>
      </c>
      <c r="U1281">
        <f t="shared" si="138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110.91186666666665</v>
      </c>
      <c r="P1282" s="5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9"/>
        <v>40513.507569444446</v>
      </c>
      <c r="T1282" s="10">
        <f t="shared" si="137"/>
        <v>40603.507569444446</v>
      </c>
      <c r="U1282">
        <f t="shared" si="138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E1283/D1283*100</f>
        <v>110.71428571428572</v>
      </c>
      <c r="P1283" s="5">
        <f t="shared" ref="P1283:P1346" si="141">IF(L1283=0,0,E1283/L1283)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10">
        <f t="shared" si="139"/>
        <v>41463.493472222224</v>
      </c>
      <c r="T1283" s="10">
        <f t="shared" ref="T1283:T1346" si="144">I1283/60/60/24++DATE(1970,1,1)-6/24</f>
        <v>41483.493472222224</v>
      </c>
      <c r="U1283">
        <f t="shared" ref="U1283:U1346" si="145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123.61333333333333</v>
      </c>
      <c r="P1284" s="5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ref="S1284:S1347" si="146">J1284/60/60/24++DATE(1970,1,1)-6/24</f>
        <v>41586.225173611114</v>
      </c>
      <c r="T1284" s="10">
        <f t="shared" si="144"/>
        <v>41616.957638888889</v>
      </c>
      <c r="U1284">
        <f t="shared" si="145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211.05</v>
      </c>
      <c r="P1285" s="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6"/>
        <v>41320.467465277776</v>
      </c>
      <c r="T1285" s="10">
        <f t="shared" si="144"/>
        <v>41343.916666666664</v>
      </c>
      <c r="U1285">
        <f t="shared" si="145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101</v>
      </c>
      <c r="P1286" s="5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6"/>
        <v>42711.98474537037</v>
      </c>
      <c r="T1286" s="10">
        <f t="shared" si="144"/>
        <v>42735.457638888889</v>
      </c>
      <c r="U1286">
        <f t="shared" si="145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101.64999999999999</v>
      </c>
      <c r="P1287" s="5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6"/>
        <v>42160.333043981482</v>
      </c>
      <c r="T1287" s="10">
        <f t="shared" si="144"/>
        <v>42175.333043981482</v>
      </c>
      <c r="U1287">
        <f t="shared" si="14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108.33333333333333</v>
      </c>
      <c r="P1288" s="5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6"/>
        <v>42039.134571759263</v>
      </c>
      <c r="T1288" s="10">
        <f t="shared" si="144"/>
        <v>42052.333333333328</v>
      </c>
      <c r="U1288">
        <f t="shared" si="145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242</v>
      </c>
      <c r="P1289" s="5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6"/>
        <v>42107.371018518519</v>
      </c>
      <c r="T1289" s="10">
        <f t="shared" si="144"/>
        <v>42167.371018518519</v>
      </c>
      <c r="U1289">
        <f t="shared" si="14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100.44999999999999</v>
      </c>
      <c r="P1290" s="5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6"/>
        <v>42560.904664351852</v>
      </c>
      <c r="T1290" s="10">
        <f t="shared" si="144"/>
        <v>42591.916666666672</v>
      </c>
      <c r="U1290">
        <f t="shared" si="14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125.06666666666666</v>
      </c>
      <c r="P1291" s="5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6"/>
        <v>42708.884780092587</v>
      </c>
      <c r="T1291" s="10">
        <f t="shared" si="144"/>
        <v>42738.884780092587</v>
      </c>
      <c r="U1291">
        <f t="shared" si="14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108.57142857142857</v>
      </c>
      <c r="P1292" s="5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6"/>
        <v>42086.364942129629</v>
      </c>
      <c r="T1292" s="10">
        <f t="shared" si="144"/>
        <v>42117.040972222225</v>
      </c>
      <c r="U1292">
        <f t="shared" si="14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145.70000000000002</v>
      </c>
      <c r="P1293" s="5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6"/>
        <v>42064.402673611112</v>
      </c>
      <c r="T1293" s="10">
        <f t="shared" si="144"/>
        <v>42101.041666666672</v>
      </c>
      <c r="U1293">
        <f t="shared" si="145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110.00000000000001</v>
      </c>
      <c r="P1294" s="5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6"/>
        <v>42256.514212962968</v>
      </c>
      <c r="T1294" s="10">
        <f t="shared" si="144"/>
        <v>42283.707638888889</v>
      </c>
      <c r="U1294">
        <f t="shared" si="145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102.23333333333333</v>
      </c>
      <c r="P1295" s="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6"/>
        <v>42292.451053240744</v>
      </c>
      <c r="T1295" s="10">
        <f t="shared" si="144"/>
        <v>42322.492719907401</v>
      </c>
      <c r="U1295">
        <f t="shared" si="14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122</v>
      </c>
      <c r="P1296" s="5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6"/>
        <v>42278.203668981485</v>
      </c>
      <c r="T1296" s="10">
        <f t="shared" si="144"/>
        <v>42296.208333333328</v>
      </c>
      <c r="U1296">
        <f t="shared" si="14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101.96000000000001</v>
      </c>
      <c r="P1297" s="5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6"/>
        <v>42184.322881944448</v>
      </c>
      <c r="T1297" s="10">
        <f t="shared" si="144"/>
        <v>42214.458333333328</v>
      </c>
      <c r="U1297">
        <f t="shared" si="145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141.1764705882353</v>
      </c>
      <c r="P1298" s="5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6"/>
        <v>42422.800613425927</v>
      </c>
      <c r="T1298" s="10">
        <f t="shared" si="144"/>
        <v>42442.758946759262</v>
      </c>
      <c r="U1298">
        <f t="shared" si="14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109.52500000000001</v>
      </c>
      <c r="P1299" s="5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6"/>
        <v>42461.497199074074</v>
      </c>
      <c r="T1299" s="10">
        <f t="shared" si="144"/>
        <v>42491.497199074074</v>
      </c>
      <c r="U1299">
        <f t="shared" si="14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104.65</v>
      </c>
      <c r="P1300" s="5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6"/>
        <v>42458.430925925932</v>
      </c>
      <c r="T1300" s="10">
        <f t="shared" si="144"/>
        <v>42488.430925925932</v>
      </c>
      <c r="U1300">
        <f t="shared" si="14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124</v>
      </c>
      <c r="P1301" s="5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6"/>
        <v>42169.564340277779</v>
      </c>
      <c r="T1301" s="10">
        <f t="shared" si="144"/>
        <v>42199.564340277779</v>
      </c>
      <c r="U1301">
        <f t="shared" si="14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135</v>
      </c>
      <c r="P1302" s="5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6"/>
        <v>42483.425208333334</v>
      </c>
      <c r="T1302" s="10">
        <f t="shared" si="144"/>
        <v>42522.539583333331</v>
      </c>
      <c r="U1302">
        <f t="shared" si="14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102.75000000000001</v>
      </c>
      <c r="P1303" s="5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6"/>
        <v>42195.499745370369</v>
      </c>
      <c r="T1303" s="10">
        <f t="shared" si="144"/>
        <v>42205.875</v>
      </c>
      <c r="U1303">
        <f t="shared" si="14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100</v>
      </c>
      <c r="P1304" s="5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6"/>
        <v>42674.807997685188</v>
      </c>
      <c r="T1304" s="10">
        <f t="shared" si="144"/>
        <v>42704.849664351852</v>
      </c>
      <c r="U1304">
        <f t="shared" si="14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130.26085714285716</v>
      </c>
      <c r="P1305" s="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6"/>
        <v>42566.191203703704</v>
      </c>
      <c r="T1305" s="10">
        <f t="shared" si="144"/>
        <v>42582.208333333328</v>
      </c>
      <c r="U1305">
        <f t="shared" si="14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39.627499999999998</v>
      </c>
      <c r="P1306" s="5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6"/>
        <v>42746.944502314815</v>
      </c>
      <c r="T1306" s="10">
        <f t="shared" si="144"/>
        <v>42806.902835648143</v>
      </c>
      <c r="U1306">
        <f t="shared" si="145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25.976666666666663</v>
      </c>
      <c r="P1307" s="5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6"/>
        <v>42543.415601851855</v>
      </c>
      <c r="T1307" s="10">
        <f t="shared" si="144"/>
        <v>42572.479166666672</v>
      </c>
      <c r="U1307">
        <f t="shared" si="145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65.24636363636364</v>
      </c>
      <c r="P1308" s="5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6"/>
        <v>41947.207569444443</v>
      </c>
      <c r="T1308" s="10">
        <f t="shared" si="144"/>
        <v>41977.207569444443</v>
      </c>
      <c r="U1308">
        <f t="shared" si="145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11.514000000000001</v>
      </c>
      <c r="P1309" s="5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6"/>
        <v>42387.253229166665</v>
      </c>
      <c r="T1309" s="10">
        <f t="shared" si="144"/>
        <v>42417.253229166665</v>
      </c>
      <c r="U1309">
        <f t="shared" si="145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11.360000000000001</v>
      </c>
      <c r="P1310" s="5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6"/>
        <v>42611.363564814819</v>
      </c>
      <c r="T1310" s="10">
        <f t="shared" si="144"/>
        <v>42651.363564814819</v>
      </c>
      <c r="U1310">
        <f t="shared" si="145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111.99130434782609</v>
      </c>
      <c r="P1311" s="5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6"/>
        <v>42257.632731481484</v>
      </c>
      <c r="T1311" s="10">
        <f t="shared" si="144"/>
        <v>42292.632731481484</v>
      </c>
      <c r="U1311">
        <f t="shared" si="145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15.5</v>
      </c>
      <c r="P1312" s="5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6"/>
        <v>42556.417245370365</v>
      </c>
      <c r="T1312" s="10">
        <f t="shared" si="144"/>
        <v>42601.417245370365</v>
      </c>
      <c r="U1312">
        <f t="shared" si="145"/>
        <v>2016</v>
      </c>
    </row>
    <row r="1313" spans="1:21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32.027999999999999</v>
      </c>
      <c r="P1313" s="5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6"/>
        <v>42669.552303240736</v>
      </c>
      <c r="T1313" s="10">
        <f t="shared" si="144"/>
        <v>42704.593969907408</v>
      </c>
      <c r="U1313">
        <f t="shared" si="145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0.60869565217391308</v>
      </c>
      <c r="P1314" s="5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6"/>
        <v>42082.452800925923</v>
      </c>
      <c r="T1314" s="10">
        <f t="shared" si="144"/>
        <v>42112.452800925923</v>
      </c>
      <c r="U1314">
        <f t="shared" si="145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31.114999999999998</v>
      </c>
      <c r="P1315" s="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6"/>
        <v>42402.459652777776</v>
      </c>
      <c r="T1315" s="10">
        <f t="shared" si="144"/>
        <v>42432.459652777776</v>
      </c>
      <c r="U1315">
        <f t="shared" si="145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1.1266666666666667</v>
      </c>
      <c r="P1316" s="5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6"/>
        <v>42604.419675925921</v>
      </c>
      <c r="T1316" s="10">
        <f t="shared" si="144"/>
        <v>42664.419675925921</v>
      </c>
      <c r="U1316">
        <f t="shared" si="145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40.404000000000003</v>
      </c>
      <c r="P1317" s="5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6"/>
        <v>42278.248240740737</v>
      </c>
      <c r="T1317" s="10">
        <f t="shared" si="144"/>
        <v>42313.791666666672</v>
      </c>
      <c r="U1317">
        <f t="shared" si="145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1.3333333333333333E-3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6"/>
        <v>42393.711909722217</v>
      </c>
      <c r="T1318" s="10">
        <f t="shared" si="144"/>
        <v>42428.711909722217</v>
      </c>
      <c r="U1318">
        <f t="shared" si="145"/>
        <v>2016</v>
      </c>
    </row>
    <row r="1319" spans="1:21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5.7334999999999994</v>
      </c>
      <c r="P1319" s="5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6"/>
        <v>42519.985486111109</v>
      </c>
      <c r="T1319" s="10">
        <f t="shared" si="144"/>
        <v>42572.333333333328</v>
      </c>
      <c r="U1319">
        <f t="shared" si="145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15.324999999999999</v>
      </c>
      <c r="P1320" s="5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6"/>
        <v>41984.793657407412</v>
      </c>
      <c r="T1320" s="10">
        <f t="shared" si="144"/>
        <v>42014.793657407412</v>
      </c>
      <c r="U1320">
        <f t="shared" si="145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15.103448275862069</v>
      </c>
      <c r="P1321" s="5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6"/>
        <v>41816.562094907407</v>
      </c>
      <c r="T1321" s="10">
        <f t="shared" si="144"/>
        <v>41831.416666666664</v>
      </c>
      <c r="U1321">
        <f t="shared" si="145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0.503</v>
      </c>
      <c r="P1322" s="5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6"/>
        <v>42705.440347222218</v>
      </c>
      <c r="T1322" s="10">
        <f t="shared" si="144"/>
        <v>42734.708333333328</v>
      </c>
      <c r="U1322">
        <f t="shared" si="145"/>
        <v>2016</v>
      </c>
    </row>
    <row r="1323" spans="1:21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1.3028138528138529</v>
      </c>
      <c r="P1323" s="5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6"/>
        <v>42697.49927083333</v>
      </c>
      <c r="T1323" s="10">
        <f t="shared" si="144"/>
        <v>42727.49927083333</v>
      </c>
      <c r="U1323">
        <f t="shared" si="145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0.30285714285714288</v>
      </c>
      <c r="P1324" s="5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6"/>
        <v>42115.406539351854</v>
      </c>
      <c r="T1324" s="10">
        <f t="shared" si="144"/>
        <v>42145.406539351854</v>
      </c>
      <c r="U1324">
        <f t="shared" si="145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8.8800000000000008</v>
      </c>
      <c r="P1325" s="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6"/>
        <v>42451.448449074072</v>
      </c>
      <c r="T1325" s="10">
        <f t="shared" si="144"/>
        <v>42486.038194444445</v>
      </c>
      <c r="U1325">
        <f t="shared" si="145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</v>
      </c>
      <c r="P1326" s="5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6"/>
        <v>42626.383703703701</v>
      </c>
      <c r="T1326" s="10">
        <f t="shared" si="144"/>
        <v>42656.383703703701</v>
      </c>
      <c r="U1326">
        <f t="shared" si="145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2.4299999999999997</v>
      </c>
      <c r="P1327" s="5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6"/>
        <v>42703.836053240739</v>
      </c>
      <c r="T1327" s="10">
        <f t="shared" si="144"/>
        <v>42733.836053240739</v>
      </c>
      <c r="U1327">
        <f t="shared" si="145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</v>
      </c>
      <c r="P1328" s="5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6"/>
        <v>41974.541990740734</v>
      </c>
      <c r="T1328" s="10">
        <f t="shared" si="144"/>
        <v>42019.541990740734</v>
      </c>
      <c r="U1328">
        <f t="shared" si="145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</v>
      </c>
      <c r="P1329" s="5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6"/>
        <v>42123.428645833337</v>
      </c>
      <c r="T1329" s="10">
        <f t="shared" si="144"/>
        <v>42153.428645833337</v>
      </c>
      <c r="U1329">
        <f t="shared" si="145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</v>
      </c>
      <c r="P1330" s="5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6"/>
        <v>42612.392754629633</v>
      </c>
      <c r="T1330" s="10">
        <f t="shared" si="144"/>
        <v>42657.392754629633</v>
      </c>
      <c r="U1330">
        <f t="shared" si="145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0.81600000000000006</v>
      </c>
      <c r="P1331" s="5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6"/>
        <v>41934.971585648149</v>
      </c>
      <c r="T1331" s="10">
        <f t="shared" si="144"/>
        <v>41975.013252314813</v>
      </c>
      <c r="U1331">
        <f t="shared" si="145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22.494285714285713</v>
      </c>
      <c r="P1332" s="5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6"/>
        <v>42522.026724537034</v>
      </c>
      <c r="T1332" s="10">
        <f t="shared" si="144"/>
        <v>42552.916666666672</v>
      </c>
      <c r="U1332">
        <f t="shared" si="145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</v>
      </c>
      <c r="P1333" s="5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6"/>
        <v>42569.25409722222</v>
      </c>
      <c r="T1333" s="10">
        <f t="shared" si="144"/>
        <v>42599.25409722222</v>
      </c>
      <c r="U1333">
        <f t="shared" si="145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s="5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10">
        <f t="shared" si="146"/>
        <v>42731.810277777782</v>
      </c>
      <c r="T1334" s="10">
        <f t="shared" si="144"/>
        <v>42761.810277777782</v>
      </c>
      <c r="U1334">
        <f t="shared" si="145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10">
        <f t="shared" si="146"/>
        <v>41805.856770833336</v>
      </c>
      <c r="T1335" s="10">
        <f t="shared" si="144"/>
        <v>41835.856770833336</v>
      </c>
      <c r="U1335">
        <f t="shared" si="145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10.754135338345865</v>
      </c>
      <c r="P1336" s="5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6"/>
        <v>42410.524155092593</v>
      </c>
      <c r="T1336" s="10">
        <f t="shared" si="144"/>
        <v>42440.524155092593</v>
      </c>
      <c r="U1336">
        <f t="shared" si="145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19.759999999999998</v>
      </c>
      <c r="P1337" s="5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6"/>
        <v>42313.686365740738</v>
      </c>
      <c r="T1337" s="10">
        <f t="shared" si="144"/>
        <v>42343.686365740738</v>
      </c>
      <c r="U1337">
        <f t="shared" si="145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84.946999999999989</v>
      </c>
      <c r="P1338" s="5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6"/>
        <v>41955.613750000004</v>
      </c>
      <c r="T1338" s="10">
        <f t="shared" si="144"/>
        <v>41990.613750000004</v>
      </c>
      <c r="U1338">
        <f t="shared" si="145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49.381999999999998</v>
      </c>
      <c r="P1339" s="5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6"/>
        <v>42767.327303240745</v>
      </c>
      <c r="T1339" s="10">
        <f t="shared" si="144"/>
        <v>42797.327303240745</v>
      </c>
      <c r="U1339">
        <f t="shared" si="145"/>
        <v>2017</v>
      </c>
    </row>
    <row r="1340" spans="1:21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3.3033333333333332</v>
      </c>
      <c r="P1340" s="5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6"/>
        <v>42188.553622685184</v>
      </c>
      <c r="T1340" s="10">
        <f t="shared" si="144"/>
        <v>42218.553622685184</v>
      </c>
      <c r="U1340">
        <f t="shared" si="145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6.6339999999999995</v>
      </c>
      <c r="P1341" s="5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6"/>
        <v>41936.397164351853</v>
      </c>
      <c r="T1341" s="10">
        <f t="shared" si="144"/>
        <v>41981.438831018517</v>
      </c>
      <c r="U1341">
        <f t="shared" si="145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s="5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10">
        <f t="shared" si="146"/>
        <v>41836.345520833333</v>
      </c>
      <c r="T1342" s="10">
        <f t="shared" si="144"/>
        <v>41866.345520833333</v>
      </c>
      <c r="U1342">
        <f t="shared" si="145"/>
        <v>2014</v>
      </c>
    </row>
    <row r="1343" spans="1:21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70.36</v>
      </c>
      <c r="P1343" s="5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6"/>
        <v>42612.374039351853</v>
      </c>
      <c r="T1343" s="10">
        <f t="shared" si="144"/>
        <v>42644.374039351853</v>
      </c>
      <c r="U1343">
        <f t="shared" si="145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0.2</v>
      </c>
      <c r="P1344" s="5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6"/>
        <v>42172.566423611104</v>
      </c>
      <c r="T1344" s="10">
        <f t="shared" si="144"/>
        <v>42202.566423611104</v>
      </c>
      <c r="U1344">
        <f t="shared" si="145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102.298</v>
      </c>
      <c r="P1345" s="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6"/>
        <v>42542.276423611111</v>
      </c>
      <c r="T1345" s="10">
        <f t="shared" si="144"/>
        <v>42600.915972222225</v>
      </c>
      <c r="U1345">
        <f t="shared" si="145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377.73333333333335</v>
      </c>
      <c r="P1346" s="5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6"/>
        <v>42522.539803240739</v>
      </c>
      <c r="T1346" s="10">
        <f t="shared" si="144"/>
        <v>42551.539803240739</v>
      </c>
      <c r="U1346">
        <f t="shared" si="145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E1347/D1347*100</f>
        <v>125</v>
      </c>
      <c r="P1347" s="5">
        <f t="shared" ref="P1347:P1410" si="148">IF(L1347=0,0,E1347/L1347)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10">
        <f t="shared" si="146"/>
        <v>41799.564340277779</v>
      </c>
      <c r="T1347" s="10">
        <f t="shared" ref="T1347:T1410" si="151">I1347/60/60/24++DATE(1970,1,1)-6/24</f>
        <v>41834.564340277779</v>
      </c>
      <c r="U1347">
        <f t="shared" ref="U1347:U1410" si="152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147.32653061224491</v>
      </c>
      <c r="P1348" s="5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ref="S1348:S1411" si="153">J1348/60/60/24++DATE(1970,1,1)-6/24</f>
        <v>41421.825821759259</v>
      </c>
      <c r="T1348" s="10">
        <f t="shared" si="151"/>
        <v>41451.825821759259</v>
      </c>
      <c r="U1348">
        <f t="shared" si="152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102.2</v>
      </c>
      <c r="P1349" s="5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3"/>
        <v>42040.388020833328</v>
      </c>
      <c r="T1349" s="10">
        <f t="shared" si="151"/>
        <v>42070.388020833328</v>
      </c>
      <c r="U1349">
        <f t="shared" si="152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101.8723404255319</v>
      </c>
      <c r="P1350" s="5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3"/>
        <v>41963.256168981476</v>
      </c>
      <c r="T1350" s="10">
        <f t="shared" si="151"/>
        <v>41991.256168981476</v>
      </c>
      <c r="U1350">
        <f t="shared" si="152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204.2</v>
      </c>
      <c r="P1351" s="5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3"/>
        <v>42317.08258101852</v>
      </c>
      <c r="T1351" s="10">
        <f t="shared" si="151"/>
        <v>42354.040972222225</v>
      </c>
      <c r="U1351">
        <f t="shared" si="152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104.05</v>
      </c>
      <c r="P1352" s="5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3"/>
        <v>42333.763124999998</v>
      </c>
      <c r="T1352" s="10">
        <f t="shared" si="151"/>
        <v>42363.763124999998</v>
      </c>
      <c r="U1352">
        <f t="shared" si="152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101.265</v>
      </c>
      <c r="P1353" s="5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3"/>
        <v>42382.49009259259</v>
      </c>
      <c r="T1353" s="10">
        <f t="shared" si="151"/>
        <v>42412.49009259259</v>
      </c>
      <c r="U1353">
        <f t="shared" si="152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136.13999999999999</v>
      </c>
      <c r="P1354" s="5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3"/>
        <v>42200.328310185185</v>
      </c>
      <c r="T1354" s="10">
        <f t="shared" si="151"/>
        <v>42251.915972222225</v>
      </c>
      <c r="U1354">
        <f t="shared" si="152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133.6</v>
      </c>
      <c r="P1355" s="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3"/>
        <v>41308.86791666667</v>
      </c>
      <c r="T1355" s="10">
        <f t="shared" si="151"/>
        <v>41343.75</v>
      </c>
      <c r="U1355">
        <f t="shared" si="152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130.25</v>
      </c>
      <c r="P1356" s="5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3"/>
        <v>42502.557627314818</v>
      </c>
      <c r="T1356" s="10">
        <f t="shared" si="151"/>
        <v>42532.557627314818</v>
      </c>
      <c r="U1356">
        <f t="shared" si="152"/>
        <v>2016</v>
      </c>
    </row>
    <row r="1357" spans="1:21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122.67999999999999</v>
      </c>
      <c r="P1357" s="5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3"/>
        <v>41213.004687499997</v>
      </c>
      <c r="T1357" s="10">
        <f t="shared" si="151"/>
        <v>41243.166666666664</v>
      </c>
      <c r="U1357">
        <f t="shared" si="152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182.81058823529412</v>
      </c>
      <c r="P1358" s="5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3"/>
        <v>41429.788888888892</v>
      </c>
      <c r="T1358" s="10">
        <f t="shared" si="151"/>
        <v>41459.788888888892</v>
      </c>
      <c r="U1358">
        <f t="shared" si="152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125.29999999999998</v>
      </c>
      <c r="P1359" s="5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3"/>
        <v>41304.712233796294</v>
      </c>
      <c r="T1359" s="10">
        <f t="shared" si="151"/>
        <v>41333.999305555553</v>
      </c>
      <c r="U1359">
        <f t="shared" si="152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111.66666666666667</v>
      </c>
      <c r="P1360" s="5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3"/>
        <v>40689.320868055554</v>
      </c>
      <c r="T1360" s="10">
        <f t="shared" si="151"/>
        <v>40719.320868055554</v>
      </c>
      <c r="U1360">
        <f t="shared" si="152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115.75757575757575</v>
      </c>
      <c r="P1361" s="5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3"/>
        <v>40668.564699074072</v>
      </c>
      <c r="T1361" s="10">
        <f t="shared" si="151"/>
        <v>40730.564699074072</v>
      </c>
      <c r="U1361">
        <f t="shared" si="152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173.2</v>
      </c>
      <c r="P1362" s="5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3"/>
        <v>41095.650694444441</v>
      </c>
      <c r="T1362" s="10">
        <f t="shared" si="151"/>
        <v>41123.650694444441</v>
      </c>
      <c r="U1362">
        <f t="shared" si="152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125.98333333333333</v>
      </c>
      <c r="P1363" s="5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3"/>
        <v>41781.467268518521</v>
      </c>
      <c r="T1363" s="10">
        <f t="shared" si="151"/>
        <v>41811.467268518521</v>
      </c>
      <c r="U1363">
        <f t="shared" si="152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109.1</v>
      </c>
      <c r="P1364" s="5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3"/>
        <v>41464.684386574074</v>
      </c>
      <c r="T1364" s="10">
        <f t="shared" si="151"/>
        <v>41524.684386574074</v>
      </c>
      <c r="U1364">
        <f t="shared" si="152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100</v>
      </c>
      <c r="P1365" s="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3"/>
        <v>42396.5940625</v>
      </c>
      <c r="T1365" s="10">
        <f t="shared" si="151"/>
        <v>42415.082638888889</v>
      </c>
      <c r="U1365">
        <f t="shared" si="152"/>
        <v>2016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118.64285714285714</v>
      </c>
      <c r="P1366" s="5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3"/>
        <v>41951.445671296293</v>
      </c>
      <c r="T1366" s="10">
        <f t="shared" si="151"/>
        <v>42011.4456712963</v>
      </c>
      <c r="U1366">
        <f t="shared" si="152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100.26666666666667</v>
      </c>
      <c r="P1367" s="5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3"/>
        <v>42049.483240740738</v>
      </c>
      <c r="T1367" s="10">
        <f t="shared" si="151"/>
        <v>42079.441574074073</v>
      </c>
      <c r="U1367">
        <f t="shared" si="152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126.48920000000001</v>
      </c>
      <c r="P1368" s="5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3"/>
        <v>41924.746099537035</v>
      </c>
      <c r="T1368" s="10">
        <f t="shared" si="151"/>
        <v>41969.787766203706</v>
      </c>
      <c r="U1368">
        <f t="shared" si="152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114.26</v>
      </c>
      <c r="P1369" s="5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3"/>
        <v>42291.752893518518</v>
      </c>
      <c r="T1369" s="10">
        <f t="shared" si="151"/>
        <v>42321.794560185182</v>
      </c>
      <c r="U1369">
        <f t="shared" si="152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110.7</v>
      </c>
      <c r="P1370" s="5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3"/>
        <v>42145.940902777773</v>
      </c>
      <c r="T1370" s="10">
        <f t="shared" si="151"/>
        <v>42169.940902777773</v>
      </c>
      <c r="U1370">
        <f t="shared" si="152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105.34805315203954</v>
      </c>
      <c r="P1371" s="5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3"/>
        <v>41710.344282407408</v>
      </c>
      <c r="T1371" s="10">
        <f t="shared" si="151"/>
        <v>41740.344282407408</v>
      </c>
      <c r="U1371">
        <f t="shared" si="152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103.66666666666666</v>
      </c>
      <c r="P1372" s="5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3"/>
        <v>41547.75335648148</v>
      </c>
      <c r="T1372" s="10">
        <f t="shared" si="151"/>
        <v>41562.75335648148</v>
      </c>
      <c r="U1372">
        <f t="shared" si="152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107.08672667523933</v>
      </c>
      <c r="P1373" s="5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3"/>
        <v>42101.508587962962</v>
      </c>
      <c r="T1373" s="10">
        <f t="shared" si="151"/>
        <v>42131.508587962962</v>
      </c>
      <c r="U1373">
        <f t="shared" si="152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124</v>
      </c>
      <c r="P1374" s="5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3"/>
        <v>41072.489953703705</v>
      </c>
      <c r="T1374" s="10">
        <f t="shared" si="151"/>
        <v>41102.489953703705</v>
      </c>
      <c r="U1374">
        <f t="shared" si="152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105.01</v>
      </c>
      <c r="P1375" s="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3"/>
        <v>42704.70177083333</v>
      </c>
      <c r="T1375" s="10">
        <f t="shared" si="151"/>
        <v>42734.70177083333</v>
      </c>
      <c r="U1375">
        <f t="shared" si="152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189.46666666666667</v>
      </c>
      <c r="P1376" s="5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3"/>
        <v>42423.911898148144</v>
      </c>
      <c r="T1376" s="10">
        <f t="shared" si="151"/>
        <v>42453.87023148148</v>
      </c>
      <c r="U1376">
        <f t="shared" si="152"/>
        <v>2016</v>
      </c>
    </row>
    <row r="1377" spans="1:21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171.32499999999999</v>
      </c>
      <c r="P1377" s="5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3"/>
        <v>42719.816192129627</v>
      </c>
      <c r="T1377" s="10">
        <f t="shared" si="151"/>
        <v>42749.816192129627</v>
      </c>
      <c r="U1377">
        <f t="shared" si="152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252.48648648648651</v>
      </c>
      <c r="P1378" s="5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3"/>
        <v>42677.419050925921</v>
      </c>
      <c r="T1378" s="10">
        <f t="shared" si="151"/>
        <v>42707.460717592592</v>
      </c>
      <c r="U1378">
        <f t="shared" si="152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116.15384615384616</v>
      </c>
      <c r="P1379" s="5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3"/>
        <v>42746.969560185185</v>
      </c>
      <c r="T1379" s="10">
        <f t="shared" si="151"/>
        <v>42768.924305555556</v>
      </c>
      <c r="U1379">
        <f t="shared" si="152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203.35000000000002</v>
      </c>
      <c r="P1380" s="5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3"/>
        <v>42568.509374999994</v>
      </c>
      <c r="T1380" s="10">
        <f t="shared" si="151"/>
        <v>42583.509374999994</v>
      </c>
      <c r="U1380">
        <f t="shared" si="152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111.60000000000001</v>
      </c>
      <c r="P1381" s="5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3"/>
        <v>42130.241620370376</v>
      </c>
      <c r="T1381" s="10">
        <f t="shared" si="151"/>
        <v>42160.241620370376</v>
      </c>
      <c r="U1381">
        <f t="shared" si="152"/>
        <v>2015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424</v>
      </c>
      <c r="P1382" s="5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3"/>
        <v>42141.512800925921</v>
      </c>
      <c r="T1382" s="10">
        <f t="shared" si="151"/>
        <v>42163.833333333328</v>
      </c>
      <c r="U1382">
        <f t="shared" si="152"/>
        <v>2015</v>
      </c>
    </row>
    <row r="1383" spans="1:21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107.1</v>
      </c>
      <c r="P1383" s="5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3"/>
        <v>42702.964409722219</v>
      </c>
      <c r="T1383" s="10">
        <f t="shared" si="151"/>
        <v>42732.964409722219</v>
      </c>
      <c r="U1383">
        <f t="shared" si="152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104.3625</v>
      </c>
      <c r="P1384" s="5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3"/>
        <v>41370.550185185188</v>
      </c>
      <c r="T1384" s="10">
        <f t="shared" si="151"/>
        <v>41400.550185185188</v>
      </c>
      <c r="U1384">
        <f t="shared" si="152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212.40909090909091</v>
      </c>
      <c r="P1385" s="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3"/>
        <v>42706.824976851851</v>
      </c>
      <c r="T1385" s="10">
        <f t="shared" si="151"/>
        <v>42726.824976851851</v>
      </c>
      <c r="U1385">
        <f t="shared" si="152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124.08571428571429</v>
      </c>
      <c r="P1386" s="5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3"/>
        <v>42160.485208333332</v>
      </c>
      <c r="T1386" s="10">
        <f t="shared" si="151"/>
        <v>42190.485208333332</v>
      </c>
      <c r="U1386">
        <f t="shared" si="152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110.406125</v>
      </c>
      <c r="P1387" s="5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3"/>
        <v>42433.438900462963</v>
      </c>
      <c r="T1387" s="10">
        <f t="shared" si="151"/>
        <v>42489.257638888885</v>
      </c>
      <c r="U1387">
        <f t="shared" si="152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218.75</v>
      </c>
      <c r="P1388" s="5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3"/>
        <v>42184.396863425922</v>
      </c>
      <c r="T1388" s="10">
        <f t="shared" si="151"/>
        <v>42214.396863425922</v>
      </c>
      <c r="U1388">
        <f t="shared" si="152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136.625</v>
      </c>
      <c r="P1389" s="5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3"/>
        <v>42126.67123842593</v>
      </c>
      <c r="T1389" s="10">
        <f t="shared" si="151"/>
        <v>42157.9375</v>
      </c>
      <c r="U1389">
        <f t="shared" si="152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134.8074</v>
      </c>
      <c r="P1390" s="5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3"/>
        <v>42634.364780092597</v>
      </c>
      <c r="T1390" s="10">
        <f t="shared" si="151"/>
        <v>42660.426388888889</v>
      </c>
      <c r="U1390">
        <f t="shared" si="152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145.4</v>
      </c>
      <c r="P1391" s="5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3"/>
        <v>42565.230983796297</v>
      </c>
      <c r="T1391" s="10">
        <f t="shared" si="151"/>
        <v>42595.230983796297</v>
      </c>
      <c r="U1391">
        <f t="shared" si="152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109.10714285714285</v>
      </c>
      <c r="P1392" s="5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3"/>
        <v>42087.553310185183</v>
      </c>
      <c r="T1392" s="10">
        <f t="shared" si="151"/>
        <v>42121.466666666667</v>
      </c>
      <c r="U1392">
        <f t="shared" si="152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110.2</v>
      </c>
      <c r="P1393" s="5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3"/>
        <v>42193.400671296295</v>
      </c>
      <c r="T1393" s="10">
        <f t="shared" si="151"/>
        <v>42237.957638888889</v>
      </c>
      <c r="U1393">
        <f t="shared" si="152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113.64000000000001</v>
      </c>
      <c r="P1394" s="5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3"/>
        <v>42400.904930555553</v>
      </c>
      <c r="T1394" s="10">
        <f t="shared" si="151"/>
        <v>42431.904930555553</v>
      </c>
      <c r="U1394">
        <f t="shared" si="152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102.35000000000001</v>
      </c>
      <c r="P1395" s="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3"/>
        <v>42553.431979166664</v>
      </c>
      <c r="T1395" s="10">
        <f t="shared" si="151"/>
        <v>42583.431979166664</v>
      </c>
      <c r="U1395">
        <f t="shared" si="152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122.13333333333334</v>
      </c>
      <c r="P1396" s="5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3"/>
        <v>42751.894976851851</v>
      </c>
      <c r="T1396" s="10">
        <f t="shared" si="151"/>
        <v>42794.875</v>
      </c>
      <c r="U1396">
        <f t="shared" si="152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111.88571428571427</v>
      </c>
      <c r="P1397" s="5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3"/>
        <v>42719.65834490741</v>
      </c>
      <c r="T1397" s="10">
        <f t="shared" si="151"/>
        <v>42749.65834490741</v>
      </c>
      <c r="U1397">
        <f t="shared" si="152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107.3</v>
      </c>
      <c r="P1398" s="5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3"/>
        <v>42018.74863425926</v>
      </c>
      <c r="T1398" s="10">
        <f t="shared" si="151"/>
        <v>42048.74863425926</v>
      </c>
      <c r="U1398">
        <f t="shared" si="152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113.85000000000001</v>
      </c>
      <c r="P1399" s="5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3"/>
        <v>42640.667939814812</v>
      </c>
      <c r="T1399" s="10">
        <f t="shared" si="151"/>
        <v>42670.638194444444</v>
      </c>
      <c r="U1399">
        <f t="shared" si="152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109.68181818181819</v>
      </c>
      <c r="P1400" s="5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3"/>
        <v>42526.624236111107</v>
      </c>
      <c r="T1400" s="10">
        <f t="shared" si="151"/>
        <v>42556.624236111107</v>
      </c>
      <c r="U1400">
        <f t="shared" si="152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126.14444444444443</v>
      </c>
      <c r="P1401" s="5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3"/>
        <v>41888.754317129627</v>
      </c>
      <c r="T1401" s="10">
        <f t="shared" si="151"/>
        <v>41918.754317129627</v>
      </c>
      <c r="U1401">
        <f t="shared" si="152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167.42857142857144</v>
      </c>
      <c r="P1402" s="5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3"/>
        <v>42498.091122685189</v>
      </c>
      <c r="T1402" s="10">
        <f t="shared" si="151"/>
        <v>42532.979166666672</v>
      </c>
      <c r="U1402">
        <f t="shared" si="152"/>
        <v>2016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496.52000000000004</v>
      </c>
      <c r="P1403" s="5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3"/>
        <v>41399.74622685185</v>
      </c>
      <c r="T1403" s="10">
        <f t="shared" si="151"/>
        <v>41420.74622685185</v>
      </c>
      <c r="U1403">
        <f t="shared" si="152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109.16</v>
      </c>
      <c r="P1404" s="5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3"/>
        <v>42064.803368055553</v>
      </c>
      <c r="T1404" s="10">
        <f t="shared" si="151"/>
        <v>42124.761701388896</v>
      </c>
      <c r="U1404">
        <f t="shared" si="152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102.57499999999999</v>
      </c>
      <c r="P1405" s="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3"/>
        <v>41450.812905092593</v>
      </c>
      <c r="T1405" s="10">
        <f t="shared" si="151"/>
        <v>41480.812905092593</v>
      </c>
      <c r="U1405">
        <f t="shared" si="152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</v>
      </c>
      <c r="P1406" s="5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3"/>
        <v>42032.260243055556</v>
      </c>
      <c r="T1406" s="10">
        <f t="shared" si="151"/>
        <v>42057.260243055556</v>
      </c>
      <c r="U1406">
        <f t="shared" si="152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0.42</v>
      </c>
      <c r="P1407" s="5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3"/>
        <v>41941.430567129632</v>
      </c>
      <c r="T1407" s="10">
        <f t="shared" si="151"/>
        <v>41971.472233796296</v>
      </c>
      <c r="U1407">
        <f t="shared" si="152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0.125</v>
      </c>
      <c r="P1408" s="5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3"/>
        <v>42297.182951388888</v>
      </c>
      <c r="T1408" s="10">
        <f t="shared" si="151"/>
        <v>42350.166666666672</v>
      </c>
      <c r="U1408">
        <f t="shared" si="152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0.5</v>
      </c>
      <c r="P1409" s="5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3"/>
        <v>41838.286782407406</v>
      </c>
      <c r="T1409" s="10">
        <f t="shared" si="151"/>
        <v>41863.286782407406</v>
      </c>
      <c r="U1409">
        <f t="shared" si="152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7.1999999999999993</v>
      </c>
      <c r="P1410" s="5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3"/>
        <v>42291.622175925921</v>
      </c>
      <c r="T1410" s="10">
        <f t="shared" si="151"/>
        <v>42321.663842592592</v>
      </c>
      <c r="U1410">
        <f t="shared" si="152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E1411/D1411*100</f>
        <v>0</v>
      </c>
      <c r="P1411" s="5">
        <f t="shared" ref="P1411:P1474" si="155">IF(L1411=0,0,E1411/L1411)</f>
        <v>0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10">
        <f t="shared" si="153"/>
        <v>41944.883506944447</v>
      </c>
      <c r="T1411" s="10">
        <f t="shared" ref="T1411:T1474" si="158">I1411/60/60/24++DATE(1970,1,1)-6/24</f>
        <v>42004.925173611111</v>
      </c>
      <c r="U1411">
        <f t="shared" ref="U1411:U1474" si="159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1.6666666666666666E-2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ref="S1412:S1475" si="160">J1412/60/60/24++DATE(1970,1,1)-6/24</f>
        <v>42479.068518518514</v>
      </c>
      <c r="T1412" s="10">
        <f t="shared" si="158"/>
        <v>42524.068518518514</v>
      </c>
      <c r="U1412">
        <f t="shared" si="159"/>
        <v>2016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0.23333333333333336</v>
      </c>
      <c r="P1413" s="5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60"/>
        <v>42012.809027777781</v>
      </c>
      <c r="T1413" s="10">
        <f t="shared" si="158"/>
        <v>42040.809027777781</v>
      </c>
      <c r="U1413">
        <f t="shared" si="159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4.5714285714285712</v>
      </c>
      <c r="P1414" s="5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60"/>
        <v>41946.813645833332</v>
      </c>
      <c r="T1414" s="10">
        <f t="shared" si="158"/>
        <v>41976.813645833332</v>
      </c>
      <c r="U1414">
        <f t="shared" si="159"/>
        <v>2014</v>
      </c>
    </row>
    <row r="1415" spans="1:21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5</v>
      </c>
      <c r="P1415" s="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60"/>
        <v>42360.187152777777</v>
      </c>
      <c r="T1415" s="10">
        <f t="shared" si="158"/>
        <v>42420.187152777777</v>
      </c>
      <c r="U1415">
        <f t="shared" si="159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0.2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60"/>
        <v>42708.00309027778</v>
      </c>
      <c r="T1416" s="10">
        <f t="shared" si="158"/>
        <v>42738.00309027778</v>
      </c>
      <c r="U1416">
        <f t="shared" si="159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18.181818181818183</v>
      </c>
      <c r="P1417" s="5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60"/>
        <v>42192.425821759258</v>
      </c>
      <c r="T1417" s="10">
        <f t="shared" si="158"/>
        <v>42232.425821759258</v>
      </c>
      <c r="U1417">
        <f t="shared" si="159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s="5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10">
        <f t="shared" si="160"/>
        <v>42299.676145833335</v>
      </c>
      <c r="T1418" s="10">
        <f t="shared" si="158"/>
        <v>42329.717812499999</v>
      </c>
      <c r="U1418">
        <f t="shared" si="159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</v>
      </c>
      <c r="P1419" s="5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60"/>
        <v>42231.90016203704</v>
      </c>
      <c r="T1419" s="10">
        <f t="shared" si="158"/>
        <v>42262.215972222228</v>
      </c>
      <c r="U1419">
        <f t="shared" si="159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0.2</v>
      </c>
      <c r="P1420" s="5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60"/>
        <v>42395.206412037034</v>
      </c>
      <c r="T1420" s="10">
        <f t="shared" si="158"/>
        <v>42425.206412037034</v>
      </c>
      <c r="U1420">
        <f t="shared" si="159"/>
        <v>2016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7.0634920634920633</v>
      </c>
      <c r="P1421" s="5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60"/>
        <v>42622.206238425926</v>
      </c>
      <c r="T1421" s="10">
        <f t="shared" si="158"/>
        <v>42652.206238425926</v>
      </c>
      <c r="U1421">
        <f t="shared" si="159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60"/>
        <v>42524.417662037042</v>
      </c>
      <c r="T1422" s="10">
        <f t="shared" si="158"/>
        <v>42549.417662037042</v>
      </c>
      <c r="U1422">
        <f t="shared" si="159"/>
        <v>2016</v>
      </c>
    </row>
    <row r="1423" spans="1:21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0.1</v>
      </c>
      <c r="P1423" s="5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60"/>
        <v>42013.665613425925</v>
      </c>
      <c r="T1423" s="10">
        <f t="shared" si="158"/>
        <v>42043.665613425925</v>
      </c>
      <c r="U1423">
        <f t="shared" si="159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0.104</v>
      </c>
      <c r="P1424" s="5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60"/>
        <v>42603.989629629628</v>
      </c>
      <c r="T1424" s="10">
        <f t="shared" si="158"/>
        <v>42633.989629629628</v>
      </c>
      <c r="U1424">
        <f t="shared" si="159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0.33333333333333337</v>
      </c>
      <c r="P1425" s="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60"/>
        <v>42340.110312500001</v>
      </c>
      <c r="T1425" s="10">
        <f t="shared" si="158"/>
        <v>42370.110312500001</v>
      </c>
      <c r="U1425">
        <f t="shared" si="159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20.36</v>
      </c>
      <c r="P1426" s="5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60"/>
        <v>42676.467615740738</v>
      </c>
      <c r="T1426" s="10">
        <f t="shared" si="158"/>
        <v>42689.509282407409</v>
      </c>
      <c r="U1426">
        <f t="shared" si="159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s="5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10">
        <f t="shared" si="160"/>
        <v>42092.881469907406</v>
      </c>
      <c r="T1427" s="10">
        <f t="shared" si="158"/>
        <v>42122.881469907406</v>
      </c>
      <c r="U1427">
        <f t="shared" si="159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5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10">
        <f t="shared" si="160"/>
        <v>42180.140277777777</v>
      </c>
      <c r="T1428" s="10">
        <f t="shared" si="158"/>
        <v>42240.140277777777</v>
      </c>
      <c r="U1428">
        <f t="shared" si="159"/>
        <v>2015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8.3800000000000008</v>
      </c>
      <c r="P1429" s="5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60"/>
        <v>42601.601678240739</v>
      </c>
      <c r="T1429" s="10">
        <f t="shared" si="158"/>
        <v>42631.601678240739</v>
      </c>
      <c r="U1429">
        <f t="shared" si="159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4.5</v>
      </c>
      <c r="P1430" s="5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60"/>
        <v>42432.129826388889</v>
      </c>
      <c r="T1430" s="10">
        <f t="shared" si="158"/>
        <v>42462.088159722218</v>
      </c>
      <c r="U1430">
        <f t="shared" si="159"/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s="5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10">
        <f t="shared" si="160"/>
        <v>42073.810671296291</v>
      </c>
      <c r="T1431" s="10">
        <f t="shared" si="158"/>
        <v>42103.810671296291</v>
      </c>
      <c r="U1431">
        <f t="shared" si="159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</v>
      </c>
      <c r="P1432" s="5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60"/>
        <v>41961.563518518517</v>
      </c>
      <c r="T1432" s="10">
        <f t="shared" si="158"/>
        <v>41992.563518518517</v>
      </c>
      <c r="U1432">
        <f t="shared" si="159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31.94705882352941</v>
      </c>
      <c r="P1433" s="5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60"/>
        <v>42303.960833333331</v>
      </c>
      <c r="T1433" s="10">
        <f t="shared" si="158"/>
        <v>42334.002500000002</v>
      </c>
      <c r="U1433">
        <f t="shared" si="159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s="5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10">
        <f t="shared" si="160"/>
        <v>42175.530416666668</v>
      </c>
      <c r="T1434" s="10">
        <f t="shared" si="158"/>
        <v>42205.530416666668</v>
      </c>
      <c r="U1434">
        <f t="shared" si="159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6.708333333333333</v>
      </c>
      <c r="P1435" s="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60"/>
        <v>42673.375868055555</v>
      </c>
      <c r="T1435" s="10">
        <f t="shared" si="158"/>
        <v>42714.208333333328</v>
      </c>
      <c r="U1435">
        <f t="shared" si="159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9.9878048780487809</v>
      </c>
      <c r="P1436" s="5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60"/>
        <v>42142.517106481479</v>
      </c>
      <c r="T1436" s="10">
        <f t="shared" si="158"/>
        <v>42163.375</v>
      </c>
      <c r="U1436">
        <f t="shared" si="159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0.1</v>
      </c>
      <c r="P1437" s="5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60"/>
        <v>42258.530324074076</v>
      </c>
      <c r="T1437" s="10">
        <f t="shared" si="158"/>
        <v>42288.530324074076</v>
      </c>
      <c r="U1437">
        <f t="shared" si="159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0.77</v>
      </c>
      <c r="P1438" s="5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60"/>
        <v>42391.10019675926</v>
      </c>
      <c r="T1438" s="10">
        <f t="shared" si="158"/>
        <v>42421.10019675926</v>
      </c>
      <c r="U1438">
        <f t="shared" si="159"/>
        <v>2016</v>
      </c>
    </row>
    <row r="1439" spans="1:21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26.900000000000002</v>
      </c>
      <c r="P1439" s="5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60"/>
        <v>41796.281701388885</v>
      </c>
      <c r="T1439" s="10">
        <f t="shared" si="158"/>
        <v>41832.957638888889</v>
      </c>
      <c r="U1439">
        <f t="shared" si="159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3</v>
      </c>
      <c r="P1440" s="5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60"/>
        <v>42457.621516203704</v>
      </c>
      <c r="T1440" s="10">
        <f t="shared" si="158"/>
        <v>42487.329861111109</v>
      </c>
      <c r="U1440">
        <f t="shared" si="159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</v>
      </c>
      <c r="P1441" s="5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60"/>
        <v>42040.579872685179</v>
      </c>
      <c r="T1441" s="10">
        <f t="shared" si="158"/>
        <v>42070.579872685179</v>
      </c>
      <c r="U1441">
        <f t="shared" si="159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7.6923076923076927E-3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60"/>
        <v>42486.498414351852</v>
      </c>
      <c r="T1442" s="10">
        <f t="shared" si="158"/>
        <v>42516.498414351852</v>
      </c>
      <c r="U1442">
        <f t="shared" si="159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</v>
      </c>
      <c r="P1443" s="5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60"/>
        <v>42198.515844907408</v>
      </c>
      <c r="T1443" s="10">
        <f t="shared" si="158"/>
        <v>42258.515844907408</v>
      </c>
      <c r="U1443">
        <f t="shared" si="159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s="5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10">
        <f t="shared" si="160"/>
        <v>42485.39534722222</v>
      </c>
      <c r="T1444" s="10">
        <f t="shared" si="158"/>
        <v>42515.39534722222</v>
      </c>
      <c r="U1444">
        <f t="shared" si="159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10">
        <f t="shared" si="160"/>
        <v>42707.676030092596</v>
      </c>
      <c r="T1445" s="10">
        <f t="shared" si="158"/>
        <v>42737.676030092596</v>
      </c>
      <c r="U1445">
        <f t="shared" si="159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5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10">
        <f t="shared" si="160"/>
        <v>42199.623402777783</v>
      </c>
      <c r="T1446" s="10">
        <f t="shared" si="158"/>
        <v>42259.623402777783</v>
      </c>
      <c r="U1446">
        <f t="shared" si="159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5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10">
        <f t="shared" si="160"/>
        <v>42139.292303240742</v>
      </c>
      <c r="T1447" s="10">
        <f t="shared" si="158"/>
        <v>42169.292303240742</v>
      </c>
      <c r="U1447">
        <f t="shared" si="159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5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10">
        <f t="shared" si="160"/>
        <v>42461.197662037041</v>
      </c>
      <c r="T1448" s="10">
        <f t="shared" si="158"/>
        <v>42481.197662037041</v>
      </c>
      <c r="U1448">
        <f t="shared" si="159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1.4999999999999999E-2</v>
      </c>
      <c r="P1449" s="5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60"/>
        <v>42529.480717592596</v>
      </c>
      <c r="T1449" s="10">
        <f t="shared" si="158"/>
        <v>42559.480717592596</v>
      </c>
      <c r="U1449">
        <f t="shared" si="159"/>
        <v>2016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s="5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10">
        <f t="shared" si="160"/>
        <v>42115.686550925922</v>
      </c>
      <c r="T1450" s="10">
        <f t="shared" si="158"/>
        <v>42145.975694444445</v>
      </c>
      <c r="U1450">
        <f t="shared" si="159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5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10">
        <f t="shared" si="160"/>
        <v>42086.561400462961</v>
      </c>
      <c r="T1451" s="10">
        <f t="shared" si="158"/>
        <v>42134.561400462961</v>
      </c>
      <c r="U1451">
        <f t="shared" si="159"/>
        <v>2015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1E-3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60"/>
        <v>42389.921261574069</v>
      </c>
      <c r="T1452" s="10">
        <f t="shared" si="158"/>
        <v>42419.921261574069</v>
      </c>
      <c r="U1452">
        <f t="shared" si="159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1.0554089709762533E-2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60"/>
        <v>41931.709016203706</v>
      </c>
      <c r="T1453" s="10">
        <f t="shared" si="158"/>
        <v>41961.75068287037</v>
      </c>
      <c r="U1453">
        <f t="shared" si="159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s="5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10">
        <f t="shared" si="160"/>
        <v>41818.453275462962</v>
      </c>
      <c r="T1454" s="10">
        <f t="shared" si="158"/>
        <v>41848.453275462962</v>
      </c>
      <c r="U1454">
        <f t="shared" si="159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10">
        <f t="shared" si="160"/>
        <v>42795.446145833332</v>
      </c>
      <c r="T1455" s="10">
        <f t="shared" si="158"/>
        <v>42840.404479166667</v>
      </c>
      <c r="U1455">
        <f t="shared" si="159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0.85714285714285721</v>
      </c>
      <c r="P1456" s="5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60"/>
        <v>42463.616666666669</v>
      </c>
      <c r="T1456" s="10">
        <f t="shared" si="158"/>
        <v>42484.665972222225</v>
      </c>
      <c r="U1456">
        <f t="shared" si="159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10.5</v>
      </c>
      <c r="P1457" s="5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60"/>
        <v>41832.422685185185</v>
      </c>
      <c r="T1457" s="10">
        <f t="shared" si="158"/>
        <v>41887.318749999999</v>
      </c>
      <c r="U1457">
        <f t="shared" si="159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2.9000000000000004</v>
      </c>
      <c r="P1458" s="5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60"/>
        <v>42708.418576388889</v>
      </c>
      <c r="T1458" s="10">
        <f t="shared" si="158"/>
        <v>42738.418576388889</v>
      </c>
      <c r="U1458">
        <f t="shared" si="159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s="5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10">
        <f t="shared" si="160"/>
        <v>42289.64634259259</v>
      </c>
      <c r="T1459" s="10">
        <f t="shared" si="158"/>
        <v>42319.688009259262</v>
      </c>
      <c r="U1459">
        <f t="shared" si="159"/>
        <v>2015</v>
      </c>
    </row>
    <row r="1460" spans="1:21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5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10">
        <f t="shared" si="160"/>
        <v>41831.455555555556</v>
      </c>
      <c r="T1460" s="10">
        <f t="shared" si="158"/>
        <v>41861.916666666664</v>
      </c>
      <c r="U1460">
        <f t="shared" si="159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5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10">
        <f t="shared" si="160"/>
        <v>42311.954814814817</v>
      </c>
      <c r="T1461" s="10">
        <f t="shared" si="158"/>
        <v>42340.475694444445</v>
      </c>
      <c r="U1461">
        <f t="shared" si="159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5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10">
        <f t="shared" si="160"/>
        <v>41915.646967592591</v>
      </c>
      <c r="T1462" s="10">
        <f t="shared" si="158"/>
        <v>41973.739583333328</v>
      </c>
      <c r="U1462">
        <f t="shared" si="159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101.24459999999999</v>
      </c>
      <c r="P1463" s="5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60"/>
        <v>41899.395300925928</v>
      </c>
      <c r="T1463" s="10">
        <f t="shared" si="158"/>
        <v>41932.75</v>
      </c>
      <c r="U1463">
        <f t="shared" si="159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108.5175</v>
      </c>
      <c r="P1464" s="5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60"/>
        <v>41344.412858796299</v>
      </c>
      <c r="T1464" s="10">
        <f t="shared" si="158"/>
        <v>41374.412858796299</v>
      </c>
      <c r="U1464">
        <f t="shared" si="159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147.66666666666666</v>
      </c>
      <c r="P1465" s="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60"/>
        <v>41326.661319444444</v>
      </c>
      <c r="T1465" s="10">
        <f t="shared" si="158"/>
        <v>41371.619652777779</v>
      </c>
      <c r="U1465">
        <f t="shared" si="159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163.19999999999999</v>
      </c>
      <c r="P1466" s="5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60"/>
        <v>41291.411550925928</v>
      </c>
      <c r="T1466" s="10">
        <f t="shared" si="158"/>
        <v>41321.411550925928</v>
      </c>
      <c r="U1466">
        <f t="shared" si="159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456.41449999999998</v>
      </c>
      <c r="P1467" s="5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60"/>
        <v>40959.484398148146</v>
      </c>
      <c r="T1467" s="10">
        <f t="shared" si="158"/>
        <v>40989.875</v>
      </c>
      <c r="U1467">
        <f t="shared" si="159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107.87731249999999</v>
      </c>
      <c r="P1468" s="5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60"/>
        <v>42339.922060185185</v>
      </c>
      <c r="T1468" s="10">
        <f t="shared" si="158"/>
        <v>42380.958333333328</v>
      </c>
      <c r="U1468">
        <f t="shared" si="159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115.08</v>
      </c>
      <c r="P1469" s="5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60"/>
        <v>40933.55190972222</v>
      </c>
      <c r="T1469" s="10">
        <f t="shared" si="158"/>
        <v>40993.510243055556</v>
      </c>
      <c r="U1469">
        <f t="shared" si="159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102.36842105263158</v>
      </c>
      <c r="P1470" s="5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60"/>
        <v>40645.764456018522</v>
      </c>
      <c r="T1470" s="10">
        <f t="shared" si="158"/>
        <v>40705.764456018522</v>
      </c>
      <c r="U1470">
        <f t="shared" si="159"/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108.42485875706214</v>
      </c>
      <c r="P1471" s="5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60"/>
        <v>41290.348483796297</v>
      </c>
      <c r="T1471" s="10">
        <f t="shared" si="158"/>
        <v>41320.348483796297</v>
      </c>
      <c r="U1471">
        <f t="shared" si="159"/>
        <v>2013</v>
      </c>
    </row>
    <row r="1472" spans="1:21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125.13333333333334</v>
      </c>
      <c r="P1472" s="5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60"/>
        <v>41250.577118055553</v>
      </c>
      <c r="T1472" s="10">
        <f t="shared" si="158"/>
        <v>41271.577118055553</v>
      </c>
      <c r="U1472">
        <f t="shared" si="159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103.840625</v>
      </c>
      <c r="P1473" s="5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60"/>
        <v>42073.707569444443</v>
      </c>
      <c r="T1473" s="10">
        <f t="shared" si="158"/>
        <v>42103.707569444443</v>
      </c>
      <c r="U1473">
        <f t="shared" si="159"/>
        <v>2015</v>
      </c>
    </row>
    <row r="1474" spans="1:21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138.70400000000001</v>
      </c>
      <c r="P1474" s="5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60"/>
        <v>41533.292858796296</v>
      </c>
      <c r="T1474" s="10">
        <f t="shared" si="158"/>
        <v>41563.292858796296</v>
      </c>
      <c r="U1474">
        <f t="shared" si="159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E1475/D1475*100</f>
        <v>120.51600000000001</v>
      </c>
      <c r="P1475" s="5">
        <f t="shared" ref="P1475:P1538" si="162">IF(L1475=0,0,E1475/L1475)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10">
        <f t="shared" si="160"/>
        <v>40939.729618055557</v>
      </c>
      <c r="T1475" s="10">
        <f t="shared" ref="T1475:T1538" si="165">I1475/60/60/24++DATE(1970,1,1)-6/24</f>
        <v>40969.729618055557</v>
      </c>
      <c r="U1475">
        <f t="shared" ref="U1475:U1538" si="166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112.26666666666667</v>
      </c>
      <c r="P1476" s="5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ref="S1476:S1539" si="167">J1476/60/60/24++DATE(1970,1,1)-6/24</f>
        <v>41500.477916666663</v>
      </c>
      <c r="T1476" s="10">
        <f t="shared" si="165"/>
        <v>41530.477916666663</v>
      </c>
      <c r="U1476">
        <f t="shared" si="166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188.66966666666667</v>
      </c>
      <c r="P1477" s="5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7"/>
        <v>41960.472951388889</v>
      </c>
      <c r="T1477" s="10">
        <f t="shared" si="165"/>
        <v>41992.957638888889</v>
      </c>
      <c r="U1477">
        <f t="shared" si="166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661.55466666666666</v>
      </c>
      <c r="P1478" s="5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7"/>
        <v>40765.791921296295</v>
      </c>
      <c r="T1478" s="10">
        <f t="shared" si="165"/>
        <v>40795.791921296295</v>
      </c>
      <c r="U1478">
        <f t="shared" si="166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111.31</v>
      </c>
      <c r="P1479" s="5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7"/>
        <v>40840.365787037037</v>
      </c>
      <c r="T1479" s="10">
        <f t="shared" si="165"/>
        <v>40899.875</v>
      </c>
      <c r="U1479">
        <f t="shared" si="166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1181.6142199999999</v>
      </c>
      <c r="P1480" s="5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7"/>
        <v>41394.621678240743</v>
      </c>
      <c r="T1480" s="10">
        <f t="shared" si="165"/>
        <v>41408.621678240743</v>
      </c>
      <c r="U1480">
        <f t="shared" si="166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137.375</v>
      </c>
      <c r="P1481" s="5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7"/>
        <v>41754.495243055557</v>
      </c>
      <c r="T1481" s="10">
        <f t="shared" si="165"/>
        <v>41768.915972222225</v>
      </c>
      <c r="U1481">
        <f t="shared" si="166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117.04040000000001</v>
      </c>
      <c r="P1482" s="5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7"/>
        <v>41464.684016203704</v>
      </c>
      <c r="T1482" s="10">
        <f t="shared" si="165"/>
        <v>41481.458333333336</v>
      </c>
      <c r="U1482">
        <f t="shared" si="166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</v>
      </c>
      <c r="P1483" s="5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7"/>
        <v>41550.672974537039</v>
      </c>
      <c r="T1483" s="10">
        <f t="shared" si="165"/>
        <v>41580.672974537039</v>
      </c>
      <c r="U1483">
        <f t="shared" si="166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0.1</v>
      </c>
      <c r="P1484" s="5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7"/>
        <v>41136.60805555556</v>
      </c>
      <c r="T1484" s="10">
        <f t="shared" si="165"/>
        <v>41159.07708333333</v>
      </c>
      <c r="U1484">
        <f t="shared" si="166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0.7142857142857143</v>
      </c>
      <c r="P1485" s="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7"/>
        <v>42547.942997685182</v>
      </c>
      <c r="T1485" s="10">
        <f t="shared" si="165"/>
        <v>42572.942997685182</v>
      </c>
      <c r="U1485">
        <f t="shared" si="166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s="5">
        <f t="shared" si="162"/>
        <v>0</v>
      </c>
      <c r="Q1486" t="str">
        <f t="shared" si="163"/>
        <v>publishing</v>
      </c>
      <c r="R1486" t="str">
        <f t="shared" si="164"/>
        <v>fiction</v>
      </c>
      <c r="S1486" s="10">
        <f t="shared" si="167"/>
        <v>41052.950960648144</v>
      </c>
      <c r="T1486" s="10">
        <f t="shared" si="165"/>
        <v>41111.368750000001</v>
      </c>
      <c r="U1486">
        <f t="shared" si="166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2.2388059701492535</v>
      </c>
      <c r="P1487" s="5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7"/>
        <v>42130.545983796299</v>
      </c>
      <c r="T1487" s="10">
        <f t="shared" si="165"/>
        <v>42175.545983796299</v>
      </c>
      <c r="U1487">
        <f t="shared" si="166"/>
        <v>2015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0.24</v>
      </c>
      <c r="P1488" s="5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7"/>
        <v>42031.918530092589</v>
      </c>
      <c r="T1488" s="10">
        <f t="shared" si="165"/>
        <v>42061.918530092589</v>
      </c>
      <c r="U1488">
        <f t="shared" si="166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s="5">
        <f t="shared" si="162"/>
        <v>0</v>
      </c>
      <c r="Q1489" t="str">
        <f t="shared" si="163"/>
        <v>publishing</v>
      </c>
      <c r="R1489" t="str">
        <f t="shared" si="164"/>
        <v>fiction</v>
      </c>
      <c r="S1489" s="10">
        <f t="shared" si="167"/>
        <v>42554.667488425926</v>
      </c>
      <c r="T1489" s="10">
        <f t="shared" si="165"/>
        <v>42584.667488425926</v>
      </c>
      <c r="U1489">
        <f t="shared" si="166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</v>
      </c>
      <c r="P1490" s="5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7"/>
        <v>41614.313194444447</v>
      </c>
      <c r="T1490" s="10">
        <f t="shared" si="165"/>
        <v>41644.313194444447</v>
      </c>
      <c r="U1490">
        <f t="shared" si="166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s="5">
        <f t="shared" si="162"/>
        <v>0</v>
      </c>
      <c r="Q1491" t="str">
        <f t="shared" si="163"/>
        <v>publishing</v>
      </c>
      <c r="R1491" t="str">
        <f t="shared" si="164"/>
        <v>fiction</v>
      </c>
      <c r="S1491" s="10">
        <f t="shared" si="167"/>
        <v>41198.361712962964</v>
      </c>
      <c r="T1491" s="10">
        <f t="shared" si="165"/>
        <v>41228.403379629628</v>
      </c>
      <c r="U1491">
        <f t="shared" si="166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30.862068965517242</v>
      </c>
      <c r="P1492" s="5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7"/>
        <v>41520.311041666668</v>
      </c>
      <c r="T1492" s="10">
        <f t="shared" si="165"/>
        <v>41549.311041666668</v>
      </c>
      <c r="U1492">
        <f t="shared" si="166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8.3333333333333321</v>
      </c>
      <c r="P1493" s="5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7"/>
        <v>41991.463460648149</v>
      </c>
      <c r="T1493" s="10">
        <f t="shared" si="165"/>
        <v>42050.401388888888</v>
      </c>
      <c r="U1493">
        <f t="shared" si="166"/>
        <v>2014</v>
      </c>
    </row>
    <row r="1494" spans="1:21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0.75</v>
      </c>
      <c r="P1494" s="5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7"/>
        <v>40682.634791666671</v>
      </c>
      <c r="T1494" s="10">
        <f t="shared" si="165"/>
        <v>40712.634791666671</v>
      </c>
      <c r="U1494">
        <f t="shared" si="166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s="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10">
        <f t="shared" si="167"/>
        <v>41411.616608796299</v>
      </c>
      <c r="T1495" s="10">
        <f t="shared" si="165"/>
        <v>41441.616608796299</v>
      </c>
      <c r="U1495">
        <f t="shared" si="166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8.9</v>
      </c>
      <c r="P1496" s="5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7"/>
        <v>42067.472372685181</v>
      </c>
      <c r="T1496" s="10">
        <f t="shared" si="165"/>
        <v>42097.401388888888</v>
      </c>
      <c r="U1496">
        <f t="shared" si="166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s="5">
        <f t="shared" si="162"/>
        <v>0</v>
      </c>
      <c r="Q1497" t="str">
        <f t="shared" si="163"/>
        <v>publishing</v>
      </c>
      <c r="R1497" t="str">
        <f t="shared" si="164"/>
        <v>fiction</v>
      </c>
      <c r="S1497" s="10">
        <f t="shared" si="167"/>
        <v>40752.539710648147</v>
      </c>
      <c r="T1497" s="10">
        <f t="shared" si="165"/>
        <v>40782.539710648147</v>
      </c>
      <c r="U1497">
        <f t="shared" si="166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5">
        <f t="shared" si="162"/>
        <v>0</v>
      </c>
      <c r="Q1498" t="str">
        <f t="shared" si="163"/>
        <v>publishing</v>
      </c>
      <c r="R1498" t="str">
        <f t="shared" si="164"/>
        <v>fiction</v>
      </c>
      <c r="S1498" s="10">
        <f t="shared" si="167"/>
        <v>41838.225219907406</v>
      </c>
      <c r="T1498" s="10">
        <f t="shared" si="165"/>
        <v>41898.225219907406</v>
      </c>
      <c r="U1498">
        <f t="shared" si="166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6.6666666666666671E-3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7"/>
        <v>41444.39261574074</v>
      </c>
      <c r="T1499" s="10">
        <f t="shared" si="165"/>
        <v>41486.571527777778</v>
      </c>
      <c r="U1499">
        <f t="shared" si="166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</v>
      </c>
      <c r="P1500" s="5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7"/>
        <v>41840.733541666668</v>
      </c>
      <c r="T1500" s="10">
        <f t="shared" si="165"/>
        <v>41885.733541666668</v>
      </c>
      <c r="U1500">
        <f t="shared" si="166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0.25</v>
      </c>
      <c r="P1501" s="5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7"/>
        <v>42526.757326388892</v>
      </c>
      <c r="T1501" s="10">
        <f t="shared" si="165"/>
        <v>42586.757326388892</v>
      </c>
      <c r="U1501">
        <f t="shared" si="166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25.035714285714285</v>
      </c>
      <c r="P1502" s="5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7"/>
        <v>41365.654594907406</v>
      </c>
      <c r="T1502" s="10">
        <f t="shared" si="165"/>
        <v>41395.654594907406</v>
      </c>
      <c r="U1502">
        <f t="shared" si="166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166.33076923076925</v>
      </c>
      <c r="P1503" s="5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7"/>
        <v>42163.333599537036</v>
      </c>
      <c r="T1503" s="10">
        <f t="shared" si="165"/>
        <v>42193.333599537036</v>
      </c>
      <c r="U1503">
        <f t="shared" si="166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101.44545454545455</v>
      </c>
      <c r="P1504" s="5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7"/>
        <v>42426.292592592596</v>
      </c>
      <c r="T1504" s="10">
        <f t="shared" si="165"/>
        <v>42454.666666666672</v>
      </c>
      <c r="U1504">
        <f t="shared" si="166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107.89146666666667</v>
      </c>
      <c r="P1505" s="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7"/>
        <v>42606.097233796296</v>
      </c>
      <c r="T1505" s="10">
        <f t="shared" si="165"/>
        <v>42666.097233796296</v>
      </c>
      <c r="U1505">
        <f t="shared" si="166"/>
        <v>2016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277.93846153846158</v>
      </c>
      <c r="P1506" s="5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7"/>
        <v>41772.407685185186</v>
      </c>
      <c r="T1506" s="10">
        <f t="shared" si="165"/>
        <v>41800.106249999997</v>
      </c>
      <c r="U1506">
        <f t="shared" si="166"/>
        <v>2014</v>
      </c>
    </row>
    <row r="1507" spans="1:21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103.58125</v>
      </c>
      <c r="P1507" s="5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7"/>
        <v>42414.19332175926</v>
      </c>
      <c r="T1507" s="10">
        <f t="shared" si="165"/>
        <v>42451.584027777775</v>
      </c>
      <c r="U1507">
        <f t="shared" si="166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111.4</v>
      </c>
      <c r="P1508" s="5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7"/>
        <v>41814.535925925928</v>
      </c>
      <c r="T1508" s="10">
        <f t="shared" si="165"/>
        <v>41844.535925925928</v>
      </c>
      <c r="U1508">
        <f t="shared" si="166"/>
        <v>2014</v>
      </c>
    </row>
    <row r="1509" spans="1:21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215</v>
      </c>
      <c r="P1509" s="5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7"/>
        <v>40254.200335648151</v>
      </c>
      <c r="T1509" s="10">
        <f t="shared" si="165"/>
        <v>40313.090277777781</v>
      </c>
      <c r="U1509">
        <f t="shared" si="166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110.76216216216217</v>
      </c>
      <c r="P1510" s="5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7"/>
        <v>41786.364363425928</v>
      </c>
      <c r="T1510" s="10">
        <f t="shared" si="165"/>
        <v>41817.364363425928</v>
      </c>
      <c r="U1510">
        <f t="shared" si="166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123.64125714285714</v>
      </c>
      <c r="P1511" s="5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7"/>
        <v>42751.283391203702</v>
      </c>
      <c r="T1511" s="10">
        <f t="shared" si="165"/>
        <v>42780.707638888889</v>
      </c>
      <c r="U1511">
        <f t="shared" si="166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101.03500000000001</v>
      </c>
      <c r="P1512" s="5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7"/>
        <v>41809.135162037033</v>
      </c>
      <c r="T1512" s="10">
        <f t="shared" si="165"/>
        <v>41839.135162037033</v>
      </c>
      <c r="U1512">
        <f t="shared" si="166"/>
        <v>2014</v>
      </c>
    </row>
    <row r="1513" spans="1:21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111.79285714285714</v>
      </c>
      <c r="P1513" s="5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7"/>
        <v>42296.333379629628</v>
      </c>
      <c r="T1513" s="10">
        <f t="shared" si="165"/>
        <v>42326.375046296293</v>
      </c>
      <c r="U1513">
        <f t="shared" si="166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558.7714285714286</v>
      </c>
      <c r="P1514" s="5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7"/>
        <v>42741.434479166666</v>
      </c>
      <c r="T1514" s="10">
        <f t="shared" si="165"/>
        <v>42771.434479166666</v>
      </c>
      <c r="U1514">
        <f t="shared" si="166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150.01875000000001</v>
      </c>
      <c r="P1515" s="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7"/>
        <v>41806.387337962966</v>
      </c>
      <c r="T1515" s="10">
        <f t="shared" si="165"/>
        <v>41836.387337962966</v>
      </c>
      <c r="U1515">
        <f t="shared" si="166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106.476</v>
      </c>
      <c r="P1516" s="5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7"/>
        <v>42234.347685185188</v>
      </c>
      <c r="T1516" s="10">
        <f t="shared" si="165"/>
        <v>42274.347685185188</v>
      </c>
      <c r="U1516">
        <f t="shared" si="166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157.18899999999999</v>
      </c>
      <c r="P1517" s="5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7"/>
        <v>42415.003437499996</v>
      </c>
      <c r="T1517" s="10">
        <f t="shared" si="165"/>
        <v>42444.961770833332</v>
      </c>
      <c r="U1517">
        <f t="shared" si="166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108.65882352941176</v>
      </c>
      <c r="P1518" s="5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7"/>
        <v>42619.216342592597</v>
      </c>
      <c r="T1518" s="10">
        <f t="shared" si="165"/>
        <v>42649.333333333328</v>
      </c>
      <c r="U1518">
        <f t="shared" si="166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161.97999999999999</v>
      </c>
      <c r="P1519" s="5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7"/>
        <v>41948.31658564815</v>
      </c>
      <c r="T1519" s="10">
        <f t="shared" si="165"/>
        <v>41979</v>
      </c>
      <c r="U1519">
        <f t="shared" si="166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205.36666666666665</v>
      </c>
      <c r="P1520" s="5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7"/>
        <v>41760.5700462963</v>
      </c>
      <c r="T1520" s="10">
        <f t="shared" si="165"/>
        <v>41790.5700462963</v>
      </c>
      <c r="U1520">
        <f t="shared" si="166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103.36388888888889</v>
      </c>
      <c r="P1521" s="5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7"/>
        <v>41782.491701388892</v>
      </c>
      <c r="T1521" s="10">
        <f t="shared" si="165"/>
        <v>41810.665972222225</v>
      </c>
      <c r="U1521">
        <f t="shared" si="166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103.47222222222223</v>
      </c>
      <c r="P1522" s="5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7"/>
        <v>41955.607789351852</v>
      </c>
      <c r="T1522" s="10">
        <f t="shared" si="165"/>
        <v>41991.916666666672</v>
      </c>
      <c r="U1522">
        <f t="shared" si="166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106.81333333333333</v>
      </c>
      <c r="P1523" s="5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7"/>
        <v>42492.917719907404</v>
      </c>
      <c r="T1523" s="10">
        <f t="shared" si="165"/>
        <v>42527.917719907404</v>
      </c>
      <c r="U1523">
        <f t="shared" si="166"/>
        <v>2016</v>
      </c>
    </row>
    <row r="1524" spans="1:21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138.96574712643678</v>
      </c>
      <c r="P1524" s="5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7"/>
        <v>41899.580312500002</v>
      </c>
      <c r="T1524" s="10">
        <f t="shared" si="165"/>
        <v>41929.580312500002</v>
      </c>
      <c r="U1524">
        <f t="shared" si="166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124.84324324324325</v>
      </c>
      <c r="P1525" s="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7"/>
        <v>41964.501342592594</v>
      </c>
      <c r="T1525" s="10">
        <f t="shared" si="165"/>
        <v>41995.75</v>
      </c>
      <c r="U1525">
        <f t="shared" si="166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206.99999999999997</v>
      </c>
      <c r="P1526" s="5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7"/>
        <v>42756.251041666663</v>
      </c>
      <c r="T1526" s="10">
        <f t="shared" si="165"/>
        <v>42786.251041666663</v>
      </c>
      <c r="U1526">
        <f t="shared" si="166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174.00576923076923</v>
      </c>
      <c r="P1527" s="5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7"/>
        <v>42570.452986111108</v>
      </c>
      <c r="T1527" s="10">
        <f t="shared" si="165"/>
        <v>42600.452986111108</v>
      </c>
      <c r="U1527">
        <f t="shared" si="166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120.32608695652173</v>
      </c>
      <c r="P1528" s="5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7"/>
        <v>42339.026006944448</v>
      </c>
      <c r="T1528" s="10">
        <f t="shared" si="165"/>
        <v>42388.026006944448</v>
      </c>
      <c r="U1528">
        <f t="shared" si="166"/>
        <v>2015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110.44428571428573</v>
      </c>
      <c r="P1529" s="5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7"/>
        <v>42780.350532407407</v>
      </c>
      <c r="T1529" s="10">
        <f t="shared" si="165"/>
        <v>42808.308865740735</v>
      </c>
      <c r="U1529">
        <f t="shared" si="166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281.56666666666666</v>
      </c>
      <c r="P1530" s="5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7"/>
        <v>42736.482893518521</v>
      </c>
      <c r="T1530" s="10">
        <f t="shared" si="165"/>
        <v>42766.75</v>
      </c>
      <c r="U1530">
        <f t="shared" si="166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100.67894736842105</v>
      </c>
      <c r="P1531" s="5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7"/>
        <v>42052.378703703704</v>
      </c>
      <c r="T1531" s="10">
        <f t="shared" si="165"/>
        <v>42082.337037037039</v>
      </c>
      <c r="U1531">
        <f t="shared" si="166"/>
        <v>2015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134.82571428571427</v>
      </c>
      <c r="P1532" s="5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7"/>
        <v>42275.517303240747</v>
      </c>
      <c r="T1532" s="10">
        <f t="shared" si="165"/>
        <v>42300.517303240747</v>
      </c>
      <c r="U1532">
        <f t="shared" si="166"/>
        <v>2015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175.95744680851064</v>
      </c>
      <c r="P1533" s="5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7"/>
        <v>41941.552384259259</v>
      </c>
      <c r="T1533" s="10">
        <f t="shared" si="165"/>
        <v>41973.875</v>
      </c>
      <c r="U1533">
        <f t="shared" si="166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484.02000000000004</v>
      </c>
      <c r="P1534" s="5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7"/>
        <v>42391.225289351853</v>
      </c>
      <c r="T1534" s="10">
        <f t="shared" si="165"/>
        <v>42415.375</v>
      </c>
      <c r="U1534">
        <f t="shared" si="166"/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145.14000000000001</v>
      </c>
      <c r="P1535" s="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7"/>
        <v>42442.75204861111</v>
      </c>
      <c r="T1535" s="10">
        <f t="shared" si="165"/>
        <v>42491.915972222225</v>
      </c>
      <c r="U1535">
        <f t="shared" si="166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417.73333333333335</v>
      </c>
      <c r="P1536" s="5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7"/>
        <v>42221.42432870371</v>
      </c>
      <c r="T1536" s="10">
        <f t="shared" si="165"/>
        <v>42251.42432870371</v>
      </c>
      <c r="U1536">
        <f t="shared" si="166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132.42499999999998</v>
      </c>
      <c r="P1537" s="5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7"/>
        <v>42484.579062500001</v>
      </c>
      <c r="T1537" s="10">
        <f t="shared" si="165"/>
        <v>42513.666666666672</v>
      </c>
      <c r="U1537">
        <f t="shared" si="166"/>
        <v>2016</v>
      </c>
    </row>
    <row r="1538" spans="1:21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250.30841666666666</v>
      </c>
      <c r="P1538" s="5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7"/>
        <v>42213.552199074074</v>
      </c>
      <c r="T1538" s="10">
        <f t="shared" si="165"/>
        <v>42243.552199074074</v>
      </c>
      <c r="U1538">
        <f t="shared" si="166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E1539/D1539*100</f>
        <v>179.9</v>
      </c>
      <c r="P1539" s="5">
        <f t="shared" ref="P1539:P1602" si="169">IF(L1539=0,0,E1539/L1539)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10">
        <f t="shared" si="167"/>
        <v>42552.065127314811</v>
      </c>
      <c r="T1539" s="10">
        <f t="shared" ref="T1539:T1602" si="172">I1539/60/60/24++DATE(1970,1,1)-6/24</f>
        <v>42588.5</v>
      </c>
      <c r="U1539">
        <f t="shared" ref="U1539:U1602" si="173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102.62857142857142</v>
      </c>
      <c r="P1540" s="5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ref="S1540:S1603" si="174">J1540/60/60/24++DATE(1970,1,1)-6/24</f>
        <v>41981.532060185185</v>
      </c>
      <c r="T1540" s="10">
        <f t="shared" si="172"/>
        <v>42026.532060185185</v>
      </c>
      <c r="U1540">
        <f t="shared" si="173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135.98609999999999</v>
      </c>
      <c r="P1541" s="5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4"/>
        <v>42705.669201388882</v>
      </c>
      <c r="T1541" s="10">
        <f t="shared" si="172"/>
        <v>42738.669201388882</v>
      </c>
      <c r="U1541">
        <f t="shared" si="173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117.86666666666667</v>
      </c>
      <c r="P1542" s="5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4"/>
        <v>41938.75712962963</v>
      </c>
      <c r="T1542" s="10">
        <f t="shared" si="172"/>
        <v>41968.802083333328</v>
      </c>
      <c r="U1542">
        <f t="shared" si="173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3.3333333333333333E-2</v>
      </c>
      <c r="P1543" s="5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4"/>
        <v>41974.462245370371</v>
      </c>
      <c r="T1543" s="10">
        <f t="shared" si="172"/>
        <v>42004.462245370371</v>
      </c>
      <c r="U1543">
        <f t="shared" si="173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4</v>
      </c>
      <c r="P1544" s="5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4"/>
        <v>42170.746527777781</v>
      </c>
      <c r="T1544" s="10">
        <f t="shared" si="172"/>
        <v>42185.746527777781</v>
      </c>
      <c r="U1544">
        <f t="shared" si="173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0.44444444444444442</v>
      </c>
      <c r="P1545" s="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4"/>
        <v>41935.259652777779</v>
      </c>
      <c r="T1545" s="10">
        <f t="shared" si="172"/>
        <v>41965.301319444443</v>
      </c>
      <c r="U1545">
        <f t="shared" si="173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s="5">
        <f t="shared" si="169"/>
        <v>0</v>
      </c>
      <c r="Q1546" t="str">
        <f t="shared" si="170"/>
        <v>photography</v>
      </c>
      <c r="R1546" t="str">
        <f t="shared" si="171"/>
        <v>nature</v>
      </c>
      <c r="S1546" s="10">
        <f t="shared" si="174"/>
        <v>42052.801203703704</v>
      </c>
      <c r="T1546" s="10">
        <f t="shared" si="172"/>
        <v>42094.762499999997</v>
      </c>
      <c r="U1546">
        <f t="shared" si="173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3.3333333333333333E-2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4"/>
        <v>42031.634652777779</v>
      </c>
      <c r="T1547" s="10">
        <f t="shared" si="172"/>
        <v>42065.636111111111</v>
      </c>
      <c r="U1547">
        <f t="shared" si="173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28.9</v>
      </c>
      <c r="P1548" s="5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4"/>
        <v>41838.962951388887</v>
      </c>
      <c r="T1548" s="10">
        <f t="shared" si="172"/>
        <v>41898.962951388887</v>
      </c>
      <c r="U1548">
        <f t="shared" si="173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s="5">
        <f t="shared" si="169"/>
        <v>0</v>
      </c>
      <c r="Q1549" t="str">
        <f t="shared" si="170"/>
        <v>photography</v>
      </c>
      <c r="R1549" t="str">
        <f t="shared" si="171"/>
        <v>nature</v>
      </c>
      <c r="S1549" s="10">
        <f t="shared" si="174"/>
        <v>42782.176875000005</v>
      </c>
      <c r="T1549" s="10">
        <f t="shared" si="172"/>
        <v>42789.176875000005</v>
      </c>
      <c r="U1549">
        <f t="shared" si="173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8.5714285714285712</v>
      </c>
      <c r="P1550" s="5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4"/>
        <v>42286.63217592593</v>
      </c>
      <c r="T1550" s="10">
        <f t="shared" si="172"/>
        <v>42316.673842592587</v>
      </c>
      <c r="U1550">
        <f t="shared" si="173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34</v>
      </c>
      <c r="P1551" s="5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4"/>
        <v>42280.886099537034</v>
      </c>
      <c r="T1551" s="10">
        <f t="shared" si="172"/>
        <v>42310.927766203706</v>
      </c>
      <c r="U1551">
        <f t="shared" si="173"/>
        <v>2015</v>
      </c>
    </row>
    <row r="1552" spans="1:21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13.466666666666665</v>
      </c>
      <c r="P1552" s="5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4"/>
        <v>42472.199467592596</v>
      </c>
      <c r="T1552" s="10">
        <f t="shared" si="172"/>
        <v>42502.199467592596</v>
      </c>
      <c r="U1552">
        <f t="shared" si="173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s="5">
        <f t="shared" si="169"/>
        <v>0</v>
      </c>
      <c r="Q1553" t="str">
        <f t="shared" si="170"/>
        <v>photography</v>
      </c>
      <c r="R1553" t="str">
        <f t="shared" si="171"/>
        <v>nature</v>
      </c>
      <c r="S1553" s="10">
        <f t="shared" si="174"/>
        <v>42121.574525462958</v>
      </c>
      <c r="T1553" s="10">
        <f t="shared" si="172"/>
        <v>42151.574525462958</v>
      </c>
      <c r="U1553">
        <f t="shared" si="173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49.186046511627907</v>
      </c>
      <c r="P1554" s="5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4"/>
        <v>41892.438750000001</v>
      </c>
      <c r="T1554" s="10">
        <f t="shared" si="172"/>
        <v>41912.915972222225</v>
      </c>
      <c r="U1554">
        <f t="shared" si="173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s="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10">
        <f t="shared" si="174"/>
        <v>42219.032951388886</v>
      </c>
      <c r="T1555" s="10">
        <f t="shared" si="172"/>
        <v>42249.032951388886</v>
      </c>
      <c r="U1555">
        <f t="shared" si="173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5">
        <f t="shared" si="169"/>
        <v>0</v>
      </c>
      <c r="Q1556" t="str">
        <f t="shared" si="170"/>
        <v>photography</v>
      </c>
      <c r="R1556" t="str">
        <f t="shared" si="171"/>
        <v>nature</v>
      </c>
      <c r="S1556" s="10">
        <f t="shared" si="174"/>
        <v>42188.002199074079</v>
      </c>
      <c r="T1556" s="10">
        <f t="shared" si="172"/>
        <v>42218.002199074079</v>
      </c>
      <c r="U1556">
        <f t="shared" si="173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5">
        <f t="shared" si="169"/>
        <v>0</v>
      </c>
      <c r="Q1557" t="str">
        <f t="shared" si="170"/>
        <v>photography</v>
      </c>
      <c r="R1557" t="str">
        <f t="shared" si="171"/>
        <v>nature</v>
      </c>
      <c r="S1557" s="10">
        <f t="shared" si="174"/>
        <v>42241.363796296297</v>
      </c>
      <c r="T1557" s="10">
        <f t="shared" si="172"/>
        <v>42264.458333333328</v>
      </c>
      <c r="U1557">
        <f t="shared" si="173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45.133333333333333</v>
      </c>
      <c r="P1558" s="5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4"/>
        <v>42524.903055555551</v>
      </c>
      <c r="T1558" s="10">
        <f t="shared" si="172"/>
        <v>42554.903055555551</v>
      </c>
      <c r="U1558">
        <f t="shared" si="173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4</v>
      </c>
      <c r="P1559" s="5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4"/>
        <v>41871.40315972222</v>
      </c>
      <c r="T1559" s="10">
        <f t="shared" si="172"/>
        <v>41902.40315972222</v>
      </c>
      <c r="U1559">
        <f t="shared" si="173"/>
        <v>2014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4.666666666666667</v>
      </c>
      <c r="P1560" s="5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4"/>
        <v>42185.147673611107</v>
      </c>
      <c r="T1560" s="10">
        <f t="shared" si="172"/>
        <v>42244.258333333331</v>
      </c>
      <c r="U1560">
        <f t="shared" si="173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0.33333333333333337</v>
      </c>
      <c r="P1561" s="5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4"/>
        <v>42107.80322916666</v>
      </c>
      <c r="T1561" s="10">
        <f t="shared" si="172"/>
        <v>42122.80322916666</v>
      </c>
      <c r="U1561">
        <f t="shared" si="173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3.7600000000000002</v>
      </c>
      <c r="P1562" s="5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4"/>
        <v>41935.770752314813</v>
      </c>
      <c r="T1562" s="10">
        <f t="shared" si="172"/>
        <v>41955.812418981484</v>
      </c>
      <c r="U1562">
        <f t="shared" si="173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0.67</v>
      </c>
      <c r="P1563" s="5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4"/>
        <v>41554.791701388887</v>
      </c>
      <c r="T1563" s="10">
        <f t="shared" si="172"/>
        <v>41584.833368055559</v>
      </c>
      <c r="U1563">
        <f t="shared" si="173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s="5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10">
        <f t="shared" si="174"/>
        <v>40079.316157407404</v>
      </c>
      <c r="T1564" s="10">
        <f t="shared" si="172"/>
        <v>40148.784722222219</v>
      </c>
      <c r="U1564">
        <f t="shared" si="173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1.4166666666666665</v>
      </c>
      <c r="P1565" s="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4"/>
        <v>41652.492488425924</v>
      </c>
      <c r="T1565" s="10">
        <f t="shared" si="172"/>
        <v>41712.450821759259</v>
      </c>
      <c r="U1565">
        <f t="shared" si="173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0.1</v>
      </c>
      <c r="P1566" s="5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4"/>
        <v>42121.117002314815</v>
      </c>
      <c r="T1566" s="10">
        <f t="shared" si="172"/>
        <v>42152.586805555555</v>
      </c>
      <c r="U1566">
        <f t="shared" si="173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</v>
      </c>
      <c r="P1567" s="5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4"/>
        <v>40672.479872685188</v>
      </c>
      <c r="T1567" s="10">
        <f t="shared" si="172"/>
        <v>40702.479872685188</v>
      </c>
      <c r="U1567">
        <f t="shared" si="173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21.25</v>
      </c>
      <c r="P1568" s="5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4"/>
        <v>42549.666712962964</v>
      </c>
      <c r="T1568" s="10">
        <f t="shared" si="172"/>
        <v>42578.666666666672</v>
      </c>
      <c r="U1568">
        <f t="shared" si="173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</v>
      </c>
      <c r="P1569" s="5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4"/>
        <v>41671.686863425923</v>
      </c>
      <c r="T1569" s="10">
        <f t="shared" si="172"/>
        <v>41686.75</v>
      </c>
      <c r="U1569">
        <f t="shared" si="173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13.639999999999999</v>
      </c>
      <c r="P1570" s="5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4"/>
        <v>41961.812326388885</v>
      </c>
      <c r="T1570" s="10">
        <f t="shared" si="172"/>
        <v>41996.812326388885</v>
      </c>
      <c r="U1570">
        <f t="shared" si="173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s="5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10">
        <f t="shared" si="174"/>
        <v>41389.429560185185</v>
      </c>
      <c r="T1571" s="10">
        <f t="shared" si="172"/>
        <v>41419.429560185185</v>
      </c>
      <c r="U1571">
        <f t="shared" si="173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41.4</v>
      </c>
      <c r="P1572" s="5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4"/>
        <v>42438.563449074078</v>
      </c>
      <c r="T1572" s="10">
        <f t="shared" si="172"/>
        <v>42468.521782407406</v>
      </c>
      <c r="U1572">
        <f t="shared" si="173"/>
        <v>2016</v>
      </c>
    </row>
    <row r="1573" spans="1:21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0.66115702479338845</v>
      </c>
      <c r="P1573" s="5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4"/>
        <v>42144.519479166673</v>
      </c>
      <c r="T1573" s="10">
        <f t="shared" si="172"/>
        <v>42174.519479166673</v>
      </c>
      <c r="U1573">
        <f t="shared" si="173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5</v>
      </c>
      <c r="P1574" s="5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4"/>
        <v>42403.783090277779</v>
      </c>
      <c r="T1574" s="10">
        <f t="shared" si="172"/>
        <v>42428.749305555553</v>
      </c>
      <c r="U1574">
        <f t="shared" si="173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2.4777777777777779</v>
      </c>
      <c r="P1575" s="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4"/>
        <v>42785.750023148154</v>
      </c>
      <c r="T1575" s="10">
        <f t="shared" si="172"/>
        <v>42825.915972222225</v>
      </c>
      <c r="U1575">
        <f t="shared" si="173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5.0599999999999996</v>
      </c>
      <c r="P1576" s="5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4"/>
        <v>42017.677418981482</v>
      </c>
      <c r="T1576" s="10">
        <f t="shared" si="172"/>
        <v>42052.677418981482</v>
      </c>
      <c r="U1576">
        <f t="shared" si="173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22.91</v>
      </c>
      <c r="P1577" s="5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4"/>
        <v>41799.274259259262</v>
      </c>
      <c r="T1577" s="10">
        <f t="shared" si="172"/>
        <v>41829.274259259262</v>
      </c>
      <c r="U1577">
        <f t="shared" si="173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13</v>
      </c>
      <c r="P1578" s="5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4"/>
        <v>42140.629259259258</v>
      </c>
      <c r="T1578" s="10">
        <f t="shared" si="172"/>
        <v>42185.629259259258</v>
      </c>
      <c r="U1578">
        <f t="shared" si="173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0.54999999999999993</v>
      </c>
      <c r="P1579" s="5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4"/>
        <v>41054.597777777781</v>
      </c>
      <c r="T1579" s="10">
        <f t="shared" si="172"/>
        <v>41114.597777777781</v>
      </c>
      <c r="U1579">
        <f t="shared" si="173"/>
        <v>2012</v>
      </c>
    </row>
    <row r="1580" spans="1:21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10.806536636794938</v>
      </c>
      <c r="P1580" s="5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4"/>
        <v>40398.815868055557</v>
      </c>
      <c r="T1580" s="10">
        <f t="shared" si="172"/>
        <v>40422.833333333336</v>
      </c>
      <c r="U1580">
        <f t="shared" si="173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0.84008400840084008</v>
      </c>
      <c r="P1581" s="5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4"/>
        <v>41481.746423611112</v>
      </c>
      <c r="T1581" s="10">
        <f t="shared" si="172"/>
        <v>41514.746423611112</v>
      </c>
      <c r="U1581">
        <f t="shared" si="173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s="5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10">
        <f t="shared" si="174"/>
        <v>40989.800069444449</v>
      </c>
      <c r="T1582" s="10">
        <f t="shared" si="172"/>
        <v>41049.800069444449</v>
      </c>
      <c r="U1582">
        <f t="shared" si="173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0.5</v>
      </c>
      <c r="P1583" s="5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4"/>
        <v>42325.198958333334</v>
      </c>
      <c r="T1583" s="10">
        <f t="shared" si="172"/>
        <v>42357.198958333334</v>
      </c>
      <c r="U1583">
        <f t="shared" si="173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9.3000000000000007</v>
      </c>
      <c r="P1584" s="5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4"/>
        <v>42246.539965277778</v>
      </c>
      <c r="T1584" s="10">
        <f t="shared" si="172"/>
        <v>42303.638888888891</v>
      </c>
      <c r="U1584">
        <f t="shared" si="173"/>
        <v>2015</v>
      </c>
    </row>
    <row r="1585" spans="1:21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7.4999999999999997E-2</v>
      </c>
      <c r="P1585" s="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4"/>
        <v>41877.654988425929</v>
      </c>
      <c r="T1585" s="10">
        <f t="shared" si="172"/>
        <v>41907.654988425929</v>
      </c>
      <c r="U1585">
        <f t="shared" si="173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s="5">
        <f t="shared" si="169"/>
        <v>0</v>
      </c>
      <c r="Q1586" t="str">
        <f t="shared" si="170"/>
        <v>photography</v>
      </c>
      <c r="R1586" t="str">
        <f t="shared" si="171"/>
        <v>places</v>
      </c>
      <c r="S1586" s="10">
        <f t="shared" si="174"/>
        <v>41779.399317129632</v>
      </c>
      <c r="T1586" s="10">
        <f t="shared" si="172"/>
        <v>41789.399317129632</v>
      </c>
      <c r="U1586">
        <f t="shared" si="173"/>
        <v>2014</v>
      </c>
    </row>
    <row r="1587" spans="1:21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79</v>
      </c>
      <c r="P1587" s="5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4"/>
        <v>42707.645462962959</v>
      </c>
      <c r="T1587" s="10">
        <f t="shared" si="172"/>
        <v>42729.208333333328</v>
      </c>
      <c r="U1587">
        <f t="shared" si="173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s="5">
        <f t="shared" si="169"/>
        <v>0</v>
      </c>
      <c r="Q1588" t="str">
        <f t="shared" si="170"/>
        <v>photography</v>
      </c>
      <c r="R1588" t="str">
        <f t="shared" si="171"/>
        <v>places</v>
      </c>
      <c r="S1588" s="10">
        <f t="shared" si="174"/>
        <v>42068.854421296302</v>
      </c>
      <c r="T1588" s="10">
        <f t="shared" si="172"/>
        <v>42098.812754629631</v>
      </c>
      <c r="U1588">
        <f t="shared" si="173"/>
        <v>2015</v>
      </c>
    </row>
    <row r="1589" spans="1:21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1.3333333333333334E-2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4"/>
        <v>41956.700983796298</v>
      </c>
      <c r="T1589" s="10">
        <f t="shared" si="172"/>
        <v>41986.700983796298</v>
      </c>
      <c r="U1589">
        <f t="shared" si="173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s="5">
        <f t="shared" si="169"/>
        <v>0</v>
      </c>
      <c r="Q1590" t="str">
        <f t="shared" si="170"/>
        <v>photography</v>
      </c>
      <c r="R1590" t="str">
        <f t="shared" si="171"/>
        <v>places</v>
      </c>
      <c r="S1590" s="10">
        <f t="shared" si="174"/>
        <v>42004.99998842593</v>
      </c>
      <c r="T1590" s="10">
        <f t="shared" si="172"/>
        <v>42035.591666666667</v>
      </c>
      <c r="U1590">
        <f t="shared" si="173"/>
        <v>2014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5">
        <f t="shared" si="169"/>
        <v>0</v>
      </c>
      <c r="Q1591" t="str">
        <f t="shared" si="170"/>
        <v>photography</v>
      </c>
      <c r="R1591" t="str">
        <f t="shared" si="171"/>
        <v>places</v>
      </c>
      <c r="S1591" s="10">
        <f t="shared" si="174"/>
        <v>42256.734791666662</v>
      </c>
      <c r="T1591" s="10">
        <f t="shared" si="172"/>
        <v>42286.734791666662</v>
      </c>
      <c r="U1591">
        <f t="shared" si="173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1.7000000000000002</v>
      </c>
      <c r="P1592" s="5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4"/>
        <v>42240.607222222221</v>
      </c>
      <c r="T1592" s="10">
        <f t="shared" si="172"/>
        <v>42270.607222222221</v>
      </c>
      <c r="U1592">
        <f t="shared" si="173"/>
        <v>2015</v>
      </c>
    </row>
    <row r="1593" spans="1:21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29.228571428571428</v>
      </c>
      <c r="P1593" s="5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4"/>
        <v>42433.476168981477</v>
      </c>
      <c r="T1593" s="10">
        <f t="shared" si="172"/>
        <v>42463.43450231482</v>
      </c>
      <c r="U1593">
        <f t="shared" si="173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s="5">
        <f t="shared" si="169"/>
        <v>0</v>
      </c>
      <c r="Q1594" t="str">
        <f t="shared" si="170"/>
        <v>photography</v>
      </c>
      <c r="R1594" t="str">
        <f t="shared" si="171"/>
        <v>places</v>
      </c>
      <c r="S1594" s="10">
        <f t="shared" si="174"/>
        <v>42045.822743055556</v>
      </c>
      <c r="T1594" s="10">
        <f t="shared" si="172"/>
        <v>42090.781076388885</v>
      </c>
      <c r="U1594">
        <f t="shared" si="173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1.3636363636363637E-2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4"/>
        <v>42033.595543981486</v>
      </c>
      <c r="T1595" s="10">
        <f t="shared" si="172"/>
        <v>42063.595543981486</v>
      </c>
      <c r="U1595">
        <f t="shared" si="173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20.5</v>
      </c>
      <c r="P1596" s="5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4"/>
        <v>42445.462754629625</v>
      </c>
      <c r="T1596" s="10">
        <f t="shared" si="172"/>
        <v>42505.431249999994</v>
      </c>
      <c r="U1596">
        <f t="shared" si="173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0.27999999999999997</v>
      </c>
      <c r="P1597" s="5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4"/>
        <v>41779.800092592595</v>
      </c>
      <c r="T1597" s="10">
        <f t="shared" si="172"/>
        <v>41808.592361111114</v>
      </c>
      <c r="U1597">
        <f t="shared" si="173"/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2.3076923076923079</v>
      </c>
      <c r="P1598" s="5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4"/>
        <v>41941.180196759262</v>
      </c>
      <c r="T1598" s="10">
        <f t="shared" si="172"/>
        <v>41986.221863425926</v>
      </c>
      <c r="U1598">
        <f t="shared" si="173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s="5">
        <f t="shared" si="169"/>
        <v>0</v>
      </c>
      <c r="Q1599" t="str">
        <f t="shared" si="170"/>
        <v>photography</v>
      </c>
      <c r="R1599" t="str">
        <f t="shared" si="171"/>
        <v>places</v>
      </c>
      <c r="S1599" s="10">
        <f t="shared" si="174"/>
        <v>42603.104131944448</v>
      </c>
      <c r="T1599" s="10">
        <f t="shared" si="172"/>
        <v>42633.104131944448</v>
      </c>
      <c r="U1599">
        <f t="shared" si="173"/>
        <v>2016</v>
      </c>
    </row>
    <row r="1600" spans="1:21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0.125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4"/>
        <v>42151.417337962965</v>
      </c>
      <c r="T1600" s="10">
        <f t="shared" si="172"/>
        <v>42211.417337962965</v>
      </c>
      <c r="U1600">
        <f t="shared" si="173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s="5">
        <f t="shared" si="169"/>
        <v>0</v>
      </c>
      <c r="Q1601" t="str">
        <f t="shared" si="170"/>
        <v>photography</v>
      </c>
      <c r="R1601" t="str">
        <f t="shared" si="171"/>
        <v>places</v>
      </c>
      <c r="S1601" s="10">
        <f t="shared" si="174"/>
        <v>42438.28907407407</v>
      </c>
      <c r="T1601" s="10">
        <f t="shared" si="172"/>
        <v>42468.247407407413</v>
      </c>
      <c r="U1601">
        <f t="shared" si="173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</v>
      </c>
      <c r="P1602" s="5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4"/>
        <v>41790.807314814818</v>
      </c>
      <c r="T1602" s="10">
        <f t="shared" si="172"/>
        <v>41834.96597222222</v>
      </c>
      <c r="U1602">
        <f t="shared" si="173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E1603/D1603*100</f>
        <v>108.2492</v>
      </c>
      <c r="P1603" s="5">
        <f t="shared" ref="P1603:P1666" si="176">IF(L1603=0,0,E1603/L1603)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10">
        <f t="shared" si="174"/>
        <v>40637.842974537038</v>
      </c>
      <c r="T1603" s="10">
        <f t="shared" ref="T1603:T1666" si="179">I1603/60/60/24++DATE(1970,1,1)-6/24</f>
        <v>40667.842974537038</v>
      </c>
      <c r="U1603">
        <f t="shared" ref="U1603:U1666" si="180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100.16666666666667</v>
      </c>
      <c r="P1604" s="5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ref="S1604:S1667" si="181">J1604/60/60/24++DATE(1970,1,1)-6/24</f>
        <v>40788.047650462962</v>
      </c>
      <c r="T1604" s="10">
        <f t="shared" si="179"/>
        <v>40830.708333333336</v>
      </c>
      <c r="U1604">
        <f t="shared" si="180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100.03299999999999</v>
      </c>
      <c r="P1605" s="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81"/>
        <v>40875.919664351852</v>
      </c>
      <c r="T1605" s="10">
        <f t="shared" si="179"/>
        <v>40935.919664351852</v>
      </c>
      <c r="U1605">
        <f t="shared" si="180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122.10714285714286</v>
      </c>
      <c r="P1606" s="5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81"/>
        <v>40945.595312500001</v>
      </c>
      <c r="T1606" s="10">
        <f t="shared" si="179"/>
        <v>40985.55364583333</v>
      </c>
      <c r="U1606">
        <f t="shared" si="180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100.69333333333334</v>
      </c>
      <c r="P1607" s="5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81"/>
        <v>40746.762881944444</v>
      </c>
      <c r="T1607" s="10">
        <f t="shared" si="179"/>
        <v>40756.041666666664</v>
      </c>
      <c r="U1607">
        <f t="shared" si="180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101.004125</v>
      </c>
      <c r="P1608" s="5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81"/>
        <v>40535.861550925925</v>
      </c>
      <c r="T1608" s="10">
        <f t="shared" si="179"/>
        <v>40625.819884259261</v>
      </c>
      <c r="U1608">
        <f t="shared" si="180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145.11000000000001</v>
      </c>
      <c r="P1609" s="5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81"/>
        <v>41053.55846064815</v>
      </c>
      <c r="T1609" s="10">
        <f t="shared" si="179"/>
        <v>41074.55846064815</v>
      </c>
      <c r="U1609">
        <f t="shared" si="180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101.25</v>
      </c>
      <c r="P1610" s="5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81"/>
        <v>41607.58085648148</v>
      </c>
      <c r="T1610" s="10">
        <f t="shared" si="179"/>
        <v>41639.976388888892</v>
      </c>
      <c r="U1610">
        <f t="shared" si="180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118.33333333333333</v>
      </c>
      <c r="P1611" s="5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81"/>
        <v>40795.751261574071</v>
      </c>
      <c r="T1611" s="10">
        <f t="shared" si="179"/>
        <v>40849.083333333336</v>
      </c>
      <c r="U1611">
        <f t="shared" si="180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271.85000000000002</v>
      </c>
      <c r="P1612" s="5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81"/>
        <v>41228.674884259257</v>
      </c>
      <c r="T1612" s="10">
        <f t="shared" si="179"/>
        <v>41258.674884259257</v>
      </c>
      <c r="U1612">
        <f t="shared" si="180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125.125</v>
      </c>
      <c r="P1613" s="5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81"/>
        <v>41408.75037037037</v>
      </c>
      <c r="T1613" s="10">
        <f t="shared" si="179"/>
        <v>41429.75037037037</v>
      </c>
      <c r="U1613">
        <f t="shared" si="180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110.00000000000001</v>
      </c>
      <c r="P1614" s="5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81"/>
        <v>41246.624814814815</v>
      </c>
      <c r="T1614" s="10">
        <f t="shared" si="179"/>
        <v>41276.624814814815</v>
      </c>
      <c r="U1614">
        <f t="shared" si="180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101.49999999999999</v>
      </c>
      <c r="P1615" s="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81"/>
        <v>41081.819467592592</v>
      </c>
      <c r="T1615" s="10">
        <f t="shared" si="179"/>
        <v>41111.819467592592</v>
      </c>
      <c r="U1615">
        <f t="shared" si="180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102.69999999999999</v>
      </c>
      <c r="P1616" s="5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81"/>
        <v>41794.731122685182</v>
      </c>
      <c r="T1616" s="10">
        <f t="shared" si="179"/>
        <v>41854.458333333336</v>
      </c>
      <c r="U1616">
        <f t="shared" si="180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114.12500000000001</v>
      </c>
      <c r="P1617" s="5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81"/>
        <v>40844.800879629627</v>
      </c>
      <c r="T1617" s="10">
        <f t="shared" si="179"/>
        <v>40889.842546296299</v>
      </c>
      <c r="U1617">
        <f t="shared" si="180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104.2</v>
      </c>
      <c r="P1618" s="5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81"/>
        <v>41194.465520833335</v>
      </c>
      <c r="T1618" s="10">
        <f t="shared" si="179"/>
        <v>41235.666666666664</v>
      </c>
      <c r="U1618">
        <f t="shared" si="180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145.85714285714286</v>
      </c>
      <c r="P1619" s="5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81"/>
        <v>41546.414212962962</v>
      </c>
      <c r="T1619" s="10">
        <f t="shared" si="179"/>
        <v>41579.541666666664</v>
      </c>
      <c r="U1619">
        <f t="shared" si="180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105.06666666666666</v>
      </c>
      <c r="P1620" s="5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81"/>
        <v>41301.404340277775</v>
      </c>
      <c r="T1620" s="10">
        <f t="shared" si="179"/>
        <v>41341.404340277775</v>
      </c>
      <c r="U1620">
        <f t="shared" si="180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133.33333333333331</v>
      </c>
      <c r="P1621" s="5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81"/>
        <v>41875.93618055556</v>
      </c>
      <c r="T1621" s="10">
        <f t="shared" si="179"/>
        <v>41896.93618055556</v>
      </c>
      <c r="U1621">
        <f t="shared" si="180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112.99999999999999</v>
      </c>
      <c r="P1622" s="5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81"/>
        <v>41321.089583333334</v>
      </c>
      <c r="T1622" s="10">
        <f t="shared" si="179"/>
        <v>41328.089583333334</v>
      </c>
      <c r="U1622">
        <f t="shared" si="180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121.2</v>
      </c>
      <c r="P1623" s="5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81"/>
        <v>41003.35665509259</v>
      </c>
      <c r="T1623" s="10">
        <f t="shared" si="179"/>
        <v>41056.915972222225</v>
      </c>
      <c r="U1623">
        <f t="shared" si="180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101.72463768115942</v>
      </c>
      <c r="P1624" s="5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81"/>
        <v>41950.04483796296</v>
      </c>
      <c r="T1624" s="10">
        <f t="shared" si="179"/>
        <v>41990.082638888889</v>
      </c>
      <c r="U1624">
        <f t="shared" si="180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101.06666666666666</v>
      </c>
      <c r="P1625" s="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81"/>
        <v>41453.438530092593</v>
      </c>
      <c r="T1625" s="10">
        <f t="shared" si="179"/>
        <v>41513.438530092593</v>
      </c>
      <c r="U1625">
        <f t="shared" si="180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118</v>
      </c>
      <c r="P1626" s="5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81"/>
        <v>41243.117303240739</v>
      </c>
      <c r="T1626" s="10">
        <f t="shared" si="179"/>
        <v>41283.117303240739</v>
      </c>
      <c r="U1626">
        <f t="shared" si="180"/>
        <v>2012</v>
      </c>
    </row>
    <row r="1627" spans="1:21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155.33333333333331</v>
      </c>
      <c r="P1627" s="5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81"/>
        <v>41135.449687500004</v>
      </c>
      <c r="T1627" s="10">
        <f t="shared" si="179"/>
        <v>41163.449687500004</v>
      </c>
      <c r="U1627">
        <f t="shared" si="180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101.18750000000001</v>
      </c>
      <c r="P1628" s="5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81"/>
        <v>41579.597997685189</v>
      </c>
      <c r="T1628" s="10">
        <f t="shared" si="179"/>
        <v>41609.639664351853</v>
      </c>
      <c r="U1628">
        <f t="shared" si="180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117</v>
      </c>
      <c r="P1629" s="5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81"/>
        <v>41205.457048611112</v>
      </c>
      <c r="T1629" s="10">
        <f t="shared" si="179"/>
        <v>41238.957638888889</v>
      </c>
      <c r="U1629">
        <f t="shared" si="180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100.925</v>
      </c>
      <c r="P1630" s="5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81"/>
        <v>41774.487060185187</v>
      </c>
      <c r="T1630" s="10">
        <f t="shared" si="179"/>
        <v>41807.487060185187</v>
      </c>
      <c r="U1630">
        <f t="shared" si="180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103.66666666666666</v>
      </c>
      <c r="P1631" s="5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81"/>
        <v>41645.617280092592</v>
      </c>
      <c r="T1631" s="10">
        <f t="shared" si="179"/>
        <v>41690.617280092592</v>
      </c>
      <c r="U1631">
        <f t="shared" si="180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265.25</v>
      </c>
      <c r="P1632" s="5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81"/>
        <v>40939.587673611109</v>
      </c>
      <c r="T1632" s="10">
        <f t="shared" si="179"/>
        <v>40970.040972222225</v>
      </c>
      <c r="U1632">
        <f t="shared" si="180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155.91</v>
      </c>
      <c r="P1633" s="5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81"/>
        <v>41164.609502314815</v>
      </c>
      <c r="T1633" s="10">
        <f t="shared" si="179"/>
        <v>41194.609502314815</v>
      </c>
      <c r="U1633">
        <f t="shared" si="180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101.62500000000001</v>
      </c>
      <c r="P1634" s="5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81"/>
        <v>40750.090902777774</v>
      </c>
      <c r="T1634" s="10">
        <f t="shared" si="179"/>
        <v>40810.090902777774</v>
      </c>
      <c r="U1634">
        <f t="shared" si="180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100</v>
      </c>
      <c r="P1635" s="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81"/>
        <v>40896.633750000001</v>
      </c>
      <c r="T1635" s="10">
        <f t="shared" si="179"/>
        <v>40923.958333333336</v>
      </c>
      <c r="U1635">
        <f t="shared" si="180"/>
        <v>2011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100.49999999999999</v>
      </c>
      <c r="P1636" s="5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81"/>
        <v>40657.939826388887</v>
      </c>
      <c r="T1636" s="10">
        <f t="shared" si="179"/>
        <v>40695.999305555553</v>
      </c>
      <c r="U1636">
        <f t="shared" si="180"/>
        <v>2011</v>
      </c>
    </row>
    <row r="1637" spans="1:21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125.29999999999998</v>
      </c>
      <c r="P1637" s="5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81"/>
        <v>42502.618761574078</v>
      </c>
      <c r="T1637" s="10">
        <f t="shared" si="179"/>
        <v>42562.618761574078</v>
      </c>
      <c r="U1637">
        <f t="shared" si="180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103.55555555555556</v>
      </c>
      <c r="P1638" s="5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81"/>
        <v>40662.83666666667</v>
      </c>
      <c r="T1638" s="10">
        <f t="shared" si="179"/>
        <v>40705.916666666664</v>
      </c>
      <c r="U1638">
        <f t="shared" si="180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103.8</v>
      </c>
      <c r="P1639" s="5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81"/>
        <v>40122.501620370371</v>
      </c>
      <c r="T1639" s="10">
        <f t="shared" si="179"/>
        <v>40178.73541666667</v>
      </c>
      <c r="U1639">
        <f t="shared" si="180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105</v>
      </c>
      <c r="P1640" s="5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81"/>
        <v>41288.43712962963</v>
      </c>
      <c r="T1640" s="10">
        <f t="shared" si="179"/>
        <v>41333.642361111109</v>
      </c>
      <c r="U1640">
        <f t="shared" si="180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100</v>
      </c>
      <c r="P1641" s="5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81"/>
        <v>40941.402372685188</v>
      </c>
      <c r="T1641" s="10">
        <f t="shared" si="179"/>
        <v>40971.402372685188</v>
      </c>
      <c r="U1641">
        <f t="shared" si="180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169.86</v>
      </c>
      <c r="P1642" s="5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81"/>
        <v>40378.98096064815</v>
      </c>
      <c r="T1642" s="10">
        <f t="shared" si="179"/>
        <v>40392.832638888889</v>
      </c>
      <c r="U1642">
        <f t="shared" si="180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101.4</v>
      </c>
      <c r="P1643" s="5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81"/>
        <v>41962.346574074079</v>
      </c>
      <c r="T1643" s="10">
        <f t="shared" si="179"/>
        <v>41992.346574074079</v>
      </c>
      <c r="U1643">
        <f t="shared" si="180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100</v>
      </c>
      <c r="P1644" s="5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81"/>
        <v>40687.774618055555</v>
      </c>
      <c r="T1644" s="10">
        <f t="shared" si="179"/>
        <v>40707.774618055555</v>
      </c>
      <c r="U1644">
        <f t="shared" si="180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124.70000000000002</v>
      </c>
      <c r="P1645" s="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81"/>
        <v>41146.574212962965</v>
      </c>
      <c r="T1645" s="10">
        <f t="shared" si="179"/>
        <v>41176.574212962965</v>
      </c>
      <c r="U1645">
        <f t="shared" si="180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109.5</v>
      </c>
      <c r="P1646" s="5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81"/>
        <v>41174.80972222222</v>
      </c>
      <c r="T1646" s="10">
        <f t="shared" si="179"/>
        <v>41234.851388888892</v>
      </c>
      <c r="U1646">
        <f t="shared" si="180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110.80000000000001</v>
      </c>
      <c r="P1647" s="5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81"/>
        <v>41521.367361111108</v>
      </c>
      <c r="T1647" s="10">
        <f t="shared" si="179"/>
        <v>41535.367361111108</v>
      </c>
      <c r="U1647">
        <f t="shared" si="180"/>
        <v>2013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110.2</v>
      </c>
      <c r="P1648" s="5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81"/>
        <v>41833.200266203705</v>
      </c>
      <c r="T1648" s="10">
        <f t="shared" si="179"/>
        <v>41865.507638888892</v>
      </c>
      <c r="U1648">
        <f t="shared" si="180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104.71999999999998</v>
      </c>
      <c r="P1649" s="5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81"/>
        <v>41039.159456018519</v>
      </c>
      <c r="T1649" s="10">
        <f t="shared" si="179"/>
        <v>41069.159456018519</v>
      </c>
      <c r="U1649">
        <f t="shared" si="180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125.26086956521738</v>
      </c>
      <c r="P1650" s="5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81"/>
        <v>40592.454652777778</v>
      </c>
      <c r="T1650" s="10">
        <f t="shared" si="179"/>
        <v>40622.412986111114</v>
      </c>
      <c r="U1650">
        <f t="shared" si="180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100.58763157894737</v>
      </c>
      <c r="P1651" s="5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81"/>
        <v>41737.434664351851</v>
      </c>
      <c r="T1651" s="10">
        <f t="shared" si="179"/>
        <v>41782.434664351851</v>
      </c>
      <c r="U1651">
        <f t="shared" si="180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141.55000000000001</v>
      </c>
      <c r="P1652" s="5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81"/>
        <v>41526.185613425929</v>
      </c>
      <c r="T1652" s="10">
        <f t="shared" si="179"/>
        <v>41556.185613425929</v>
      </c>
      <c r="U1652">
        <f t="shared" si="180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100.75</v>
      </c>
      <c r="P1653" s="5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81"/>
        <v>40625.650694444441</v>
      </c>
      <c r="T1653" s="10">
        <f t="shared" si="179"/>
        <v>40659.040972222225</v>
      </c>
      <c r="U1653">
        <f t="shared" si="180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100.66666666666666</v>
      </c>
      <c r="P1654" s="5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81"/>
        <v>41572.242974537039</v>
      </c>
      <c r="T1654" s="10">
        <f t="shared" si="179"/>
        <v>41602.284641203703</v>
      </c>
      <c r="U1654">
        <f t="shared" si="180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174.2304</v>
      </c>
      <c r="P1655" s="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81"/>
        <v>40626.584444444445</v>
      </c>
      <c r="T1655" s="10">
        <f t="shared" si="179"/>
        <v>40657.584444444445</v>
      </c>
      <c r="U1655">
        <f t="shared" si="180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119.90909090909089</v>
      </c>
      <c r="P1656" s="5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81"/>
        <v>40987.640740740739</v>
      </c>
      <c r="T1656" s="10">
        <f t="shared" si="179"/>
        <v>41017.640740740739</v>
      </c>
      <c r="U1656">
        <f t="shared" si="180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142.86666666666667</v>
      </c>
      <c r="P1657" s="5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81"/>
        <v>40974.541898148149</v>
      </c>
      <c r="T1657" s="10">
        <f t="shared" si="179"/>
        <v>41004.500231481477</v>
      </c>
      <c r="U1657">
        <f t="shared" si="180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100.33493333333334</v>
      </c>
      <c r="P1658" s="5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81"/>
        <v>41226.678842592592</v>
      </c>
      <c r="T1658" s="10">
        <f t="shared" si="179"/>
        <v>41256.678842592592</v>
      </c>
      <c r="U1658">
        <f t="shared" si="180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104.93380000000001</v>
      </c>
      <c r="P1659" s="5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81"/>
        <v>41023.532037037039</v>
      </c>
      <c r="T1659" s="10">
        <f t="shared" si="179"/>
        <v>41053.532037037039</v>
      </c>
      <c r="U1659">
        <f t="shared" si="180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132.23333333333335</v>
      </c>
      <c r="P1660" s="5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81"/>
        <v>41222.97184027778</v>
      </c>
      <c r="T1660" s="10">
        <f t="shared" si="179"/>
        <v>41261.347222222219</v>
      </c>
      <c r="U1660">
        <f t="shared" si="180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112.79999999999998</v>
      </c>
      <c r="P1661" s="5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81"/>
        <v>41596.663437499999</v>
      </c>
      <c r="T1661" s="10">
        <f t="shared" si="179"/>
        <v>41625.25</v>
      </c>
      <c r="U1661">
        <f t="shared" si="180"/>
        <v>2013</v>
      </c>
    </row>
    <row r="1662" spans="1:21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1253.75</v>
      </c>
      <c r="P1662" s="5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81"/>
        <v>42459.443865740745</v>
      </c>
      <c r="T1662" s="10">
        <f t="shared" si="179"/>
        <v>42490.665972222225</v>
      </c>
      <c r="U1662">
        <f t="shared" si="180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102.50632911392405</v>
      </c>
      <c r="P1663" s="5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81"/>
        <v>42343.748043981483</v>
      </c>
      <c r="T1663" s="10">
        <f t="shared" si="179"/>
        <v>42386.625</v>
      </c>
      <c r="U1663">
        <f t="shared" si="180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102.6375</v>
      </c>
      <c r="P1664" s="5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81"/>
        <v>40847.948333333334</v>
      </c>
      <c r="T1664" s="10">
        <f t="shared" si="179"/>
        <v>40907.99</v>
      </c>
      <c r="U1664">
        <f t="shared" si="180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108</v>
      </c>
      <c r="P1665" s="5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81"/>
        <v>42005.77207175926</v>
      </c>
      <c r="T1665" s="10">
        <f t="shared" si="179"/>
        <v>42035.77207175926</v>
      </c>
      <c r="U1665">
        <f t="shared" si="180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122.40879999999999</v>
      </c>
      <c r="P1666" s="5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81"/>
        <v>40939.511782407404</v>
      </c>
      <c r="T1666" s="10">
        <f t="shared" si="179"/>
        <v>40983.915972222225</v>
      </c>
      <c r="U1666">
        <f t="shared" si="180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E1667/D1667*100</f>
        <v>119.45714285714286</v>
      </c>
      <c r="P1667" s="5">
        <f t="shared" ref="P1667:P1730" si="183">IF(L1667=0,0,E1667/L1667)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10">
        <f t="shared" si="181"/>
        <v>40564.399456018517</v>
      </c>
      <c r="T1667" s="10">
        <f t="shared" ref="T1667:T1730" si="186">I1667/60/60/24++DATE(1970,1,1)-6/24</f>
        <v>40595.875</v>
      </c>
      <c r="U1667">
        <f t="shared" ref="U1667:U1730" si="187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160.88</v>
      </c>
      <c r="P1668" s="5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ref="S1668:S1731" si="188">J1668/60/60/24++DATE(1970,1,1)-6/24</f>
        <v>41331.003159722226</v>
      </c>
      <c r="T1668" s="10">
        <f t="shared" si="186"/>
        <v>41360.961493055554</v>
      </c>
      <c r="U1668">
        <f t="shared" si="187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126.85294117647059</v>
      </c>
      <c r="P1669" s="5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8"/>
        <v>41681.8205787037</v>
      </c>
      <c r="T1669" s="10">
        <f t="shared" si="186"/>
        <v>41709.040972222225</v>
      </c>
      <c r="U1669">
        <f t="shared" si="187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102.6375</v>
      </c>
      <c r="P1670" s="5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8"/>
        <v>40844.89975694444</v>
      </c>
      <c r="T1670" s="10">
        <f t="shared" si="186"/>
        <v>40874.941423611112</v>
      </c>
      <c r="U1670">
        <f t="shared" si="187"/>
        <v>2011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139.75</v>
      </c>
      <c r="P1671" s="5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8"/>
        <v>42461.635138888887</v>
      </c>
      <c r="T1671" s="10">
        <f t="shared" si="186"/>
        <v>42521.635138888887</v>
      </c>
      <c r="U1671">
        <f t="shared" si="187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102.60000000000001</v>
      </c>
      <c r="P1672" s="5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8"/>
        <v>40313.680543981485</v>
      </c>
      <c r="T1672" s="10">
        <f t="shared" si="186"/>
        <v>40363.916666666664</v>
      </c>
      <c r="U1672">
        <f t="shared" si="187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100.67349999999999</v>
      </c>
      <c r="P1673" s="5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8"/>
        <v>42553.29414351852</v>
      </c>
      <c r="T1673" s="10">
        <f t="shared" si="186"/>
        <v>42583.29414351852</v>
      </c>
      <c r="U1673">
        <f t="shared" si="187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112.94117647058823</v>
      </c>
      <c r="P1674" s="5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8"/>
        <v>41034.406597222223</v>
      </c>
      <c r="T1674" s="10">
        <f t="shared" si="186"/>
        <v>41064.406597222223</v>
      </c>
      <c r="U1674">
        <f t="shared" si="187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128.09523809523807</v>
      </c>
      <c r="P1675" s="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8"/>
        <v>42039.628379629634</v>
      </c>
      <c r="T1675" s="10">
        <f t="shared" si="186"/>
        <v>42069.628379629634</v>
      </c>
      <c r="U1675">
        <f t="shared" si="187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201.7</v>
      </c>
      <c r="P1676" s="5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8"/>
        <v>42569.355393518519</v>
      </c>
      <c r="T1676" s="10">
        <f t="shared" si="186"/>
        <v>42600.040972222225</v>
      </c>
      <c r="U1676">
        <f t="shared" si="187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137.416</v>
      </c>
      <c r="P1677" s="5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8"/>
        <v>40802.483101851853</v>
      </c>
      <c r="T1677" s="10">
        <f t="shared" si="186"/>
        <v>40832.668749999997</v>
      </c>
      <c r="U1677">
        <f t="shared" si="187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115.33333333333333</v>
      </c>
      <c r="P1678" s="5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8"/>
        <v>40973.47623842593</v>
      </c>
      <c r="T1678" s="10">
        <f t="shared" si="186"/>
        <v>41019.915972222225</v>
      </c>
      <c r="U1678">
        <f t="shared" si="187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111.66666666666667</v>
      </c>
      <c r="P1679" s="5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8"/>
        <v>42416.157129629632</v>
      </c>
      <c r="T1679" s="10">
        <f t="shared" si="186"/>
        <v>42475.999305555553</v>
      </c>
      <c r="U1679">
        <f t="shared" si="187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118.39999999999999</v>
      </c>
      <c r="P1680" s="5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8"/>
        <v>41662.604988425926</v>
      </c>
      <c r="T1680" s="10">
        <f t="shared" si="186"/>
        <v>41676.604988425926</v>
      </c>
      <c r="U1680">
        <f t="shared" si="187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175</v>
      </c>
      <c r="P1681" s="5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8"/>
        <v>40722.818807870368</v>
      </c>
      <c r="T1681" s="10">
        <f t="shared" si="186"/>
        <v>40745.818807870368</v>
      </c>
      <c r="U1681">
        <f t="shared" si="187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117.5</v>
      </c>
      <c r="P1682" s="5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8"/>
        <v>41802.507719907408</v>
      </c>
      <c r="T1682" s="10">
        <f t="shared" si="186"/>
        <v>41832.507719907408</v>
      </c>
      <c r="U1682">
        <f t="shared" si="187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101.42212307692309</v>
      </c>
      <c r="P1683" s="5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8"/>
        <v>42773.871342592596</v>
      </c>
      <c r="T1683" s="10">
        <f t="shared" si="186"/>
        <v>42822.833333333328</v>
      </c>
      <c r="U1683">
        <f t="shared" si="187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s="5">
        <f t="shared" si="183"/>
        <v>0</v>
      </c>
      <c r="Q1684" t="str">
        <f t="shared" si="184"/>
        <v>music</v>
      </c>
      <c r="R1684" t="str">
        <f t="shared" si="185"/>
        <v>faith</v>
      </c>
      <c r="S1684" s="10">
        <f t="shared" si="188"/>
        <v>42778.96365740741</v>
      </c>
      <c r="T1684" s="10">
        <f t="shared" si="186"/>
        <v>42838.921990740739</v>
      </c>
      <c r="U1684">
        <f t="shared" si="187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21.714285714285715</v>
      </c>
      <c r="P1685" s="5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8"/>
        <v>42808.531689814816</v>
      </c>
      <c r="T1685" s="10">
        <f t="shared" si="186"/>
        <v>42832.531689814816</v>
      </c>
      <c r="U1685">
        <f t="shared" si="187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109.125</v>
      </c>
      <c r="P1686" s="5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8"/>
        <v>42783.565289351856</v>
      </c>
      <c r="T1686" s="10">
        <f t="shared" si="186"/>
        <v>42811.523622685185</v>
      </c>
      <c r="U1686">
        <f t="shared" si="187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102.85714285714285</v>
      </c>
      <c r="P1687" s="5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8"/>
        <v>42788.0002662037</v>
      </c>
      <c r="T1687" s="10">
        <f t="shared" si="186"/>
        <v>42817.958599537036</v>
      </c>
      <c r="U1687">
        <f t="shared" si="187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0.36</v>
      </c>
      <c r="P1688" s="5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8"/>
        <v>42792.593969907408</v>
      </c>
      <c r="T1688" s="10">
        <f t="shared" si="186"/>
        <v>42852.552303240736</v>
      </c>
      <c r="U1688">
        <f t="shared" si="187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31.25</v>
      </c>
      <c r="P1689" s="5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8"/>
        <v>42801.796817129631</v>
      </c>
      <c r="T1689" s="10">
        <f t="shared" si="186"/>
        <v>42835.59375</v>
      </c>
      <c r="U1689">
        <f t="shared" si="187"/>
        <v>2017</v>
      </c>
    </row>
    <row r="1690" spans="1:21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44.3</v>
      </c>
      <c r="P1690" s="5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8"/>
        <v>42804.284652777773</v>
      </c>
      <c r="T1690" s="10">
        <f t="shared" si="186"/>
        <v>42834.242986111116</v>
      </c>
      <c r="U1690">
        <f t="shared" si="187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100</v>
      </c>
      <c r="P1691" s="5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8"/>
        <v>42780.692476851851</v>
      </c>
      <c r="T1691" s="10">
        <f t="shared" si="186"/>
        <v>42810.650810185187</v>
      </c>
      <c r="U1691">
        <f t="shared" si="187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25.4</v>
      </c>
      <c r="P1692" s="5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8"/>
        <v>42801.18104166667</v>
      </c>
      <c r="T1692" s="10">
        <f t="shared" si="186"/>
        <v>42831.139374999999</v>
      </c>
      <c r="U1692">
        <f t="shared" si="187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33.473333333333329</v>
      </c>
      <c r="P1693" s="5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8"/>
        <v>42795.451481481476</v>
      </c>
      <c r="T1693" s="10">
        <f t="shared" si="186"/>
        <v>42827.791666666672</v>
      </c>
      <c r="U1693">
        <f t="shared" si="187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47.8</v>
      </c>
      <c r="P1694" s="5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8"/>
        <v>42787.901238425926</v>
      </c>
      <c r="T1694" s="10">
        <f t="shared" si="186"/>
        <v>42820.749305555553</v>
      </c>
      <c r="U1694">
        <f t="shared" si="187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9.3333333333333339</v>
      </c>
      <c r="P1695" s="5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8"/>
        <v>42803.670277777783</v>
      </c>
      <c r="T1695" s="10">
        <f t="shared" si="186"/>
        <v>42834.583333333328</v>
      </c>
      <c r="U1695">
        <f t="shared" si="187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0.05</v>
      </c>
      <c r="P1696" s="5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8"/>
        <v>42791.419837962967</v>
      </c>
      <c r="T1696" s="10">
        <f t="shared" si="186"/>
        <v>42820.941666666666</v>
      </c>
      <c r="U1696">
        <f t="shared" si="187"/>
        <v>2017</v>
      </c>
    </row>
    <row r="1697" spans="1:21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11.708333333333334</v>
      </c>
      <c r="P1697" s="5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8"/>
        <v>42800.781412037039</v>
      </c>
      <c r="T1697" s="10">
        <f t="shared" si="186"/>
        <v>42834.791666666672</v>
      </c>
      <c r="U1697">
        <f t="shared" si="187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s="5">
        <f t="shared" si="183"/>
        <v>0</v>
      </c>
      <c r="Q1698" t="str">
        <f t="shared" si="184"/>
        <v>music</v>
      </c>
      <c r="R1698" t="str">
        <f t="shared" si="185"/>
        <v>faith</v>
      </c>
      <c r="S1698" s="10">
        <f t="shared" si="188"/>
        <v>42795.819571759261</v>
      </c>
      <c r="T1698" s="10">
        <f t="shared" si="186"/>
        <v>42825.777905092589</v>
      </c>
      <c r="U1698">
        <f t="shared" si="187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20.208000000000002</v>
      </c>
      <c r="P1699" s="5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8"/>
        <v>42804.782962962956</v>
      </c>
      <c r="T1699" s="10">
        <f t="shared" si="186"/>
        <v>42834.741296296299</v>
      </c>
      <c r="U1699">
        <f t="shared" si="187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s="5">
        <f t="shared" si="183"/>
        <v>0</v>
      </c>
      <c r="Q1700" t="str">
        <f t="shared" si="184"/>
        <v>music</v>
      </c>
      <c r="R1700" t="str">
        <f t="shared" si="185"/>
        <v>faith</v>
      </c>
      <c r="S1700" s="10">
        <f t="shared" si="188"/>
        <v>42795.957870370374</v>
      </c>
      <c r="T1700" s="10">
        <f t="shared" si="186"/>
        <v>42819.897916666669</v>
      </c>
      <c r="U1700">
        <f t="shared" si="187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4.2311459353574925</v>
      </c>
      <c r="P1701" s="5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8"/>
        <v>42806.613946759258</v>
      </c>
      <c r="T1701" s="10">
        <f t="shared" si="186"/>
        <v>42836.613946759258</v>
      </c>
      <c r="U1701">
        <f t="shared" si="187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26.06</v>
      </c>
      <c r="P1702" s="5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8"/>
        <v>42795.821643518517</v>
      </c>
      <c r="T1702" s="10">
        <f t="shared" si="186"/>
        <v>42825.916666666672</v>
      </c>
      <c r="U1702">
        <f t="shared" si="187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0.19801980198019803</v>
      </c>
      <c r="P1703" s="5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8"/>
        <v>41989.414409722223</v>
      </c>
      <c r="T1703" s="10">
        <f t="shared" si="186"/>
        <v>42019.414409722223</v>
      </c>
      <c r="U1703">
        <f t="shared" si="187"/>
        <v>2014</v>
      </c>
    </row>
    <row r="1704" spans="1:2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6.0606060606060606E-3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8"/>
        <v>42063.619791666672</v>
      </c>
      <c r="T1704" s="10">
        <f t="shared" si="186"/>
        <v>42093.578125</v>
      </c>
      <c r="U1704">
        <f t="shared" si="187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</v>
      </c>
      <c r="P1705" s="5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8"/>
        <v>42187.031678240746</v>
      </c>
      <c r="T1705" s="10">
        <f t="shared" si="186"/>
        <v>42247.031678240746</v>
      </c>
      <c r="U1705">
        <f t="shared" si="187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65.100000000000009</v>
      </c>
      <c r="P1706" s="5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8"/>
        <v>42020.889733796299</v>
      </c>
      <c r="T1706" s="10">
        <f t="shared" si="186"/>
        <v>42050.889733796299</v>
      </c>
      <c r="U1706">
        <f t="shared" si="187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s="5">
        <f t="shared" si="183"/>
        <v>0</v>
      </c>
      <c r="Q1707" t="str">
        <f t="shared" si="184"/>
        <v>music</v>
      </c>
      <c r="R1707" t="str">
        <f t="shared" si="185"/>
        <v>faith</v>
      </c>
      <c r="S1707" s="10">
        <f t="shared" si="188"/>
        <v>42244.766736111109</v>
      </c>
      <c r="T1707" s="10">
        <f t="shared" si="186"/>
        <v>42256.416666666672</v>
      </c>
      <c r="U1707">
        <f t="shared" si="187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5">
        <f t="shared" si="183"/>
        <v>0</v>
      </c>
      <c r="Q1708" t="str">
        <f t="shared" si="184"/>
        <v>music</v>
      </c>
      <c r="R1708" t="str">
        <f t="shared" si="185"/>
        <v>faith</v>
      </c>
      <c r="S1708" s="10">
        <f t="shared" si="188"/>
        <v>42179.056388888886</v>
      </c>
      <c r="T1708" s="10">
        <f t="shared" si="186"/>
        <v>42239.056388888886</v>
      </c>
      <c r="U1708">
        <f t="shared" si="187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</v>
      </c>
      <c r="P1709" s="5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8"/>
        <v>42427.471006944441</v>
      </c>
      <c r="T1709" s="10">
        <f t="shared" si="186"/>
        <v>42457.429340277777</v>
      </c>
      <c r="U1709">
        <f t="shared" si="187"/>
        <v>2016</v>
      </c>
    </row>
    <row r="1710" spans="1:21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s="5">
        <f t="shared" si="183"/>
        <v>0</v>
      </c>
      <c r="Q1710" t="str">
        <f t="shared" si="184"/>
        <v>music</v>
      </c>
      <c r="R1710" t="str">
        <f t="shared" si="185"/>
        <v>faith</v>
      </c>
      <c r="S1710" s="10">
        <f t="shared" si="188"/>
        <v>42451.616967592592</v>
      </c>
      <c r="T1710" s="10">
        <f t="shared" si="186"/>
        <v>42491.616967592592</v>
      </c>
      <c r="U1710">
        <f t="shared" si="187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4.8571428571428568</v>
      </c>
      <c r="P1711" s="5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8"/>
        <v>41841.31381944444</v>
      </c>
      <c r="T1711" s="10">
        <f t="shared" si="186"/>
        <v>41882.568749999999</v>
      </c>
      <c r="U1711">
        <f t="shared" si="187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0.67999999999999994</v>
      </c>
      <c r="P1712" s="5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8"/>
        <v>42341.34129629629</v>
      </c>
      <c r="T1712" s="10">
        <f t="shared" si="186"/>
        <v>42387.291666666672</v>
      </c>
      <c r="U1712">
        <f t="shared" si="187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10.5</v>
      </c>
      <c r="P1713" s="5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8"/>
        <v>41852.396226851852</v>
      </c>
      <c r="T1713" s="10">
        <f t="shared" si="186"/>
        <v>41883.396226851852</v>
      </c>
      <c r="U1713">
        <f t="shared" si="187"/>
        <v>2014</v>
      </c>
    </row>
    <row r="1714" spans="1:21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s="5">
        <f t="shared" si="183"/>
        <v>0</v>
      </c>
      <c r="Q1714" t="str">
        <f t="shared" si="184"/>
        <v>music</v>
      </c>
      <c r="R1714" t="str">
        <f t="shared" si="185"/>
        <v>faith</v>
      </c>
      <c r="S1714" s="10">
        <f t="shared" si="188"/>
        <v>42125.663807870369</v>
      </c>
      <c r="T1714" s="10">
        <f t="shared" si="186"/>
        <v>42185.663807870369</v>
      </c>
      <c r="U1714">
        <f t="shared" si="187"/>
        <v>2015</v>
      </c>
    </row>
    <row r="1715" spans="1:21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1.6666666666666667</v>
      </c>
      <c r="P1715" s="5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8"/>
        <v>41887.551064814819</v>
      </c>
      <c r="T1715" s="10">
        <f t="shared" si="186"/>
        <v>41917.551064814819</v>
      </c>
      <c r="U1715">
        <f t="shared" si="187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7.8680000000000003</v>
      </c>
      <c r="P1716" s="5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8"/>
        <v>42095.668530092589</v>
      </c>
      <c r="T1716" s="10">
        <f t="shared" si="186"/>
        <v>42125.668530092589</v>
      </c>
      <c r="U1716">
        <f t="shared" si="187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0.22</v>
      </c>
      <c r="P1717" s="5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8"/>
        <v>42063.967418981483</v>
      </c>
      <c r="T1717" s="10">
        <f t="shared" si="186"/>
        <v>42093.890277777777</v>
      </c>
      <c r="U1717">
        <f t="shared" si="187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7.5</v>
      </c>
      <c r="P1718" s="5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8"/>
        <v>42673.327534722222</v>
      </c>
      <c r="T1718" s="10">
        <f t="shared" si="186"/>
        <v>42713.369201388887</v>
      </c>
      <c r="U1718">
        <f t="shared" si="187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42.725880551301685</v>
      </c>
      <c r="P1719" s="5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8"/>
        <v>42460.73192129629</v>
      </c>
      <c r="T1719" s="10">
        <f t="shared" si="186"/>
        <v>42480.916666666672</v>
      </c>
      <c r="U1719">
        <f t="shared" si="187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0.2142857142857143</v>
      </c>
      <c r="P1720" s="5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8"/>
        <v>42460.360520833332</v>
      </c>
      <c r="T1720" s="10">
        <f t="shared" si="186"/>
        <v>42503.957638888889</v>
      </c>
      <c r="U1720">
        <f t="shared" si="187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0.87500000000000011</v>
      </c>
      <c r="P1721" s="5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8"/>
        <v>41869.284618055557</v>
      </c>
      <c r="T1721" s="10">
        <f t="shared" si="186"/>
        <v>41899.284618055557</v>
      </c>
      <c r="U1721">
        <f t="shared" si="187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</v>
      </c>
      <c r="P1722" s="5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8"/>
        <v>41922.533229166671</v>
      </c>
      <c r="T1722" s="10">
        <f t="shared" si="186"/>
        <v>41952.574895833335</v>
      </c>
      <c r="U1722">
        <f t="shared" si="187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s="5">
        <f t="shared" si="183"/>
        <v>0</v>
      </c>
      <c r="Q1723" t="str">
        <f t="shared" si="184"/>
        <v>music</v>
      </c>
      <c r="R1723" t="str">
        <f t="shared" si="185"/>
        <v>faith</v>
      </c>
      <c r="S1723" s="10">
        <f t="shared" si="188"/>
        <v>42319.211377314816</v>
      </c>
      <c r="T1723" s="10">
        <f t="shared" si="186"/>
        <v>42349.211377314816</v>
      </c>
      <c r="U1723">
        <f t="shared" si="187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3.4722222222222224E-2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8"/>
        <v>42425.710983796293</v>
      </c>
      <c r="T1724" s="10">
        <f t="shared" si="186"/>
        <v>42462.756944444445</v>
      </c>
      <c r="U1724">
        <f t="shared" si="187"/>
        <v>2016</v>
      </c>
    </row>
    <row r="1725" spans="1:21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</v>
      </c>
      <c r="P1725" s="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8"/>
        <v>42129.57540509259</v>
      </c>
      <c r="T1725" s="10">
        <f t="shared" si="186"/>
        <v>42186</v>
      </c>
      <c r="U1725">
        <f t="shared" si="187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0.58333333333333337</v>
      </c>
      <c r="P1726" s="5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8"/>
        <v>41912.682430555556</v>
      </c>
      <c r="T1726" s="10">
        <f t="shared" si="186"/>
        <v>41942.682430555556</v>
      </c>
      <c r="U1726">
        <f t="shared" si="187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10.181818181818182</v>
      </c>
      <c r="P1727" s="5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8"/>
        <v>41845.718159722222</v>
      </c>
      <c r="T1727" s="10">
        <f t="shared" si="186"/>
        <v>41875.718159722222</v>
      </c>
      <c r="U1727">
        <f t="shared" si="187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33.784615384615385</v>
      </c>
      <c r="P1728" s="5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8"/>
        <v>41788.669722222221</v>
      </c>
      <c r="T1728" s="10">
        <f t="shared" si="186"/>
        <v>41817.669722222221</v>
      </c>
      <c r="U1728">
        <f t="shared" si="187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3.3333333333333333E-2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8"/>
        <v>42044.677974537044</v>
      </c>
      <c r="T1729" s="10">
        <f t="shared" si="186"/>
        <v>42099.208333333328</v>
      </c>
      <c r="U1729">
        <f t="shared" si="187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68.400000000000006</v>
      </c>
      <c r="P1730" s="5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8"/>
        <v>42268.375856481478</v>
      </c>
      <c r="T1730" s="10">
        <f t="shared" si="186"/>
        <v>42298.375856481478</v>
      </c>
      <c r="U1730">
        <f t="shared" si="187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E1731/D1731*100</f>
        <v>0</v>
      </c>
      <c r="P1731" s="5">
        <f t="shared" ref="P1731:P1794" si="190">IF(L1731=0,0,E1731/L1731)</f>
        <v>0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10">
        <f t="shared" si="188"/>
        <v>42470.802152777775</v>
      </c>
      <c r="T1731" s="10">
        <f t="shared" ref="T1731:T1794" si="193">I1731/60/60/24++DATE(1970,1,1)-6/24</f>
        <v>42530.802152777775</v>
      </c>
      <c r="U1731">
        <f t="shared" ref="U1731:U1794" si="194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s="5">
        <f t="shared" si="190"/>
        <v>0</v>
      </c>
      <c r="Q1732" t="str">
        <f t="shared" si="191"/>
        <v>music</v>
      </c>
      <c r="R1732" t="str">
        <f t="shared" si="192"/>
        <v>faith</v>
      </c>
      <c r="S1732" s="10">
        <f t="shared" ref="S1732:S1795" si="195">J1732/60/60/24++DATE(1970,1,1)-6/24</f>
        <v>42271.837766203709</v>
      </c>
      <c r="T1732" s="10">
        <f t="shared" si="193"/>
        <v>42301.837766203709</v>
      </c>
      <c r="U1732">
        <f t="shared" si="194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5">
        <f t="shared" si="190"/>
        <v>0</v>
      </c>
      <c r="Q1733" t="str">
        <f t="shared" si="191"/>
        <v>music</v>
      </c>
      <c r="R1733" t="str">
        <f t="shared" si="192"/>
        <v>faith</v>
      </c>
      <c r="S1733" s="10">
        <f t="shared" si="195"/>
        <v>42152.656851851847</v>
      </c>
      <c r="T1733" s="10">
        <f t="shared" si="193"/>
        <v>42166.375</v>
      </c>
      <c r="U1733">
        <f t="shared" si="194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5">
        <f t="shared" si="190"/>
        <v>0</v>
      </c>
      <c r="Q1734" t="str">
        <f t="shared" si="191"/>
        <v>music</v>
      </c>
      <c r="R1734" t="str">
        <f t="shared" si="192"/>
        <v>faith</v>
      </c>
      <c r="S1734" s="10">
        <f t="shared" si="195"/>
        <v>42325.433807870373</v>
      </c>
      <c r="T1734" s="10">
        <f t="shared" si="193"/>
        <v>42384.958333333328</v>
      </c>
      <c r="U1734">
        <f t="shared" si="194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5">
        <f t="shared" si="190"/>
        <v>0</v>
      </c>
      <c r="Q1735" t="str">
        <f t="shared" si="191"/>
        <v>music</v>
      </c>
      <c r="R1735" t="str">
        <f t="shared" si="192"/>
        <v>faith</v>
      </c>
      <c r="S1735" s="10">
        <f t="shared" si="195"/>
        <v>42614.425625000003</v>
      </c>
      <c r="T1735" s="10">
        <f t="shared" si="193"/>
        <v>42626.645833333328</v>
      </c>
      <c r="U1735">
        <f t="shared" si="194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2.2222222222222223E-2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5"/>
        <v>42101.786527777775</v>
      </c>
      <c r="T1736" s="10">
        <f t="shared" si="193"/>
        <v>42131.786527777775</v>
      </c>
      <c r="U1736">
        <f t="shared" si="194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11</v>
      </c>
      <c r="P1737" s="5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5"/>
        <v>42559.564178240747</v>
      </c>
      <c r="T1737" s="10">
        <f t="shared" si="193"/>
        <v>42589.564178240747</v>
      </c>
      <c r="U1737">
        <f t="shared" si="194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0.73333333333333328</v>
      </c>
      <c r="P1738" s="5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5"/>
        <v>42286.611493055556</v>
      </c>
      <c r="T1738" s="10">
        <f t="shared" si="193"/>
        <v>42316.65315972222</v>
      </c>
      <c r="U1738">
        <f t="shared" si="194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21.25</v>
      </c>
      <c r="P1739" s="5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5"/>
        <v>42175.698981481488</v>
      </c>
      <c r="T1739" s="10">
        <f t="shared" si="193"/>
        <v>42205.698981481488</v>
      </c>
      <c r="U1739">
        <f t="shared" si="194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0.4</v>
      </c>
      <c r="P1740" s="5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5"/>
        <v>41884.624328703707</v>
      </c>
      <c r="T1740" s="10">
        <f t="shared" si="193"/>
        <v>41914.624328703707</v>
      </c>
      <c r="U1740">
        <f t="shared" si="194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0.1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5"/>
        <v>42435.624212962968</v>
      </c>
      <c r="T1741" s="10">
        <f t="shared" si="193"/>
        <v>42494.582546296297</v>
      </c>
      <c r="U1741">
        <f t="shared" si="194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s="5">
        <f t="shared" si="190"/>
        <v>0</v>
      </c>
      <c r="Q1742" t="str">
        <f t="shared" si="191"/>
        <v>music</v>
      </c>
      <c r="R1742" t="str">
        <f t="shared" si="192"/>
        <v>faith</v>
      </c>
      <c r="S1742" s="10">
        <f t="shared" si="195"/>
        <v>42171.567384259266</v>
      </c>
      <c r="T1742" s="10">
        <f t="shared" si="193"/>
        <v>42201.567384259266</v>
      </c>
      <c r="U1742">
        <f t="shared" si="194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110.83333333333334</v>
      </c>
      <c r="P1743" s="5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5"/>
        <v>42120.378136574072</v>
      </c>
      <c r="T1743" s="10">
        <f t="shared" si="193"/>
        <v>42165.378136574072</v>
      </c>
      <c r="U1743">
        <f t="shared" si="194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108.74999999999999</v>
      </c>
      <c r="P1744" s="5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5"/>
        <v>42710.626967592587</v>
      </c>
      <c r="T1744" s="10">
        <f t="shared" si="193"/>
        <v>42742.625</v>
      </c>
      <c r="U1744">
        <f t="shared" si="194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100.41666666666667</v>
      </c>
      <c r="P1745" s="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5"/>
        <v>42586.675636574073</v>
      </c>
      <c r="T1745" s="10">
        <f t="shared" si="193"/>
        <v>42608.915972222225</v>
      </c>
      <c r="U1745">
        <f t="shared" si="194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118.45454545454545</v>
      </c>
      <c r="P1746" s="5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5"/>
        <v>42026.355057870373</v>
      </c>
      <c r="T1746" s="10">
        <f t="shared" si="193"/>
        <v>42071.313391203701</v>
      </c>
      <c r="U1746">
        <f t="shared" si="194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114.01428571428571</v>
      </c>
      <c r="P1747" s="5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5"/>
        <v>42690.009699074071</v>
      </c>
      <c r="T1747" s="10">
        <f t="shared" si="193"/>
        <v>42725.833333333328</v>
      </c>
      <c r="U1747">
        <f t="shared" si="194"/>
        <v>2016</v>
      </c>
    </row>
    <row r="1748" spans="1:21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148.10000000000002</v>
      </c>
      <c r="P1748" s="5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5"/>
        <v>42667.926701388889</v>
      </c>
      <c r="T1748" s="10">
        <f t="shared" si="193"/>
        <v>42697.833333333328</v>
      </c>
      <c r="U1748">
        <f t="shared" si="194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104.95555555555556</v>
      </c>
      <c r="P1749" s="5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5"/>
        <v>42292.185532407413</v>
      </c>
      <c r="T1749" s="10">
        <f t="shared" si="193"/>
        <v>42321.375</v>
      </c>
      <c r="U1749">
        <f t="shared" si="194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129.94800000000001</v>
      </c>
      <c r="P1750" s="5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5"/>
        <v>42219.700729166667</v>
      </c>
      <c r="T1750" s="10">
        <f t="shared" si="193"/>
        <v>42249.700729166667</v>
      </c>
      <c r="U1750">
        <f t="shared" si="194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123.48756218905473</v>
      </c>
      <c r="P1751" s="5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5"/>
        <v>42758.725937499999</v>
      </c>
      <c r="T1751" s="10">
        <f t="shared" si="193"/>
        <v>42795.541666666672</v>
      </c>
      <c r="U1751">
        <f t="shared" si="194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201.62</v>
      </c>
      <c r="P1752" s="5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5"/>
        <v>42454.586851851855</v>
      </c>
      <c r="T1752" s="10">
        <f t="shared" si="193"/>
        <v>42479.586851851855</v>
      </c>
      <c r="U1752">
        <f t="shared" si="194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102.89999999999999</v>
      </c>
      <c r="P1753" s="5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5"/>
        <v>42052.5315162037</v>
      </c>
      <c r="T1753" s="10">
        <f t="shared" si="193"/>
        <v>42082.489849537036</v>
      </c>
      <c r="U1753">
        <f t="shared" si="194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260.16666666666663</v>
      </c>
      <c r="P1754" s="5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5"/>
        <v>42627.003263888888</v>
      </c>
      <c r="T1754" s="10">
        <f t="shared" si="193"/>
        <v>42657.003263888888</v>
      </c>
      <c r="U1754">
        <f t="shared" si="194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108</v>
      </c>
      <c r="P1755" s="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5"/>
        <v>42420.49962962963</v>
      </c>
      <c r="T1755" s="10">
        <f t="shared" si="193"/>
        <v>42450.457962962959</v>
      </c>
      <c r="U1755">
        <f t="shared" si="194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110.52941176470587</v>
      </c>
      <c r="P1756" s="5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5"/>
        <v>42067.626770833333</v>
      </c>
      <c r="T1756" s="10">
        <f t="shared" si="193"/>
        <v>42097.585104166668</v>
      </c>
      <c r="U1756">
        <f t="shared" si="194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120</v>
      </c>
      <c r="P1757" s="5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5"/>
        <v>42252.538900462961</v>
      </c>
      <c r="T1757" s="10">
        <f t="shared" si="193"/>
        <v>42282.538900462961</v>
      </c>
      <c r="U1757">
        <f t="shared" si="194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102.82909090909091</v>
      </c>
      <c r="P1758" s="5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5"/>
        <v>42570.917465277773</v>
      </c>
      <c r="T1758" s="10">
        <f t="shared" si="193"/>
        <v>42610.917465277773</v>
      </c>
      <c r="U1758">
        <f t="shared" si="194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115.99999999999999</v>
      </c>
      <c r="P1759" s="5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5"/>
        <v>42733.577349537038</v>
      </c>
      <c r="T1759" s="10">
        <f t="shared" si="193"/>
        <v>42763.561805555553</v>
      </c>
      <c r="U1759">
        <f t="shared" si="194"/>
        <v>2016</v>
      </c>
    </row>
    <row r="1760" spans="1:21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114.7</v>
      </c>
      <c r="P1760" s="5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5"/>
        <v>42505.705925925926</v>
      </c>
      <c r="T1760" s="10">
        <f t="shared" si="193"/>
        <v>42565.705925925926</v>
      </c>
      <c r="U1760">
        <f t="shared" si="194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106.60000000000001</v>
      </c>
      <c r="P1761" s="5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5"/>
        <v>42068.579039351855</v>
      </c>
      <c r="T1761" s="10">
        <f t="shared" si="193"/>
        <v>42088.537372685183</v>
      </c>
      <c r="U1761">
        <f t="shared" si="194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165.44</v>
      </c>
      <c r="P1762" s="5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5"/>
        <v>42405.42260416667</v>
      </c>
      <c r="T1762" s="10">
        <f t="shared" si="193"/>
        <v>42425.42260416667</v>
      </c>
      <c r="U1762">
        <f t="shared" si="194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155</v>
      </c>
      <c r="P1763" s="5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5"/>
        <v>42209.317824074074</v>
      </c>
      <c r="T1763" s="10">
        <f t="shared" si="193"/>
        <v>42259.317824074074</v>
      </c>
      <c r="U1763">
        <f t="shared" si="194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885</v>
      </c>
      <c r="P1764" s="5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5"/>
        <v>42410.732002314813</v>
      </c>
      <c r="T1764" s="10">
        <f t="shared" si="193"/>
        <v>42440.732002314813</v>
      </c>
      <c r="U1764">
        <f t="shared" si="194"/>
        <v>2016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101.90833333333333</v>
      </c>
      <c r="P1765" s="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5"/>
        <v>42636.618518518517</v>
      </c>
      <c r="T1765" s="10">
        <f t="shared" si="193"/>
        <v>42666.618518518517</v>
      </c>
      <c r="U1765">
        <f t="shared" si="194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19.600000000000001</v>
      </c>
      <c r="P1766" s="5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5"/>
        <v>41825.235868055555</v>
      </c>
      <c r="T1766" s="10">
        <f t="shared" si="193"/>
        <v>41854.235868055555</v>
      </c>
      <c r="U1766">
        <f t="shared" si="194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59.467839999999995</v>
      </c>
      <c r="P1767" s="5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5"/>
        <v>41834.730462962965</v>
      </c>
      <c r="T1767" s="10">
        <f t="shared" si="193"/>
        <v>41864.730462962965</v>
      </c>
      <c r="U1767">
        <f t="shared" si="194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s="5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10">
        <f t="shared" si="195"/>
        <v>41855.609814814816</v>
      </c>
      <c r="T1768" s="10">
        <f t="shared" si="193"/>
        <v>41876.609814814816</v>
      </c>
      <c r="U1768">
        <f t="shared" si="194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45.72</v>
      </c>
      <c r="P1769" s="5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5"/>
        <v>41824.408379629633</v>
      </c>
      <c r="T1769" s="10">
        <f t="shared" si="193"/>
        <v>41854.408379629633</v>
      </c>
      <c r="U1769">
        <f t="shared" si="194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</v>
      </c>
      <c r="P1770" s="5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5"/>
        <v>41849.310694444444</v>
      </c>
      <c r="T1770" s="10">
        <f t="shared" si="193"/>
        <v>41909.310694444444</v>
      </c>
      <c r="U1770">
        <f t="shared" si="194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2.7025000000000001</v>
      </c>
      <c r="P1771" s="5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5"/>
        <v>41987.568969907406</v>
      </c>
      <c r="T1771" s="10">
        <f t="shared" si="193"/>
        <v>42017.568969907406</v>
      </c>
      <c r="U1771">
        <f t="shared" si="194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56.51428571428572</v>
      </c>
      <c r="P1772" s="5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5"/>
        <v>41891.530023148152</v>
      </c>
      <c r="T1772" s="10">
        <f t="shared" si="193"/>
        <v>41926.530023148152</v>
      </c>
      <c r="U1772">
        <f t="shared" si="194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21.30952380952381</v>
      </c>
      <c r="P1773" s="5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5"/>
        <v>41905.729629629634</v>
      </c>
      <c r="T1773" s="10">
        <f t="shared" si="193"/>
        <v>41935.729629629634</v>
      </c>
      <c r="U1773">
        <f t="shared" si="194"/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15.6</v>
      </c>
      <c r="P1774" s="5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5"/>
        <v>41766.468009259261</v>
      </c>
      <c r="T1774" s="10">
        <f t="shared" si="193"/>
        <v>41826.468009259261</v>
      </c>
      <c r="U1774">
        <f t="shared" si="194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6.2566666666666677</v>
      </c>
      <c r="P1775" s="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5"/>
        <v>41978.510393518518</v>
      </c>
      <c r="T1775" s="10">
        <f t="shared" si="193"/>
        <v>42023.510393518518</v>
      </c>
      <c r="U1775">
        <f t="shared" si="194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45.92</v>
      </c>
      <c r="P1776" s="5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5"/>
        <v>41929.968657407408</v>
      </c>
      <c r="T1776" s="10">
        <f t="shared" si="193"/>
        <v>41972.374305555553</v>
      </c>
      <c r="U1776">
        <f t="shared" si="194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65.101538461538468</v>
      </c>
      <c r="P1777" s="5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5"/>
        <v>41891.726388888892</v>
      </c>
      <c r="T1777" s="10">
        <f t="shared" si="193"/>
        <v>41936.726388888892</v>
      </c>
      <c r="U1777">
        <f t="shared" si="194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</v>
      </c>
      <c r="P1778" s="5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5"/>
        <v>41905.70684027778</v>
      </c>
      <c r="T1778" s="10">
        <f t="shared" si="193"/>
        <v>41941.70684027778</v>
      </c>
      <c r="U1778">
        <f t="shared" si="194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13.5625</v>
      </c>
      <c r="P1779" s="5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5"/>
        <v>42025.107094907406</v>
      </c>
      <c r="T1779" s="10">
        <f t="shared" si="193"/>
        <v>42055.107094907406</v>
      </c>
      <c r="U1779">
        <f t="shared" si="194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1.9900000000000002</v>
      </c>
      <c r="P1780" s="5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5"/>
        <v>42045.61336805555</v>
      </c>
      <c r="T1780" s="10">
        <f t="shared" si="193"/>
        <v>42090.571701388893</v>
      </c>
      <c r="U1780">
        <f t="shared" si="194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36.236363636363642</v>
      </c>
      <c r="P1781" s="5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5"/>
        <v>42585.441898148143</v>
      </c>
      <c r="T1781" s="10">
        <f t="shared" si="193"/>
        <v>42615.441898148143</v>
      </c>
      <c r="U1781">
        <f t="shared" si="194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39.743333333333339</v>
      </c>
      <c r="P1782" s="5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5"/>
        <v>42493.350810185191</v>
      </c>
      <c r="T1782" s="10">
        <f t="shared" si="193"/>
        <v>42553.350810185191</v>
      </c>
      <c r="U1782">
        <f t="shared" si="194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25.763636363636365</v>
      </c>
      <c r="P1783" s="5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5"/>
        <v>42597.367418981477</v>
      </c>
      <c r="T1783" s="10">
        <f t="shared" si="193"/>
        <v>42628.367418981477</v>
      </c>
      <c r="U1783">
        <f t="shared" si="194"/>
        <v>2016</v>
      </c>
    </row>
    <row r="1784" spans="1:21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15.491428571428573</v>
      </c>
      <c r="P1784" s="5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5"/>
        <v>42388.325104166666</v>
      </c>
      <c r="T1784" s="10">
        <f t="shared" si="193"/>
        <v>42421.325104166666</v>
      </c>
      <c r="U1784">
        <f t="shared" si="194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23.692499999999999</v>
      </c>
      <c r="P1785" s="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5"/>
        <v>42115.699976851851</v>
      </c>
      <c r="T1785" s="10">
        <f t="shared" si="193"/>
        <v>42145.699976851851</v>
      </c>
      <c r="U1785">
        <f t="shared" si="194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39.76</v>
      </c>
      <c r="P1786" s="5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5"/>
        <v>42003.405555555553</v>
      </c>
      <c r="T1786" s="10">
        <f t="shared" si="193"/>
        <v>42034.892361111109</v>
      </c>
      <c r="U1786">
        <f t="shared" si="194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20.220833333333331</v>
      </c>
      <c r="P1787" s="5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5"/>
        <v>41896.884895833333</v>
      </c>
      <c r="T1787" s="10">
        <f t="shared" si="193"/>
        <v>41927.75</v>
      </c>
      <c r="U1787">
        <f t="shared" si="194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47.631578947368418</v>
      </c>
      <c r="P1788" s="5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5"/>
        <v>41958.300659722227</v>
      </c>
      <c r="T1788" s="10">
        <f t="shared" si="193"/>
        <v>41988.300659722227</v>
      </c>
      <c r="U1788">
        <f t="shared" si="194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15.329999999999998</v>
      </c>
      <c r="P1789" s="5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5"/>
        <v>42068.40552083333</v>
      </c>
      <c r="T1789" s="10">
        <f t="shared" si="193"/>
        <v>42098.363854166666</v>
      </c>
      <c r="U1789">
        <f t="shared" si="194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</v>
      </c>
      <c r="P1790" s="5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5"/>
        <v>41913.69840277778</v>
      </c>
      <c r="T1790" s="10">
        <f t="shared" si="193"/>
        <v>41943.69840277778</v>
      </c>
      <c r="U1790">
        <f t="shared" si="194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0.5</v>
      </c>
      <c r="P1791" s="5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5"/>
        <v>41956.000034722223</v>
      </c>
      <c r="T1791" s="10">
        <f t="shared" si="193"/>
        <v>42016.000034722223</v>
      </c>
      <c r="U1791">
        <f t="shared" si="194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4.957575757575758</v>
      </c>
      <c r="P1792" s="5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5"/>
        <v>42010.424513888895</v>
      </c>
      <c r="T1792" s="10">
        <f t="shared" si="193"/>
        <v>42040.424513888895</v>
      </c>
      <c r="U1792">
        <f t="shared" si="194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3.5666666666666664</v>
      </c>
      <c r="P1793" s="5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5"/>
        <v>41973.490335648152</v>
      </c>
      <c r="T1793" s="10">
        <f t="shared" si="193"/>
        <v>42033.490335648152</v>
      </c>
      <c r="U1793">
        <f t="shared" si="194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61.124000000000002</v>
      </c>
      <c r="P1794" s="5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5"/>
        <v>42188.781041666662</v>
      </c>
      <c r="T1794" s="10">
        <f t="shared" si="193"/>
        <v>42226.040972222225</v>
      </c>
      <c r="U1794">
        <f t="shared" si="194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E1795/D1795*100</f>
        <v>1.3333333333333335</v>
      </c>
      <c r="P1795" s="5">
        <f t="shared" ref="P1795:P1858" si="197">IF(L1795=0,0,E1795/L1795)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10">
        <f t="shared" si="195"/>
        <v>41940.64166666667</v>
      </c>
      <c r="T1795" s="10">
        <f t="shared" ref="T1795:T1858" si="200">I1795/60/60/24++DATE(1970,1,1)-6/24</f>
        <v>41970.683333333334</v>
      </c>
      <c r="U1795">
        <f t="shared" ref="U1795:U1858" si="201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11.077777777777778</v>
      </c>
      <c r="P1796" s="5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ref="S1796:S1859" si="202">J1796/60/60/24++DATE(1970,1,1)-6/24</f>
        <v>42011.301180555558</v>
      </c>
      <c r="T1796" s="10">
        <f t="shared" si="200"/>
        <v>42046.301180555558</v>
      </c>
      <c r="U1796">
        <f t="shared" si="201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38.735714285714288</v>
      </c>
      <c r="P1797" s="5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2"/>
        <v>42628.038668981477</v>
      </c>
      <c r="T1797" s="10">
        <f t="shared" si="200"/>
        <v>42657.416666666672</v>
      </c>
      <c r="U1797">
        <f t="shared" si="201"/>
        <v>2016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22.05263157894737</v>
      </c>
      <c r="P1798" s="5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2"/>
        <v>42515.189421296294</v>
      </c>
      <c r="T1798" s="10">
        <f t="shared" si="200"/>
        <v>42575.189421296294</v>
      </c>
      <c r="U1798">
        <f t="shared" si="201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67.55</v>
      </c>
      <c r="P1799" s="5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2"/>
        <v>42689.31931712963</v>
      </c>
      <c r="T1799" s="10">
        <f t="shared" si="200"/>
        <v>42719.31931712963</v>
      </c>
      <c r="U1799">
        <f t="shared" si="201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13.637499999999999</v>
      </c>
      <c r="P1800" s="5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2"/>
        <v>42344.07677083333</v>
      </c>
      <c r="T1800" s="10">
        <f t="shared" si="200"/>
        <v>42404.07677083333</v>
      </c>
      <c r="U1800">
        <f t="shared" si="201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</v>
      </c>
      <c r="P1801" s="5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2"/>
        <v>41934.592685185184</v>
      </c>
      <c r="T1801" s="10">
        <f t="shared" si="200"/>
        <v>41954.634351851855</v>
      </c>
      <c r="U1801">
        <f t="shared" si="201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20.44963251188932</v>
      </c>
      <c r="P1802" s="5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2"/>
        <v>42623.356134259258</v>
      </c>
      <c r="T1802" s="10">
        <f t="shared" si="200"/>
        <v>42653.356134259258</v>
      </c>
      <c r="U1802">
        <f t="shared" si="201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13.852941176470587</v>
      </c>
      <c r="P1803" s="5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2"/>
        <v>42321.410509259258</v>
      </c>
      <c r="T1803" s="10">
        <f t="shared" si="200"/>
        <v>42353.256944444445</v>
      </c>
      <c r="U1803">
        <f t="shared" si="201"/>
        <v>2015</v>
      </c>
    </row>
    <row r="1804" spans="1:21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48.485714285714288</v>
      </c>
      <c r="P1804" s="5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2"/>
        <v>42159.22256944445</v>
      </c>
      <c r="T1804" s="10">
        <f t="shared" si="200"/>
        <v>42182.665972222225</v>
      </c>
      <c r="U1804">
        <f t="shared" si="201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30.8</v>
      </c>
      <c r="P1805" s="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2"/>
        <v>42017.821550925932</v>
      </c>
      <c r="T1805" s="10">
        <f t="shared" si="200"/>
        <v>42048.821550925932</v>
      </c>
      <c r="U1805">
        <f t="shared" si="201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35.174193548387095</v>
      </c>
      <c r="P1806" s="5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2"/>
        <v>42282.428287037037</v>
      </c>
      <c r="T1806" s="10">
        <f t="shared" si="200"/>
        <v>42322.469953703709</v>
      </c>
      <c r="U1806">
        <f t="shared" si="201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36.404444444444444</v>
      </c>
      <c r="P1807" s="5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2"/>
        <v>42247.553912037038</v>
      </c>
      <c r="T1807" s="10">
        <f t="shared" si="200"/>
        <v>42279.5</v>
      </c>
      <c r="U1807">
        <f t="shared" si="201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2.9550000000000001</v>
      </c>
      <c r="P1808" s="5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2"/>
        <v>41877.388298611113</v>
      </c>
      <c r="T1808" s="10">
        <f t="shared" si="200"/>
        <v>41912.388298611113</v>
      </c>
      <c r="U1808">
        <f t="shared" si="201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11.06</v>
      </c>
      <c r="P1809" s="5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2"/>
        <v>41879.818437499998</v>
      </c>
      <c r="T1809" s="10">
        <f t="shared" si="200"/>
        <v>41909.818437499998</v>
      </c>
      <c r="U1809">
        <f t="shared" si="201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41.407142857142858</v>
      </c>
      <c r="P1810" s="5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2"/>
        <v>42742.430902777778</v>
      </c>
      <c r="T1810" s="10">
        <f t="shared" si="200"/>
        <v>42777.430902777778</v>
      </c>
      <c r="U1810">
        <f t="shared" si="201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10.857142857142858</v>
      </c>
      <c r="P1811" s="5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2"/>
        <v>42029.657858796301</v>
      </c>
      <c r="T1811" s="10">
        <f t="shared" si="200"/>
        <v>42064.657858796301</v>
      </c>
      <c r="U1811">
        <f t="shared" si="201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3.3333333333333335</v>
      </c>
      <c r="P1812" s="5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2"/>
        <v>41860.66002314815</v>
      </c>
      <c r="T1812" s="10">
        <f t="shared" si="200"/>
        <v>41872.66002314815</v>
      </c>
      <c r="U1812">
        <f t="shared" si="201"/>
        <v>2014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7.407407407407407E-2</v>
      </c>
      <c r="P1813" s="5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2"/>
        <v>41876.183680555558</v>
      </c>
      <c r="T1813" s="10">
        <f t="shared" si="200"/>
        <v>41935.916666666664</v>
      </c>
      <c r="U1813">
        <f t="shared" si="201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13.307692307692307</v>
      </c>
      <c r="P1814" s="5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2"/>
        <v>42524.068703703699</v>
      </c>
      <c r="T1814" s="10">
        <f t="shared" si="200"/>
        <v>42554.068703703699</v>
      </c>
      <c r="U1814">
        <f t="shared" si="201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s="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10">
        <f t="shared" si="202"/>
        <v>41829.639027777775</v>
      </c>
      <c r="T1815" s="10">
        <f t="shared" si="200"/>
        <v>41859.639027777775</v>
      </c>
      <c r="U1815">
        <f t="shared" si="201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49.183333333333337</v>
      </c>
      <c r="P1816" s="5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2"/>
        <v>42033.064074074078</v>
      </c>
      <c r="T1816" s="10">
        <f t="shared" si="200"/>
        <v>42063.064074074078</v>
      </c>
      <c r="U1816">
        <f t="shared" si="201"/>
        <v>2015</v>
      </c>
    </row>
    <row r="1817" spans="1:21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s="5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10">
        <f t="shared" si="202"/>
        <v>42172.656678240746</v>
      </c>
      <c r="T1817" s="10">
        <f t="shared" si="200"/>
        <v>42186.656678240746</v>
      </c>
      <c r="U1817">
        <f t="shared" si="201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</v>
      </c>
      <c r="P1818" s="5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2"/>
        <v>42548.626192129625</v>
      </c>
      <c r="T1818" s="10">
        <f t="shared" si="200"/>
        <v>42576.541666666672</v>
      </c>
      <c r="U1818">
        <f t="shared" si="201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52.327777777777776</v>
      </c>
      <c r="P1819" s="5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2"/>
        <v>42705.412118055552</v>
      </c>
      <c r="T1819" s="10">
        <f t="shared" si="200"/>
        <v>42765.040972222225</v>
      </c>
      <c r="U1819">
        <f t="shared" si="201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s="5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10">
        <f t="shared" si="202"/>
        <v>42066.984375</v>
      </c>
      <c r="T1820" s="10">
        <f t="shared" si="200"/>
        <v>42096.942708333328</v>
      </c>
      <c r="U1820">
        <f t="shared" si="201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</v>
      </c>
      <c r="P1821" s="5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2"/>
        <v>41820.502268518518</v>
      </c>
      <c r="T1821" s="10">
        <f t="shared" si="200"/>
        <v>41850.502268518518</v>
      </c>
      <c r="U1821">
        <f t="shared" si="201"/>
        <v>2014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</v>
      </c>
      <c r="P1822" s="5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2"/>
        <v>42064.834375000006</v>
      </c>
      <c r="T1822" s="10">
        <f t="shared" si="200"/>
        <v>42094.792708333334</v>
      </c>
      <c r="U1822">
        <f t="shared" si="201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134.88999999999999</v>
      </c>
      <c r="P1823" s="5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2"/>
        <v>40926.069062499999</v>
      </c>
      <c r="T1823" s="10">
        <f t="shared" si="200"/>
        <v>40971.069062499999</v>
      </c>
      <c r="U1823">
        <f t="shared" si="201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100</v>
      </c>
      <c r="P1824" s="5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2"/>
        <v>41634.547013888885</v>
      </c>
      <c r="T1824" s="10">
        <f t="shared" si="200"/>
        <v>41670.542361111111</v>
      </c>
      <c r="U1824">
        <f t="shared" si="201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115.85714285714286</v>
      </c>
      <c r="P1825" s="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2"/>
        <v>41176.434907407405</v>
      </c>
      <c r="T1825" s="10">
        <f t="shared" si="200"/>
        <v>41206.434907407405</v>
      </c>
      <c r="U1825">
        <f t="shared" si="201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100.06666666666666</v>
      </c>
      <c r="P1826" s="5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2"/>
        <v>41626.666284722225</v>
      </c>
      <c r="T1826" s="10">
        <f t="shared" si="200"/>
        <v>41646.838888888888</v>
      </c>
      <c r="U1826">
        <f t="shared" si="201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105.05</v>
      </c>
      <c r="P1827" s="5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2"/>
        <v>41443.58452546296</v>
      </c>
      <c r="T1827" s="10">
        <f t="shared" si="200"/>
        <v>41466.58452546296</v>
      </c>
      <c r="U1827">
        <f t="shared" si="201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101</v>
      </c>
      <c r="P1828" s="5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2"/>
        <v>41657.673807870371</v>
      </c>
      <c r="T1828" s="10">
        <f t="shared" si="200"/>
        <v>41687.673807870371</v>
      </c>
      <c r="U1828">
        <f t="shared" si="201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100.66250000000001</v>
      </c>
      <c r="P1829" s="5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2"/>
        <v>40555.075937499998</v>
      </c>
      <c r="T1829" s="10">
        <f t="shared" si="200"/>
        <v>40605.075937499998</v>
      </c>
      <c r="U1829">
        <f t="shared" si="201"/>
        <v>2011</v>
      </c>
    </row>
    <row r="1830" spans="1:21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100.16000000000001</v>
      </c>
      <c r="P1830" s="5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2"/>
        <v>41736.649652777778</v>
      </c>
      <c r="T1830" s="10">
        <f t="shared" si="200"/>
        <v>41768.666666666664</v>
      </c>
      <c r="U1830">
        <f t="shared" si="201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166.68333333333334</v>
      </c>
      <c r="P1831" s="5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2"/>
        <v>40515.837627314817</v>
      </c>
      <c r="T1831" s="10">
        <f t="shared" si="200"/>
        <v>40564.666666666664</v>
      </c>
      <c r="U1831">
        <f t="shared" si="201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101.53333333333335</v>
      </c>
      <c r="P1832" s="5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2"/>
        <v>41664.434108796297</v>
      </c>
      <c r="T1832" s="10">
        <f t="shared" si="200"/>
        <v>41694.434108796297</v>
      </c>
      <c r="U1832">
        <f t="shared" si="201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103</v>
      </c>
      <c r="P1833" s="5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2"/>
        <v>41026.746099537035</v>
      </c>
      <c r="T1833" s="10">
        <f t="shared" si="200"/>
        <v>41041.746099537035</v>
      </c>
      <c r="U1833">
        <f t="shared" si="201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142.85714285714286</v>
      </c>
      <c r="P1834" s="5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2"/>
        <v>40576.289664351854</v>
      </c>
      <c r="T1834" s="10">
        <f t="shared" si="200"/>
        <v>40606.289664351854</v>
      </c>
      <c r="U1834">
        <f t="shared" si="201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262.5</v>
      </c>
      <c r="P1835" s="5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2"/>
        <v>41302.794016203705</v>
      </c>
      <c r="T1835" s="10">
        <f t="shared" si="200"/>
        <v>41335.082638888889</v>
      </c>
      <c r="U1835">
        <f t="shared" si="201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118.05000000000001</v>
      </c>
      <c r="P1836" s="5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2"/>
        <v>41988.714062500003</v>
      </c>
      <c r="T1836" s="10">
        <f t="shared" si="200"/>
        <v>42028.714062500003</v>
      </c>
      <c r="U1836">
        <f t="shared" si="201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104</v>
      </c>
      <c r="P1837" s="5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2"/>
        <v>42430.452210648145</v>
      </c>
      <c r="T1837" s="10">
        <f t="shared" si="200"/>
        <v>42460.410543981481</v>
      </c>
      <c r="U1837">
        <f t="shared" si="201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200.34</v>
      </c>
      <c r="P1838" s="5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2"/>
        <v>41305.559363425928</v>
      </c>
      <c r="T1838" s="10">
        <f t="shared" si="200"/>
        <v>41322.559363425928</v>
      </c>
      <c r="U1838">
        <f t="shared" si="201"/>
        <v>2013</v>
      </c>
    </row>
    <row r="1839" spans="1:21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306.83333333333331</v>
      </c>
      <c r="P1839" s="5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2"/>
        <v>40925.797858796301</v>
      </c>
      <c r="T1839" s="10">
        <f t="shared" si="200"/>
        <v>40985.756192129629</v>
      </c>
      <c r="U1839">
        <f t="shared" si="201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100.149</v>
      </c>
      <c r="P1840" s="5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2"/>
        <v>40788.536539351851</v>
      </c>
      <c r="T1840" s="10">
        <f t="shared" si="200"/>
        <v>40816.875</v>
      </c>
      <c r="U1840">
        <f t="shared" si="201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205.29999999999998</v>
      </c>
      <c r="P1841" s="5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2"/>
        <v>42614.472013888888</v>
      </c>
      <c r="T1841" s="10">
        <f t="shared" si="200"/>
        <v>42644.472013888888</v>
      </c>
      <c r="U1841">
        <f t="shared" si="201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108.88888888888889</v>
      </c>
      <c r="P1842" s="5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2"/>
        <v>41381.846180555556</v>
      </c>
      <c r="T1842" s="10">
        <f t="shared" si="200"/>
        <v>41400.957638888889</v>
      </c>
      <c r="U1842">
        <f t="shared" si="201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101.75</v>
      </c>
      <c r="P1843" s="5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2"/>
        <v>41745.59542824074</v>
      </c>
      <c r="T1843" s="10">
        <f t="shared" si="200"/>
        <v>41778.957638888889</v>
      </c>
      <c r="U1843">
        <f t="shared" si="201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125.25</v>
      </c>
      <c r="P1844" s="5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2"/>
        <v>42031.381724537037</v>
      </c>
      <c r="T1844" s="10">
        <f t="shared" si="200"/>
        <v>42064.999305555553</v>
      </c>
      <c r="U1844">
        <f t="shared" si="201"/>
        <v>2015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124.0061</v>
      </c>
      <c r="P1845" s="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2"/>
        <v>40564.744837962964</v>
      </c>
      <c r="T1845" s="10">
        <f t="shared" si="200"/>
        <v>40594.744837962964</v>
      </c>
      <c r="U1845">
        <f t="shared" si="201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101.4</v>
      </c>
      <c r="P1846" s="5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2"/>
        <v>40666.723541666666</v>
      </c>
      <c r="T1846" s="10">
        <f t="shared" si="200"/>
        <v>40704.875</v>
      </c>
      <c r="U1846">
        <f t="shared" si="201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100</v>
      </c>
      <c r="P1847" s="5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2"/>
        <v>42523.083310185189</v>
      </c>
      <c r="T1847" s="10">
        <f t="shared" si="200"/>
        <v>42537.954861111109</v>
      </c>
      <c r="U1847">
        <f t="shared" si="201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137.92666666666668</v>
      </c>
      <c r="P1848" s="5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2"/>
        <v>41228.400196759263</v>
      </c>
      <c r="T1848" s="10">
        <f t="shared" si="200"/>
        <v>41258.400196759263</v>
      </c>
      <c r="U1848">
        <f t="shared" si="201"/>
        <v>2012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120.88000000000001</v>
      </c>
      <c r="P1849" s="5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2"/>
        <v>42093.986481481479</v>
      </c>
      <c r="T1849" s="10">
        <f t="shared" si="200"/>
        <v>42114.986481481479</v>
      </c>
      <c r="U1849">
        <f t="shared" si="201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107.36666666666667</v>
      </c>
      <c r="P1850" s="5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2"/>
        <v>40691.538055555553</v>
      </c>
      <c r="T1850" s="10">
        <f t="shared" si="200"/>
        <v>40755.040972222225</v>
      </c>
      <c r="U1850">
        <f t="shared" si="201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100.33333333333334</v>
      </c>
      <c r="P1851" s="5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2"/>
        <v>41169.595590277779</v>
      </c>
      <c r="T1851" s="10">
        <f t="shared" si="200"/>
        <v>41199.595590277779</v>
      </c>
      <c r="U1851">
        <f t="shared" si="201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101.52222222222223</v>
      </c>
      <c r="P1852" s="5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2"/>
        <v>41800.709490740745</v>
      </c>
      <c r="T1852" s="10">
        <f t="shared" si="200"/>
        <v>41830.709490740745</v>
      </c>
      <c r="U1852">
        <f t="shared" si="201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100.07692307692308</v>
      </c>
      <c r="P1853" s="5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2"/>
        <v>41827.656689814816</v>
      </c>
      <c r="T1853" s="10">
        <f t="shared" si="200"/>
        <v>41847.791666666664</v>
      </c>
      <c r="U1853">
        <f t="shared" si="201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116.96666666666667</v>
      </c>
      <c r="P1854" s="5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2"/>
        <v>42081.52143518519</v>
      </c>
      <c r="T1854" s="10">
        <f t="shared" si="200"/>
        <v>42118.75</v>
      </c>
      <c r="U1854">
        <f t="shared" si="201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101.875</v>
      </c>
      <c r="P1855" s="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2"/>
        <v>41176.810381944444</v>
      </c>
      <c r="T1855" s="10">
        <f t="shared" si="200"/>
        <v>41226.852048611108</v>
      </c>
      <c r="U1855">
        <f t="shared" si="201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102.12366666666665</v>
      </c>
      <c r="P1856" s="5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2"/>
        <v>41387.771261574075</v>
      </c>
      <c r="T1856" s="10">
        <f t="shared" si="200"/>
        <v>41417.771261574075</v>
      </c>
      <c r="U1856">
        <f t="shared" si="201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154.05897142857143</v>
      </c>
      <c r="P1857" s="5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2"/>
        <v>41600.288657407407</v>
      </c>
      <c r="T1857" s="10">
        <f t="shared" si="200"/>
        <v>41645.288657407407</v>
      </c>
      <c r="U1857">
        <f t="shared" si="201"/>
        <v>2013</v>
      </c>
    </row>
    <row r="1858" spans="1:21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101.25</v>
      </c>
      <c r="P1858" s="5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2"/>
        <v>41817.604999999996</v>
      </c>
      <c r="T1858" s="10">
        <f t="shared" si="200"/>
        <v>41838.604999999996</v>
      </c>
      <c r="U1858">
        <f t="shared" si="201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E1859/D1859*100</f>
        <v>100</v>
      </c>
      <c r="P1859" s="5">
        <f t="shared" ref="P1859:P1922" si="204">IF(L1859=0,0,E1859/L1859)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10">
        <f t="shared" si="202"/>
        <v>41864.51866898148</v>
      </c>
      <c r="T1859" s="10">
        <f t="shared" ref="T1859:T1922" si="207">I1859/60/60/24++DATE(1970,1,1)-6/24</f>
        <v>41894.51866898148</v>
      </c>
      <c r="U1859">
        <f t="shared" ref="U1859:U1922" si="208">YEAR(S1859)</f>
        <v>2014</v>
      </c>
    </row>
    <row r="1860" spans="1:21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108.74800874800874</v>
      </c>
      <c r="P1860" s="5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ref="S1860:S1923" si="209">J1860/60/60/24++DATE(1970,1,1)-6/24</f>
        <v>40832.950474537036</v>
      </c>
      <c r="T1860" s="10">
        <f t="shared" si="207"/>
        <v>40892.992141203707</v>
      </c>
      <c r="U1860">
        <f t="shared" si="208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131.83333333333334</v>
      </c>
      <c r="P1861" s="5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9"/>
        <v>40778.520011574074</v>
      </c>
      <c r="T1861" s="10">
        <f t="shared" si="207"/>
        <v>40808.520011574074</v>
      </c>
      <c r="U1861">
        <f t="shared" si="208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133.46666666666667</v>
      </c>
      <c r="P1862" s="5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9"/>
        <v>41655.459305555552</v>
      </c>
      <c r="T1862" s="10">
        <f t="shared" si="207"/>
        <v>41676.459305555552</v>
      </c>
      <c r="U1862">
        <f t="shared" si="208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s="5">
        <f t="shared" si="204"/>
        <v>0</v>
      </c>
      <c r="Q1863" t="str">
        <f t="shared" si="205"/>
        <v>games</v>
      </c>
      <c r="R1863" t="str">
        <f t="shared" si="206"/>
        <v>mobile games</v>
      </c>
      <c r="S1863" s="10">
        <f t="shared" si="209"/>
        <v>42000.050243055557</v>
      </c>
      <c r="T1863" s="10">
        <f t="shared" si="207"/>
        <v>42030.050243055557</v>
      </c>
      <c r="U1863">
        <f t="shared" si="208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8.0833333333333321</v>
      </c>
      <c r="P1864" s="5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9"/>
        <v>42755.242754629624</v>
      </c>
      <c r="T1864" s="10">
        <f t="shared" si="207"/>
        <v>42802.0625</v>
      </c>
      <c r="U1864">
        <f t="shared" si="208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0.4</v>
      </c>
      <c r="P1865" s="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9"/>
        <v>41772.547280092593</v>
      </c>
      <c r="T1865" s="10">
        <f t="shared" si="207"/>
        <v>41802.547280092593</v>
      </c>
      <c r="U1865">
        <f t="shared" si="208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42.892307692307689</v>
      </c>
      <c r="P1866" s="5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9"/>
        <v>41733.466435185182</v>
      </c>
      <c r="T1866" s="10">
        <f t="shared" si="207"/>
        <v>41763.466435185182</v>
      </c>
      <c r="U1866">
        <f t="shared" si="208"/>
        <v>2014</v>
      </c>
    </row>
    <row r="1867" spans="1:21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3.6363636363636364E-3</v>
      </c>
      <c r="P1867" s="5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9"/>
        <v>42645.117442129631</v>
      </c>
      <c r="T1867" s="10">
        <f t="shared" si="207"/>
        <v>42680.159108796302</v>
      </c>
      <c r="U1867">
        <f t="shared" si="208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0.5</v>
      </c>
      <c r="P1868" s="5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9"/>
        <v>42741.996493055558</v>
      </c>
      <c r="T1868" s="10">
        <f t="shared" si="207"/>
        <v>42794.916666666672</v>
      </c>
      <c r="U1868">
        <f t="shared" si="208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0.05</v>
      </c>
      <c r="P1869" s="5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9"/>
        <v>42649.674907407403</v>
      </c>
      <c r="T1869" s="10">
        <f t="shared" si="207"/>
        <v>42679.674907407403</v>
      </c>
      <c r="U1869">
        <f t="shared" si="208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4.8680000000000003</v>
      </c>
      <c r="P1870" s="5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9"/>
        <v>42328.529224537036</v>
      </c>
      <c r="T1870" s="10">
        <f t="shared" si="207"/>
        <v>42353.082638888889</v>
      </c>
      <c r="U1870">
        <f t="shared" si="208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s="5">
        <f t="shared" si="204"/>
        <v>0</v>
      </c>
      <c r="Q1871" t="str">
        <f t="shared" si="205"/>
        <v>games</v>
      </c>
      <c r="R1871" t="str">
        <f t="shared" si="206"/>
        <v>mobile games</v>
      </c>
      <c r="S1871" s="10">
        <f t="shared" si="209"/>
        <v>42708.752881944441</v>
      </c>
      <c r="T1871" s="10">
        <f t="shared" si="207"/>
        <v>42738.752881944441</v>
      </c>
      <c r="U1871">
        <f t="shared" si="208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10.314285714285715</v>
      </c>
      <c r="P1872" s="5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9"/>
        <v>42371.105729166666</v>
      </c>
      <c r="T1872" s="10">
        <f t="shared" si="207"/>
        <v>42399.928472222222</v>
      </c>
      <c r="U1872">
        <f t="shared" si="208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71.784615384615378</v>
      </c>
      <c r="P1873" s="5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9"/>
        <v>41923.533576388887</v>
      </c>
      <c r="T1873" s="10">
        <f t="shared" si="207"/>
        <v>41963.575243055559</v>
      </c>
      <c r="U1873">
        <f t="shared" si="208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</v>
      </c>
      <c r="P1874" s="5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9"/>
        <v>42154.879652777774</v>
      </c>
      <c r="T1874" s="10">
        <f t="shared" si="207"/>
        <v>42184.879652777774</v>
      </c>
      <c r="U1874">
        <f t="shared" si="208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0.44999999999999996</v>
      </c>
      <c r="P1875" s="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9"/>
        <v>42164.365856481483</v>
      </c>
      <c r="T1875" s="10">
        <f t="shared" si="207"/>
        <v>42193.447916666672</v>
      </c>
      <c r="U1875">
        <f t="shared" si="208"/>
        <v>2015</v>
      </c>
    </row>
    <row r="1876" spans="1:21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1.6250000000000001E-2</v>
      </c>
      <c r="P1876" s="5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9"/>
        <v>42529.719131944439</v>
      </c>
      <c r="T1876" s="10">
        <f t="shared" si="207"/>
        <v>42549.719131944439</v>
      </c>
      <c r="U1876">
        <f t="shared" si="208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0.51</v>
      </c>
      <c r="P1877" s="5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9"/>
        <v>42528.649398148147</v>
      </c>
      <c r="T1877" s="10">
        <f t="shared" si="207"/>
        <v>42588.649398148147</v>
      </c>
      <c r="U1877">
        <f t="shared" si="208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s="5">
        <f t="shared" si="204"/>
        <v>0</v>
      </c>
      <c r="Q1878" t="str">
        <f t="shared" si="205"/>
        <v>games</v>
      </c>
      <c r="R1878" t="str">
        <f t="shared" si="206"/>
        <v>mobile games</v>
      </c>
      <c r="S1878" s="10">
        <f t="shared" si="209"/>
        <v>41776.034780092588</v>
      </c>
      <c r="T1878" s="10">
        <f t="shared" si="207"/>
        <v>41806.034780092588</v>
      </c>
      <c r="U1878">
        <f t="shared" si="208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5">
        <f t="shared" si="204"/>
        <v>0</v>
      </c>
      <c r="Q1879" t="str">
        <f t="shared" si="205"/>
        <v>games</v>
      </c>
      <c r="R1879" t="str">
        <f t="shared" si="206"/>
        <v>mobile games</v>
      </c>
      <c r="S1879" s="10">
        <f t="shared" si="209"/>
        <v>42034.779224537036</v>
      </c>
      <c r="T1879" s="10">
        <f t="shared" si="207"/>
        <v>42063.779224537036</v>
      </c>
      <c r="U1879">
        <f t="shared" si="208"/>
        <v>2015</v>
      </c>
    </row>
    <row r="1880" spans="1:21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5">
        <f t="shared" si="204"/>
        <v>0</v>
      </c>
      <c r="Q1880" t="str">
        <f t="shared" si="205"/>
        <v>games</v>
      </c>
      <c r="R1880" t="str">
        <f t="shared" si="206"/>
        <v>mobile games</v>
      </c>
      <c r="S1880" s="10">
        <f t="shared" si="209"/>
        <v>41772.758738425924</v>
      </c>
      <c r="T1880" s="10">
        <f t="shared" si="207"/>
        <v>41802.758738425924</v>
      </c>
      <c r="U1880">
        <f t="shared" si="208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0.12</v>
      </c>
      <c r="P1881" s="5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9"/>
        <v>42413.399641203709</v>
      </c>
      <c r="T1881" s="10">
        <f t="shared" si="207"/>
        <v>42443.357974537037</v>
      </c>
      <c r="U1881">
        <f t="shared" si="208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20.080000000000002</v>
      </c>
      <c r="P1882" s="5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9"/>
        <v>42430.316898148143</v>
      </c>
      <c r="T1882" s="10">
        <f t="shared" si="207"/>
        <v>42459.275231481486</v>
      </c>
      <c r="U1882">
        <f t="shared" si="208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172.68449999999999</v>
      </c>
      <c r="P1883" s="5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9"/>
        <v>42042.902650462958</v>
      </c>
      <c r="T1883" s="10">
        <f t="shared" si="207"/>
        <v>42072.860983796301</v>
      </c>
      <c r="U1883">
        <f t="shared" si="208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100.8955223880597</v>
      </c>
      <c r="P1884" s="5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9"/>
        <v>41067.699212962965</v>
      </c>
      <c r="T1884" s="10">
        <f t="shared" si="207"/>
        <v>41100.741666666669</v>
      </c>
      <c r="U1884">
        <f t="shared" si="208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104.8048048048048</v>
      </c>
      <c r="P1885" s="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9"/>
        <v>40977.698009259257</v>
      </c>
      <c r="T1885" s="10">
        <f t="shared" si="207"/>
        <v>41007.656342592592</v>
      </c>
      <c r="U1885">
        <f t="shared" si="208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135.1</v>
      </c>
      <c r="P1886" s="5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9"/>
        <v>41204.948321759257</v>
      </c>
      <c r="T1886" s="10">
        <f t="shared" si="207"/>
        <v>41240.25</v>
      </c>
      <c r="U1886">
        <f t="shared" si="208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116.32786885245903</v>
      </c>
      <c r="P1887" s="5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9"/>
        <v>41098.843865740739</v>
      </c>
      <c r="T1887" s="10">
        <f t="shared" si="207"/>
        <v>41131.666666666664</v>
      </c>
      <c r="U1887">
        <f t="shared" si="208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102.08333333333333</v>
      </c>
      <c r="P1888" s="5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9"/>
        <v>41925.656689814816</v>
      </c>
      <c r="T1888" s="10">
        <f t="shared" si="207"/>
        <v>41955.69835648148</v>
      </c>
      <c r="U1888">
        <f t="shared" si="208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111.16666666666666</v>
      </c>
      <c r="P1889" s="5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9"/>
        <v>42323.550138888888</v>
      </c>
      <c r="T1889" s="10">
        <f t="shared" si="207"/>
        <v>42341.645833333328</v>
      </c>
      <c r="U1889">
        <f t="shared" si="208"/>
        <v>2015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166.08</v>
      </c>
      <c r="P1890" s="5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9"/>
        <v>40298.989953703705</v>
      </c>
      <c r="T1890" s="10">
        <f t="shared" si="207"/>
        <v>40329.957638888889</v>
      </c>
      <c r="U1890">
        <f t="shared" si="208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106.60000000000001</v>
      </c>
      <c r="P1891" s="5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9"/>
        <v>41299.543356481481</v>
      </c>
      <c r="T1891" s="10">
        <f t="shared" si="207"/>
        <v>41344.501689814817</v>
      </c>
      <c r="U1891">
        <f t="shared" si="208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144.58441666666667</v>
      </c>
      <c r="P1892" s="5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9"/>
        <v>41228.536203703705</v>
      </c>
      <c r="T1892" s="10">
        <f t="shared" si="207"/>
        <v>41258.536203703705</v>
      </c>
      <c r="U1892">
        <f t="shared" si="208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105.55000000000001</v>
      </c>
      <c r="P1893" s="5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9"/>
        <v>40335.548078703701</v>
      </c>
      <c r="T1893" s="10">
        <f t="shared" si="207"/>
        <v>40381</v>
      </c>
      <c r="U1893">
        <f t="shared" si="208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136.60000000000002</v>
      </c>
      <c r="P1894" s="5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9"/>
        <v>40671.387511574074</v>
      </c>
      <c r="T1894" s="10">
        <f t="shared" si="207"/>
        <v>40701.387511574074</v>
      </c>
      <c r="U1894">
        <f t="shared" si="208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104</v>
      </c>
      <c r="P1895" s="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9"/>
        <v>40632.69195601852</v>
      </c>
      <c r="T1895" s="10">
        <f t="shared" si="207"/>
        <v>40648.915972222225</v>
      </c>
      <c r="U1895">
        <f t="shared" si="208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114.5</v>
      </c>
      <c r="P1896" s="5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9"/>
        <v>40920.654895833337</v>
      </c>
      <c r="T1896" s="10">
        <f t="shared" si="207"/>
        <v>40951.654895833337</v>
      </c>
      <c r="U1896">
        <f t="shared" si="208"/>
        <v>2012</v>
      </c>
    </row>
    <row r="1897" spans="1:21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101.71957671957672</v>
      </c>
      <c r="P1897" s="5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9"/>
        <v>42267.496782407412</v>
      </c>
      <c r="T1897" s="10">
        <f t="shared" si="207"/>
        <v>42297.496782407412</v>
      </c>
      <c r="U1897">
        <f t="shared" si="208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123.94678492239468</v>
      </c>
      <c r="P1898" s="5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9"/>
        <v>40981.460243055553</v>
      </c>
      <c r="T1898" s="10">
        <f t="shared" si="207"/>
        <v>41011.460243055553</v>
      </c>
      <c r="U1898">
        <f t="shared" si="208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102.45669291338582</v>
      </c>
      <c r="P1899" s="5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9"/>
        <v>41680.333402777782</v>
      </c>
      <c r="T1899" s="10">
        <f t="shared" si="207"/>
        <v>41702.625</v>
      </c>
      <c r="U1899">
        <f t="shared" si="208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144.5</v>
      </c>
      <c r="P1900" s="5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9"/>
        <v>42365.942974537036</v>
      </c>
      <c r="T1900" s="10">
        <f t="shared" si="207"/>
        <v>42401.5</v>
      </c>
      <c r="U1900">
        <f t="shared" si="208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133.33333333333331</v>
      </c>
      <c r="P1901" s="5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9"/>
        <v>42058.691736111112</v>
      </c>
      <c r="T1901" s="10">
        <f t="shared" si="207"/>
        <v>42088.65006944444</v>
      </c>
      <c r="U1901">
        <f t="shared" si="208"/>
        <v>2015</v>
      </c>
    </row>
    <row r="1902" spans="1:21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109.3644</v>
      </c>
      <c r="P1902" s="5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9"/>
        <v>41160.621886574074</v>
      </c>
      <c r="T1902" s="10">
        <f t="shared" si="207"/>
        <v>41188.165972222225</v>
      </c>
      <c r="U1902">
        <f t="shared" si="208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2.6969696969696968</v>
      </c>
      <c r="P1903" s="5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9"/>
        <v>42116.29315972222</v>
      </c>
      <c r="T1903" s="10">
        <f t="shared" si="207"/>
        <v>42146.291666666672</v>
      </c>
      <c r="U1903">
        <f t="shared" si="208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</v>
      </c>
      <c r="P1904" s="5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9"/>
        <v>42037.539895833332</v>
      </c>
      <c r="T1904" s="10">
        <f t="shared" si="207"/>
        <v>42067.539895833332</v>
      </c>
      <c r="U1904">
        <f t="shared" si="208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46.6</v>
      </c>
      <c r="P1905" s="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9"/>
        <v>42702.520729166667</v>
      </c>
      <c r="T1905" s="10">
        <f t="shared" si="207"/>
        <v>42762.520729166667</v>
      </c>
      <c r="U1905">
        <f t="shared" si="208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0.1</v>
      </c>
      <c r="P1906" s="5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9"/>
        <v>42326.435428240744</v>
      </c>
      <c r="T1906" s="10">
        <f t="shared" si="207"/>
        <v>42371.435428240744</v>
      </c>
      <c r="U1906">
        <f t="shared" si="208"/>
        <v>2015</v>
      </c>
    </row>
    <row r="1907" spans="1:21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0.16800000000000001</v>
      </c>
      <c r="P1907" s="5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9"/>
        <v>41859.675856481481</v>
      </c>
      <c r="T1907" s="10">
        <f t="shared" si="207"/>
        <v>41889.675856481481</v>
      </c>
      <c r="U1907">
        <f t="shared" si="208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42.76</v>
      </c>
      <c r="P1908" s="5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9"/>
        <v>42514.421099537038</v>
      </c>
      <c r="T1908" s="10">
        <f t="shared" si="207"/>
        <v>42544.421099537038</v>
      </c>
      <c r="U1908">
        <f t="shared" si="208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0.28333333333333333</v>
      </c>
      <c r="P1909" s="5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9"/>
        <v>41767.337094907409</v>
      </c>
      <c r="T1909" s="10">
        <f t="shared" si="207"/>
        <v>41782.337094907409</v>
      </c>
      <c r="U1909">
        <f t="shared" si="208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1.7319999999999998</v>
      </c>
      <c r="P1910" s="5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9"/>
        <v>42703.667824074073</v>
      </c>
      <c r="T1910" s="10">
        <f t="shared" si="207"/>
        <v>42733.667824074073</v>
      </c>
      <c r="U1910">
        <f t="shared" si="208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14.111428571428572</v>
      </c>
      <c r="P1911" s="5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9"/>
        <v>41905.179155092592</v>
      </c>
      <c r="T1911" s="10">
        <f t="shared" si="207"/>
        <v>41935.179155092592</v>
      </c>
      <c r="U1911">
        <f t="shared" si="208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39.395294117647055</v>
      </c>
      <c r="P1912" s="5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9"/>
        <v>42264.713159722218</v>
      </c>
      <c r="T1912" s="10">
        <f t="shared" si="207"/>
        <v>42308.697916666672</v>
      </c>
      <c r="U1912">
        <f t="shared" si="208"/>
        <v>2015</v>
      </c>
    </row>
    <row r="1913" spans="1:21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2.3529411764705882E-2</v>
      </c>
      <c r="P1913" s="5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9"/>
        <v>41829.783958333333</v>
      </c>
      <c r="T1913" s="10">
        <f t="shared" si="207"/>
        <v>41859.783958333333</v>
      </c>
      <c r="U1913">
        <f t="shared" si="208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59.3</v>
      </c>
      <c r="P1914" s="5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9"/>
        <v>42128.976388888885</v>
      </c>
      <c r="T1914" s="10">
        <f t="shared" si="207"/>
        <v>42158.976388888885</v>
      </c>
      <c r="U1914">
        <f t="shared" si="208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</v>
      </c>
      <c r="P1915" s="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9"/>
        <v>41890.261319444442</v>
      </c>
      <c r="T1915" s="10">
        <f t="shared" si="207"/>
        <v>41920.261319444442</v>
      </c>
      <c r="U1915">
        <f t="shared" si="208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9.0090090090090094</v>
      </c>
      <c r="P1916" s="5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9"/>
        <v>41928.924456018518</v>
      </c>
      <c r="T1916" s="10">
        <f t="shared" si="207"/>
        <v>41943.915972222225</v>
      </c>
      <c r="U1916">
        <f t="shared" si="208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</v>
      </c>
      <c r="P1917" s="5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9"/>
        <v>41863.79886574074</v>
      </c>
      <c r="T1917" s="10">
        <f t="shared" si="207"/>
        <v>41883.79886574074</v>
      </c>
      <c r="U1917">
        <f t="shared" si="208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0.51</v>
      </c>
      <c r="P1918" s="5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9"/>
        <v>42656.467303240745</v>
      </c>
      <c r="T1918" s="10">
        <f t="shared" si="207"/>
        <v>42681.508969907409</v>
      </c>
      <c r="U1918">
        <f t="shared" si="208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52.570512820512818</v>
      </c>
      <c r="P1919" s="5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9"/>
        <v>42746.020057870366</v>
      </c>
      <c r="T1919" s="10">
        <f t="shared" si="207"/>
        <v>42776.020057870366</v>
      </c>
      <c r="U1919">
        <f t="shared" si="208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</v>
      </c>
      <c r="P1920" s="5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9"/>
        <v>41828.539942129632</v>
      </c>
      <c r="T1920" s="10">
        <f t="shared" si="207"/>
        <v>41863.539942129632</v>
      </c>
      <c r="U1920">
        <f t="shared" si="208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47.4</v>
      </c>
      <c r="P1921" s="5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9"/>
        <v>42113.625567129624</v>
      </c>
      <c r="T1921" s="10">
        <f t="shared" si="207"/>
        <v>42143.625567129624</v>
      </c>
      <c r="U1921">
        <f t="shared" si="208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43.03</v>
      </c>
      <c r="P1922" s="5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9"/>
        <v>42270.625706018516</v>
      </c>
      <c r="T1922" s="10">
        <f t="shared" si="207"/>
        <v>42298.708333333328</v>
      </c>
      <c r="U1922">
        <f t="shared" si="208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E1923/D1923*100</f>
        <v>136.80000000000001</v>
      </c>
      <c r="P1923" s="5">
        <f t="shared" ref="P1923:P1986" si="211">IF(L1923=0,0,E1923/L1923)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10">
        <f t="shared" si="209"/>
        <v>41073.971562500003</v>
      </c>
      <c r="T1923" s="10">
        <f t="shared" ref="T1923:T1986" si="214">I1923/60/60/24++DATE(1970,1,1)-6/24</f>
        <v>41103.971562500003</v>
      </c>
      <c r="U1923">
        <f t="shared" ref="U1923:U1986" si="215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115.55</v>
      </c>
      <c r="P1924" s="5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ref="S1924:S1987" si="216">J1924/60/60/24++DATE(1970,1,1)-6/24</f>
        <v>41590.005868055552</v>
      </c>
      <c r="T1924" s="10">
        <f t="shared" si="214"/>
        <v>41620.005868055552</v>
      </c>
      <c r="U1924">
        <f t="shared" si="215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240.79999999999998</v>
      </c>
      <c r="P1925" s="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6"/>
        <v>40772.598749999997</v>
      </c>
      <c r="T1925" s="10">
        <f t="shared" si="214"/>
        <v>40812.957638888889</v>
      </c>
      <c r="U1925">
        <f t="shared" si="215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114.39999999999999</v>
      </c>
      <c r="P1926" s="5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6"/>
        <v>41626.511053240742</v>
      </c>
      <c r="T1926" s="10">
        <f t="shared" si="214"/>
        <v>41654.564583333333</v>
      </c>
      <c r="U1926">
        <f t="shared" si="215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110.33333333333333</v>
      </c>
      <c r="P1927" s="5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6"/>
        <v>41535.65148148148</v>
      </c>
      <c r="T1927" s="10">
        <f t="shared" si="214"/>
        <v>41557.75</v>
      </c>
      <c r="U1927">
        <f t="shared" si="215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195.37933333333334</v>
      </c>
      <c r="P1928" s="5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6"/>
        <v>40456.704351851848</v>
      </c>
      <c r="T1928" s="10">
        <f t="shared" si="214"/>
        <v>40483.768055555556</v>
      </c>
      <c r="U1928">
        <f t="shared" si="215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103.33333333333334</v>
      </c>
      <c r="P1929" s="5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6"/>
        <v>40960.611562500002</v>
      </c>
      <c r="T1929" s="10">
        <f t="shared" si="214"/>
        <v>40975.957638888889</v>
      </c>
      <c r="U1929">
        <f t="shared" si="215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103.1372549019608</v>
      </c>
      <c r="P1930" s="5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6"/>
        <v>41371.398078703707</v>
      </c>
      <c r="T1930" s="10">
        <f t="shared" si="214"/>
        <v>41401.398078703707</v>
      </c>
      <c r="U1930">
        <f t="shared" si="215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100.3125</v>
      </c>
      <c r="P1931" s="5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6"/>
        <v>40686.771597222221</v>
      </c>
      <c r="T1931" s="10">
        <f t="shared" si="214"/>
        <v>40728.771597222221</v>
      </c>
      <c r="U1931">
        <f t="shared" si="215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127</v>
      </c>
      <c r="P1932" s="5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6"/>
        <v>41402.308819444443</v>
      </c>
      <c r="T1932" s="10">
        <f t="shared" si="214"/>
        <v>41462.308819444443</v>
      </c>
      <c r="U1932">
        <f t="shared" si="215"/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120.601</v>
      </c>
      <c r="P1933" s="5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6"/>
        <v>41037.642465277779</v>
      </c>
      <c r="T1933" s="10">
        <f t="shared" si="214"/>
        <v>41050.895833333336</v>
      </c>
      <c r="U1933">
        <f t="shared" si="215"/>
        <v>2012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106.99047619047619</v>
      </c>
      <c r="P1934" s="5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6"/>
        <v>40911.559872685182</v>
      </c>
      <c r="T1934" s="10">
        <f t="shared" si="214"/>
        <v>40932.559872685182</v>
      </c>
      <c r="U1934">
        <f t="shared" si="215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172.43333333333334</v>
      </c>
      <c r="P1935" s="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6"/>
        <v>41878.880868055552</v>
      </c>
      <c r="T1935" s="10">
        <f t="shared" si="214"/>
        <v>41908.880868055552</v>
      </c>
      <c r="U1935">
        <f t="shared" si="215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123.61999999999999</v>
      </c>
      <c r="P1936" s="5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6"/>
        <v>40865.617141203707</v>
      </c>
      <c r="T1936" s="10">
        <f t="shared" si="214"/>
        <v>40901.958333333336</v>
      </c>
      <c r="U1936">
        <f t="shared" si="215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108.4</v>
      </c>
      <c r="P1937" s="5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6"/>
        <v>41773.682534722226</v>
      </c>
      <c r="T1937" s="10">
        <f t="shared" si="214"/>
        <v>41810.957638888889</v>
      </c>
      <c r="U1937">
        <f t="shared" si="215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116.52013333333333</v>
      </c>
      <c r="P1938" s="5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6"/>
        <v>40852.639699074076</v>
      </c>
      <c r="T1938" s="10">
        <f t="shared" si="214"/>
        <v>40882.999305555553</v>
      </c>
      <c r="U1938">
        <f t="shared" si="215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187.245</v>
      </c>
      <c r="P1939" s="5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6"/>
        <v>41058.868993055556</v>
      </c>
      <c r="T1939" s="10">
        <f t="shared" si="214"/>
        <v>41074.915972222225</v>
      </c>
      <c r="U1939">
        <f t="shared" si="215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115.93333333333334</v>
      </c>
      <c r="P1940" s="5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6"/>
        <v>41426.009618055556</v>
      </c>
      <c r="T1940" s="10">
        <f t="shared" si="214"/>
        <v>41456.958333333336</v>
      </c>
      <c r="U1940">
        <f t="shared" si="215"/>
        <v>2013</v>
      </c>
    </row>
    <row r="1941" spans="1:21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110.7</v>
      </c>
      <c r="P1941" s="5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6"/>
        <v>41313.735046296293</v>
      </c>
      <c r="T1941" s="10">
        <f t="shared" si="214"/>
        <v>41343.693379629629</v>
      </c>
      <c r="U1941">
        <f t="shared" si="215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170.92307692307693</v>
      </c>
      <c r="P1942" s="5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6"/>
        <v>40670.257326388892</v>
      </c>
      <c r="T1942" s="10">
        <f t="shared" si="214"/>
        <v>40708.915972222225</v>
      </c>
      <c r="U1942">
        <f t="shared" si="215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126.11835600000001</v>
      </c>
      <c r="P1943" s="5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6"/>
        <v>41744.040868055556</v>
      </c>
      <c r="T1943" s="10">
        <f t="shared" si="214"/>
        <v>41774.040868055556</v>
      </c>
      <c r="U1943">
        <f t="shared" si="215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138.44033333333334</v>
      </c>
      <c r="P1944" s="5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6"/>
        <v>40638.578009259261</v>
      </c>
      <c r="T1944" s="10">
        <f t="shared" si="214"/>
        <v>40728.578009259261</v>
      </c>
      <c r="U1944">
        <f t="shared" si="215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1705.2499999999998</v>
      </c>
      <c r="P1945" s="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6"/>
        <v>42548.019861111112</v>
      </c>
      <c r="T1945" s="10">
        <f t="shared" si="214"/>
        <v>42593.019861111112</v>
      </c>
      <c r="U1945">
        <f t="shared" si="215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788.05550000000005</v>
      </c>
      <c r="P1946" s="5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6"/>
        <v>41730.334374999999</v>
      </c>
      <c r="T1946" s="10">
        <f t="shared" si="214"/>
        <v>41760.334374999999</v>
      </c>
      <c r="U1946">
        <f t="shared" si="215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348.01799999999997</v>
      </c>
      <c r="P1947" s="5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6"/>
        <v>42157.001828703709</v>
      </c>
      <c r="T1947" s="10">
        <f t="shared" si="214"/>
        <v>42197.001828703709</v>
      </c>
      <c r="U1947">
        <f t="shared" si="215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149.74666666666667</v>
      </c>
      <c r="P1948" s="5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6"/>
        <v>41688.900011574071</v>
      </c>
      <c r="T1948" s="10">
        <f t="shared" si="214"/>
        <v>41748.858344907407</v>
      </c>
      <c r="U1948">
        <f t="shared" si="215"/>
        <v>2014</v>
      </c>
    </row>
    <row r="1949" spans="1:21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100.63375000000001</v>
      </c>
      <c r="P1949" s="5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6"/>
        <v>40102.668055555558</v>
      </c>
      <c r="T1949" s="10">
        <f t="shared" si="214"/>
        <v>40139.999305555553</v>
      </c>
      <c r="U1949">
        <f t="shared" si="215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800.21100000000001</v>
      </c>
      <c r="P1950" s="5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6"/>
        <v>42473.354270833333</v>
      </c>
      <c r="T1950" s="10">
        <f t="shared" si="214"/>
        <v>42527.459722222222</v>
      </c>
      <c r="U1950">
        <f t="shared" si="215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106.00260000000002</v>
      </c>
      <c r="P1951" s="5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6"/>
        <v>41800.173043981478</v>
      </c>
      <c r="T1951" s="10">
        <f t="shared" si="214"/>
        <v>41830.173043981478</v>
      </c>
      <c r="U1951">
        <f t="shared" si="215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200.51866666666669</v>
      </c>
      <c r="P1952" s="5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6"/>
        <v>40623.931400462963</v>
      </c>
      <c r="T1952" s="10">
        <f t="shared" si="214"/>
        <v>40654.931400462963</v>
      </c>
      <c r="U1952">
        <f t="shared" si="215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212.44399999999999</v>
      </c>
      <c r="P1953" s="5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6"/>
        <v>42651.170567129629</v>
      </c>
      <c r="T1953" s="10">
        <f t="shared" si="214"/>
        <v>42681.212233796294</v>
      </c>
      <c r="U1953">
        <f t="shared" si="215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198.47237142857145</v>
      </c>
      <c r="P1954" s="5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6"/>
        <v>41526.35665509259</v>
      </c>
      <c r="T1954" s="10">
        <f t="shared" si="214"/>
        <v>41563.35665509259</v>
      </c>
      <c r="U1954">
        <f t="shared" si="215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225.94666666666666</v>
      </c>
      <c r="P1955" s="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6"/>
        <v>40940.949826388889</v>
      </c>
      <c r="T1955" s="10">
        <f t="shared" si="214"/>
        <v>40969.875</v>
      </c>
      <c r="U1955">
        <f t="shared" si="215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698.94800000000009</v>
      </c>
      <c r="P1956" s="5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6"/>
        <v>42394.330740740741</v>
      </c>
      <c r="T1956" s="10">
        <f t="shared" si="214"/>
        <v>42440.958333333328</v>
      </c>
      <c r="U1956">
        <f t="shared" si="215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398.59528571428569</v>
      </c>
      <c r="P1957" s="5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6"/>
        <v>41020.021770833337</v>
      </c>
      <c r="T1957" s="10">
        <f t="shared" si="214"/>
        <v>41052.541666666664</v>
      </c>
      <c r="U1957">
        <f t="shared" si="215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294.0333333333333</v>
      </c>
      <c r="P1958" s="5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6"/>
        <v>42067.673668981486</v>
      </c>
      <c r="T1958" s="10">
        <f t="shared" si="214"/>
        <v>42112.632002314815</v>
      </c>
      <c r="U1958">
        <f t="shared" si="215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167.50470000000001</v>
      </c>
      <c r="P1959" s="5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6"/>
        <v>41178.848530092589</v>
      </c>
      <c r="T1959" s="10">
        <f t="shared" si="214"/>
        <v>41208.848530092589</v>
      </c>
      <c r="U1959">
        <f t="shared" si="215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1435.5717142857143</v>
      </c>
      <c r="P1960" s="5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6"/>
        <v>41326.737974537034</v>
      </c>
      <c r="T1960" s="10">
        <f t="shared" si="214"/>
        <v>41356.69630787037</v>
      </c>
      <c r="U1960">
        <f t="shared" si="215"/>
        <v>2013</v>
      </c>
    </row>
    <row r="1961" spans="1:21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156.73439999999999</v>
      </c>
      <c r="P1961" s="5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6"/>
        <v>41871.595601851855</v>
      </c>
      <c r="T1961" s="10">
        <f t="shared" si="214"/>
        <v>41912.75</v>
      </c>
      <c r="U1961">
        <f t="shared" si="215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117.90285714285716</v>
      </c>
      <c r="P1962" s="5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6"/>
        <v>41964.112743055557</v>
      </c>
      <c r="T1962" s="10">
        <f t="shared" si="214"/>
        <v>41994.112743055557</v>
      </c>
      <c r="U1962">
        <f t="shared" si="215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1105.3811999999998</v>
      </c>
      <c r="P1963" s="5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6"/>
        <v>41147.944641203707</v>
      </c>
      <c r="T1963" s="10">
        <f t="shared" si="214"/>
        <v>41187.915972222225</v>
      </c>
      <c r="U1963">
        <f t="shared" si="215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192.92499999999998</v>
      </c>
      <c r="P1964" s="5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6"/>
        <v>41742.530509259261</v>
      </c>
      <c r="T1964" s="10">
        <f t="shared" si="214"/>
        <v>41772.530509259261</v>
      </c>
      <c r="U1964">
        <f t="shared" si="215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126.8842105263158</v>
      </c>
      <c r="P1965" s="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6"/>
        <v>41863.179791666669</v>
      </c>
      <c r="T1965" s="10">
        <f t="shared" si="214"/>
        <v>41898.179791666669</v>
      </c>
      <c r="U1965">
        <f t="shared" si="215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259.57748878923763</v>
      </c>
      <c r="P1966" s="5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6"/>
        <v>42452.022824074069</v>
      </c>
      <c r="T1966" s="10">
        <f t="shared" si="214"/>
        <v>42482.022824074069</v>
      </c>
      <c r="U1966">
        <f t="shared" si="215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262.27999999999997</v>
      </c>
      <c r="P1967" s="5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6"/>
        <v>40897.839236111111</v>
      </c>
      <c r="T1967" s="10">
        <f t="shared" si="214"/>
        <v>40919.791666666664</v>
      </c>
      <c r="U1967">
        <f t="shared" si="215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206.74309000000002</v>
      </c>
      <c r="P1968" s="5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6"/>
        <v>41835.290486111109</v>
      </c>
      <c r="T1968" s="10">
        <f t="shared" si="214"/>
        <v>41865.290486111109</v>
      </c>
      <c r="U1968">
        <f t="shared" si="215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370.13</v>
      </c>
      <c r="P1969" s="5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6"/>
        <v>41730.413530092592</v>
      </c>
      <c r="T1969" s="10">
        <f t="shared" si="214"/>
        <v>41760.413530092592</v>
      </c>
      <c r="U1969">
        <f t="shared" si="215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284.96600000000001</v>
      </c>
      <c r="P1970" s="5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6"/>
        <v>42676.336979166663</v>
      </c>
      <c r="T1970" s="10">
        <f t="shared" si="214"/>
        <v>42707.378645833334</v>
      </c>
      <c r="U1970">
        <f t="shared" si="215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579.08000000000004</v>
      </c>
      <c r="P1971" s="5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6"/>
        <v>42557.542453703703</v>
      </c>
      <c r="T1971" s="10">
        <f t="shared" si="214"/>
        <v>42587.542453703703</v>
      </c>
      <c r="U1971">
        <f t="shared" si="215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1131.8</v>
      </c>
      <c r="P1972" s="5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6"/>
        <v>41323.943298611113</v>
      </c>
      <c r="T1972" s="10">
        <f t="shared" si="214"/>
        <v>41383.901631944449</v>
      </c>
      <c r="U1972">
        <f t="shared" si="215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263.02771750000005</v>
      </c>
      <c r="P1973" s="5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6"/>
        <v>41561.250706018516</v>
      </c>
      <c r="T1973" s="10">
        <f t="shared" si="214"/>
        <v>41592.916666666664</v>
      </c>
      <c r="U1973">
        <f t="shared" si="215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674.48</v>
      </c>
      <c r="P1974" s="5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6"/>
        <v>41200.762083333335</v>
      </c>
      <c r="T1974" s="10">
        <f t="shared" si="214"/>
        <v>41230.803749999999</v>
      </c>
      <c r="U1974">
        <f t="shared" si="215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256.83081313131316</v>
      </c>
      <c r="P1975" s="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6"/>
        <v>42549.472962962958</v>
      </c>
      <c r="T1975" s="10">
        <f t="shared" si="214"/>
        <v>42588.041666666672</v>
      </c>
      <c r="U1975">
        <f t="shared" si="215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375.49599999999998</v>
      </c>
      <c r="P1976" s="5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6"/>
        <v>41445.084131944444</v>
      </c>
      <c r="T1976" s="10">
        <f t="shared" si="214"/>
        <v>41505.084131944444</v>
      </c>
      <c r="U1976">
        <f t="shared" si="215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208.70837499999996</v>
      </c>
      <c r="P1977" s="5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6"/>
        <v>41313.505219907405</v>
      </c>
      <c r="T1977" s="10">
        <f t="shared" si="214"/>
        <v>41343.505219907405</v>
      </c>
      <c r="U1977">
        <f t="shared" si="215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346.6</v>
      </c>
      <c r="P1978" s="5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6"/>
        <v>41438.649594907409</v>
      </c>
      <c r="T1978" s="10">
        <f t="shared" si="214"/>
        <v>41468.649594907409</v>
      </c>
      <c r="U1978">
        <f t="shared" si="215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402.33</v>
      </c>
      <c r="P1979" s="5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6"/>
        <v>42310.966898148152</v>
      </c>
      <c r="T1979" s="10">
        <f t="shared" si="214"/>
        <v>42357.082638888889</v>
      </c>
      <c r="U1979">
        <f t="shared" si="215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1026.8451399999999</v>
      </c>
      <c r="P1980" s="5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6"/>
        <v>41038.975601851853</v>
      </c>
      <c r="T1980" s="10">
        <f t="shared" si="214"/>
        <v>41072.041666666664</v>
      </c>
      <c r="U1980">
        <f t="shared" si="215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114.901155</v>
      </c>
      <c r="P1981" s="5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6"/>
        <v>42290.210023148145</v>
      </c>
      <c r="T1981" s="10">
        <f t="shared" si="214"/>
        <v>42326.957638888889</v>
      </c>
      <c r="U1981">
        <f t="shared" si="215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354.82402000000002</v>
      </c>
      <c r="P1982" s="5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6"/>
        <v>42423.292384259257</v>
      </c>
      <c r="T1982" s="10">
        <f t="shared" si="214"/>
        <v>42463.250717592593</v>
      </c>
      <c r="U1982">
        <f t="shared" si="215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5.08</v>
      </c>
      <c r="P1983" s="5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6"/>
        <v>41799.475289351853</v>
      </c>
      <c r="T1983" s="10">
        <f t="shared" si="214"/>
        <v>41829.475289351853</v>
      </c>
      <c r="U1983">
        <f t="shared" si="215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s="5">
        <f t="shared" si="211"/>
        <v>0</v>
      </c>
      <c r="Q1984" t="str">
        <f t="shared" si="212"/>
        <v>photography</v>
      </c>
      <c r="R1984" t="str">
        <f t="shared" si="213"/>
        <v>people</v>
      </c>
      <c r="S1984" s="10">
        <f t="shared" si="216"/>
        <v>42678.336655092593</v>
      </c>
      <c r="T1984" s="10">
        <f t="shared" si="214"/>
        <v>42708.378321759257</v>
      </c>
      <c r="U1984">
        <f t="shared" si="215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4.3</v>
      </c>
      <c r="P1985" s="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6"/>
        <v>42592.761782407411</v>
      </c>
      <c r="T1985" s="10">
        <f t="shared" si="214"/>
        <v>42615.041666666672</v>
      </c>
      <c r="U1985">
        <f t="shared" si="215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21.146666666666665</v>
      </c>
      <c r="P1986" s="5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6"/>
        <v>41913.540289351848</v>
      </c>
      <c r="T1986" s="10">
        <f t="shared" si="214"/>
        <v>41973.581956018519</v>
      </c>
      <c r="U1986">
        <f t="shared" si="215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E1987/D1987*100</f>
        <v>3.1875</v>
      </c>
      <c r="P1987" s="5">
        <f t="shared" ref="P1987:P2050" si="218">IF(L1987=0,0,E1987/L1987)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10">
        <f t="shared" si="216"/>
        <v>42555.448738425926</v>
      </c>
      <c r="T1987" s="10">
        <f t="shared" ref="T1987:T2050" si="221">I1987/60/60/24++DATE(1970,1,1)-6/24</f>
        <v>42584.708333333328</v>
      </c>
      <c r="U1987">
        <f t="shared" ref="U1987:U2050" si="222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0.05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ref="S1988:S2051" si="223">J1988/60/60/24++DATE(1970,1,1)-6/24</f>
        <v>42413.183831018512</v>
      </c>
      <c r="T1988" s="10">
        <f t="shared" si="221"/>
        <v>42443.142164351855</v>
      </c>
      <c r="U1988">
        <f t="shared" si="222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42.472727272727276</v>
      </c>
      <c r="P1989" s="5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3"/>
        <v>42034.389768518522</v>
      </c>
      <c r="T1989" s="10">
        <f t="shared" si="221"/>
        <v>42064.389768518522</v>
      </c>
      <c r="U1989">
        <f t="shared" si="222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0.41666666666666669</v>
      </c>
      <c r="P1990" s="5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3"/>
        <v>42206.513217592597</v>
      </c>
      <c r="T1990" s="10">
        <f t="shared" si="221"/>
        <v>42236.513217592597</v>
      </c>
      <c r="U1990">
        <f t="shared" si="222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1</v>
      </c>
      <c r="P1991" s="5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3"/>
        <v>42685.430648148147</v>
      </c>
      <c r="T1991" s="10">
        <f t="shared" si="221"/>
        <v>42715.430648148147</v>
      </c>
      <c r="U1991">
        <f t="shared" si="222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16.966666666666665</v>
      </c>
      <c r="P1992" s="5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3"/>
        <v>42397.945972222224</v>
      </c>
      <c r="T1992" s="10">
        <f t="shared" si="221"/>
        <v>42412.945972222224</v>
      </c>
      <c r="U1992">
        <f t="shared" si="222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7.0000000000000009</v>
      </c>
      <c r="P1993" s="5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3"/>
        <v>42167.64335648148</v>
      </c>
      <c r="T1993" s="10">
        <f t="shared" si="221"/>
        <v>42188.64335648148</v>
      </c>
      <c r="U1993">
        <f t="shared" si="222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0.13333333333333333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3"/>
        <v>42022.893414351856</v>
      </c>
      <c r="T1994" s="10">
        <f t="shared" si="221"/>
        <v>42052.893414351856</v>
      </c>
      <c r="U1994">
        <f t="shared" si="222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s="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10">
        <f t="shared" si="223"/>
        <v>42329.33839120371</v>
      </c>
      <c r="T1995" s="10">
        <f t="shared" si="221"/>
        <v>42359.33839120371</v>
      </c>
      <c r="U1995">
        <f t="shared" si="222"/>
        <v>2015</v>
      </c>
    </row>
    <row r="1996" spans="1:21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5">
        <f t="shared" si="218"/>
        <v>0</v>
      </c>
      <c r="Q1996" t="str">
        <f t="shared" si="219"/>
        <v>photography</v>
      </c>
      <c r="R1996" t="str">
        <f t="shared" si="220"/>
        <v>people</v>
      </c>
      <c r="S1996" s="10">
        <f t="shared" si="223"/>
        <v>42650.756273148145</v>
      </c>
      <c r="T1996" s="10">
        <f t="shared" si="221"/>
        <v>42710.797939814816</v>
      </c>
      <c r="U1996">
        <f t="shared" si="222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</v>
      </c>
      <c r="P1997" s="5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3"/>
        <v>42181.652037037042</v>
      </c>
      <c r="T1997" s="10">
        <f t="shared" si="221"/>
        <v>42201.652037037042</v>
      </c>
      <c r="U1997">
        <f t="shared" si="222"/>
        <v>2015</v>
      </c>
    </row>
    <row r="1998" spans="1:21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s="5">
        <f t="shared" si="218"/>
        <v>0</v>
      </c>
      <c r="Q1998" t="str">
        <f t="shared" si="219"/>
        <v>photography</v>
      </c>
      <c r="R1998" t="str">
        <f t="shared" si="220"/>
        <v>people</v>
      </c>
      <c r="S1998" s="10">
        <f t="shared" si="223"/>
        <v>41800.569571759261</v>
      </c>
      <c r="T1998" s="10">
        <f t="shared" si="221"/>
        <v>41830.569571759261</v>
      </c>
      <c r="U1998">
        <f t="shared" si="222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5">
        <f t="shared" si="218"/>
        <v>0</v>
      </c>
      <c r="Q1999" t="str">
        <f t="shared" si="219"/>
        <v>photography</v>
      </c>
      <c r="R1999" t="str">
        <f t="shared" si="220"/>
        <v>people</v>
      </c>
      <c r="S1999" s="10">
        <f t="shared" si="223"/>
        <v>41847.680694444447</v>
      </c>
      <c r="T1999" s="10">
        <f t="shared" si="221"/>
        <v>41877.680694444447</v>
      </c>
      <c r="U1999">
        <f t="shared" si="222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26.200000000000003</v>
      </c>
      <c r="P2000" s="5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3"/>
        <v>41806.868495370371</v>
      </c>
      <c r="T2000" s="10">
        <f t="shared" si="221"/>
        <v>41851.868495370371</v>
      </c>
      <c r="U2000">
        <f t="shared" si="222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0.76129032258064511</v>
      </c>
      <c r="P2001" s="5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3"/>
        <v>41926.232731481483</v>
      </c>
      <c r="T2001" s="10">
        <f t="shared" si="221"/>
        <v>41956.274398148147</v>
      </c>
      <c r="U2001">
        <f t="shared" si="222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12.5</v>
      </c>
      <c r="P2002" s="5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3"/>
        <v>42345.701539351852</v>
      </c>
      <c r="T2002" s="10">
        <f t="shared" si="221"/>
        <v>42375.701539351852</v>
      </c>
      <c r="U2002">
        <f t="shared" si="222"/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382.12909090909091</v>
      </c>
      <c r="P2003" s="5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3"/>
        <v>42135.959675925929</v>
      </c>
      <c r="T2003" s="10">
        <f t="shared" si="221"/>
        <v>42167.583333333328</v>
      </c>
      <c r="U2003">
        <f t="shared" si="222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216.79422000000002</v>
      </c>
      <c r="P2004" s="5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3"/>
        <v>42728.46230324074</v>
      </c>
      <c r="T2004" s="10">
        <f t="shared" si="221"/>
        <v>42758.46230324074</v>
      </c>
      <c r="U2004">
        <f t="shared" si="222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312</v>
      </c>
      <c r="P2005" s="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3"/>
        <v>40346.875601851854</v>
      </c>
      <c r="T2005" s="10">
        <f t="shared" si="221"/>
        <v>40361.708333333336</v>
      </c>
      <c r="U2005">
        <f t="shared" si="222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234.42048</v>
      </c>
      <c r="P2006" s="5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3"/>
        <v>41800.354895833334</v>
      </c>
      <c r="T2006" s="10">
        <f t="shared" si="221"/>
        <v>41830.354895833334</v>
      </c>
      <c r="U2006">
        <f t="shared" si="222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123.68010000000001</v>
      </c>
      <c r="P2007" s="5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3"/>
        <v>41535.562708333331</v>
      </c>
      <c r="T2007" s="10">
        <f t="shared" si="221"/>
        <v>41562.915972222225</v>
      </c>
      <c r="U2007">
        <f t="shared" si="222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247.84</v>
      </c>
      <c r="P2008" s="5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3"/>
        <v>41941.250520833331</v>
      </c>
      <c r="T2008" s="10">
        <f t="shared" si="221"/>
        <v>41976.292187500003</v>
      </c>
      <c r="U2008">
        <f t="shared" si="222"/>
        <v>2014</v>
      </c>
    </row>
    <row r="2009" spans="1:21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115.7092</v>
      </c>
      <c r="P2009" s="5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3"/>
        <v>40347.587800925925</v>
      </c>
      <c r="T2009" s="10">
        <f t="shared" si="221"/>
        <v>40413.916666666664</v>
      </c>
      <c r="U2009">
        <f t="shared" si="222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117.07484768810599</v>
      </c>
      <c r="P2010" s="5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3"/>
        <v>40761.354421296295</v>
      </c>
      <c r="T2010" s="10">
        <f t="shared" si="221"/>
        <v>40805.354421296295</v>
      </c>
      <c r="U2010">
        <f t="shared" si="222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305.15800000000002</v>
      </c>
      <c r="P2011" s="5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3"/>
        <v>42661.073414351849</v>
      </c>
      <c r="T2011" s="10">
        <f t="shared" si="221"/>
        <v>42697.115081018521</v>
      </c>
      <c r="U2011">
        <f t="shared" si="222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320.05299999999994</v>
      </c>
      <c r="P2012" s="5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3"/>
        <v>42570.746423611112</v>
      </c>
      <c r="T2012" s="10">
        <f t="shared" si="221"/>
        <v>42600.746423611112</v>
      </c>
      <c r="U2012">
        <f t="shared" si="222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819.56399999999996</v>
      </c>
      <c r="P2013" s="5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3"/>
        <v>42347.108483796299</v>
      </c>
      <c r="T2013" s="10">
        <f t="shared" si="221"/>
        <v>42380.708333333328</v>
      </c>
      <c r="U2013">
        <f t="shared" si="222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234.90000000000003</v>
      </c>
      <c r="P2014" s="5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3"/>
        <v>42010.572233796294</v>
      </c>
      <c r="T2014" s="10">
        <f t="shared" si="221"/>
        <v>42040.572233796294</v>
      </c>
      <c r="U2014">
        <f t="shared" si="222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494.91374999999999</v>
      </c>
      <c r="P2015" s="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3"/>
        <v>42499.710810185185</v>
      </c>
      <c r="T2015" s="10">
        <f t="shared" si="221"/>
        <v>42559.710810185185</v>
      </c>
      <c r="U2015">
        <f t="shared" si="222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7813.7822333333334</v>
      </c>
      <c r="P2016" s="5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3"/>
        <v>41323.964571759258</v>
      </c>
      <c r="T2016" s="10">
        <f t="shared" si="221"/>
        <v>41357.922905092593</v>
      </c>
      <c r="U2016">
        <f t="shared" si="222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113.00013888888888</v>
      </c>
      <c r="P2017" s="5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3"/>
        <v>40765.626886574071</v>
      </c>
      <c r="T2017" s="10">
        <f t="shared" si="221"/>
        <v>40795.626886574071</v>
      </c>
      <c r="U2017">
        <f t="shared" si="222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921.54219999999998</v>
      </c>
      <c r="P2018" s="5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3"/>
        <v>41312.63077546296</v>
      </c>
      <c r="T2018" s="10">
        <f t="shared" si="221"/>
        <v>41342.63077546296</v>
      </c>
      <c r="U2018">
        <f t="shared" si="222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125.10239999999999</v>
      </c>
      <c r="P2019" s="5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3"/>
        <v>40960.807349537034</v>
      </c>
      <c r="T2019" s="10">
        <f t="shared" si="221"/>
        <v>40991.916666666664</v>
      </c>
      <c r="U2019">
        <f t="shared" si="222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102.24343076923077</v>
      </c>
      <c r="P2020" s="5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3"/>
        <v>42199.115844907406</v>
      </c>
      <c r="T2020" s="10">
        <f t="shared" si="221"/>
        <v>42229.115844907406</v>
      </c>
      <c r="U2020">
        <f t="shared" si="222"/>
        <v>2015</v>
      </c>
    </row>
    <row r="2021" spans="1:21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484.90975000000003</v>
      </c>
      <c r="P2021" s="5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3"/>
        <v>42605.45857638889</v>
      </c>
      <c r="T2021" s="10">
        <f t="shared" si="221"/>
        <v>42635.45857638889</v>
      </c>
      <c r="U2021">
        <f t="shared" si="222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192.33333333333334</v>
      </c>
      <c r="P2022" s="5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3"/>
        <v>41736.847499999996</v>
      </c>
      <c r="T2022" s="10">
        <f t="shared" si="221"/>
        <v>41773.711111111108</v>
      </c>
      <c r="U2022">
        <f t="shared" si="222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281.10000000000002</v>
      </c>
      <c r="P2023" s="5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3"/>
        <v>41860.820567129631</v>
      </c>
      <c r="T2023" s="10">
        <f t="shared" si="221"/>
        <v>41905.820567129631</v>
      </c>
      <c r="U2023">
        <f t="shared" si="222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125.13700000000001</v>
      </c>
      <c r="P2024" s="5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3"/>
        <v>42502.319120370375</v>
      </c>
      <c r="T2024" s="10">
        <f t="shared" si="221"/>
        <v>42532.319120370375</v>
      </c>
      <c r="U2024">
        <f t="shared" si="222"/>
        <v>2016</v>
      </c>
    </row>
    <row r="2025" spans="1:21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161.459</v>
      </c>
      <c r="P2025" s="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3"/>
        <v>42136.170752314814</v>
      </c>
      <c r="T2025" s="10">
        <f t="shared" si="221"/>
        <v>42166.170752314814</v>
      </c>
      <c r="U2025">
        <f t="shared" si="222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585.35</v>
      </c>
      <c r="P2026" s="5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3"/>
        <v>41099.716944444444</v>
      </c>
      <c r="T2026" s="10">
        <f t="shared" si="221"/>
        <v>41133.875</v>
      </c>
      <c r="U2026">
        <f t="shared" si="222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201.14999999999998</v>
      </c>
      <c r="P2027" s="5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3"/>
        <v>42135.934560185182</v>
      </c>
      <c r="T2027" s="10">
        <f t="shared" si="221"/>
        <v>42165.934560185182</v>
      </c>
      <c r="U2027">
        <f t="shared" si="222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133.48307999999997</v>
      </c>
      <c r="P2028" s="5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3"/>
        <v>41704.485937500001</v>
      </c>
      <c r="T2028" s="10">
        <f t="shared" si="221"/>
        <v>41749.915972222225</v>
      </c>
      <c r="U2028">
        <f t="shared" si="222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120.24900000000001</v>
      </c>
      <c r="P2029" s="5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3"/>
        <v>42048.563877314817</v>
      </c>
      <c r="T2029" s="10">
        <f t="shared" si="221"/>
        <v>42093.522210648152</v>
      </c>
      <c r="U2029">
        <f t="shared" si="222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126.16666666666667</v>
      </c>
      <c r="P2030" s="5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3"/>
        <v>40215.669050925928</v>
      </c>
      <c r="T2030" s="10">
        <f t="shared" si="221"/>
        <v>40252.663194444445</v>
      </c>
      <c r="U2030">
        <f t="shared" si="222"/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361.2</v>
      </c>
      <c r="P2031" s="5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3"/>
        <v>41847.771770833337</v>
      </c>
      <c r="T2031" s="10">
        <f t="shared" si="221"/>
        <v>41877.771770833337</v>
      </c>
      <c r="U2031">
        <f t="shared" si="222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226.239013671875</v>
      </c>
      <c r="P2032" s="5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3"/>
        <v>41212.746481481481</v>
      </c>
      <c r="T2032" s="10">
        <f t="shared" si="221"/>
        <v>41242.746481481481</v>
      </c>
      <c r="U2032">
        <f t="shared" si="222"/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120.35</v>
      </c>
      <c r="P2033" s="5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3"/>
        <v>41975.079317129625</v>
      </c>
      <c r="T2033" s="10">
        <f t="shared" si="221"/>
        <v>42012.791666666672</v>
      </c>
      <c r="U2033">
        <f t="shared" si="222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304.18799999999999</v>
      </c>
      <c r="P2034" s="5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3"/>
        <v>42689.315671296295</v>
      </c>
      <c r="T2034" s="10">
        <f t="shared" si="221"/>
        <v>42718.958333333328</v>
      </c>
      <c r="U2034">
        <f t="shared" si="222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178.67599999999999</v>
      </c>
      <c r="P2035" s="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3"/>
        <v>41724.832384259258</v>
      </c>
      <c r="T2035" s="10">
        <f t="shared" si="221"/>
        <v>41754.832384259258</v>
      </c>
      <c r="U2035">
        <f t="shared" si="222"/>
        <v>2014</v>
      </c>
    </row>
    <row r="2036" spans="1:21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386.81998717948721</v>
      </c>
      <c r="P2036" s="5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3"/>
        <v>42075.880011574074</v>
      </c>
      <c r="T2036" s="10">
        <f t="shared" si="221"/>
        <v>42131.040277777778</v>
      </c>
      <c r="U2036">
        <f t="shared" si="222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211.03642500000004</v>
      </c>
      <c r="P2037" s="5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3"/>
        <v>42311.375081018516</v>
      </c>
      <c r="T2037" s="10">
        <f t="shared" si="221"/>
        <v>42356.791666666672</v>
      </c>
      <c r="U2037">
        <f t="shared" si="222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131.66833333333335</v>
      </c>
      <c r="P2038" s="5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3"/>
        <v>41738.614803240744</v>
      </c>
      <c r="T2038" s="10">
        <f t="shared" si="221"/>
        <v>41768.614803240744</v>
      </c>
      <c r="U2038">
        <f t="shared" si="222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300.47639999999996</v>
      </c>
      <c r="P2039" s="5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3"/>
        <v>41577.960104166668</v>
      </c>
      <c r="T2039" s="10">
        <f t="shared" si="221"/>
        <v>41638.001770833333</v>
      </c>
      <c r="U2039">
        <f t="shared" si="222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420.51249999999999</v>
      </c>
      <c r="P2040" s="5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3"/>
        <v>41424.02107638889</v>
      </c>
      <c r="T2040" s="10">
        <f t="shared" si="221"/>
        <v>41456.5</v>
      </c>
      <c r="U2040">
        <f t="shared" si="222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136.21680000000001</v>
      </c>
      <c r="P2041" s="5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3"/>
        <v>42675.188946759255</v>
      </c>
      <c r="T2041" s="10">
        <f t="shared" si="221"/>
        <v>42704.957638888889</v>
      </c>
      <c r="U2041">
        <f t="shared" si="222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248.17133333333334</v>
      </c>
      <c r="P2042" s="5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3"/>
        <v>41578.677118055559</v>
      </c>
      <c r="T2042" s="10">
        <f t="shared" si="221"/>
        <v>41593.718784722223</v>
      </c>
      <c r="U2042">
        <f t="shared" si="222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181.86315789473684</v>
      </c>
      <c r="P2043" s="5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3"/>
        <v>42654.275775462964</v>
      </c>
      <c r="T2043" s="10">
        <f t="shared" si="221"/>
        <v>42684.317442129628</v>
      </c>
      <c r="U2043">
        <f t="shared" si="222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123.53</v>
      </c>
      <c r="P2044" s="5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3"/>
        <v>42331.458032407405</v>
      </c>
      <c r="T2044" s="10">
        <f t="shared" si="221"/>
        <v>42391.458032407405</v>
      </c>
      <c r="U2044">
        <f t="shared" si="222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506.20938628158842</v>
      </c>
      <c r="P2045" s="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3"/>
        <v>42660.926817129628</v>
      </c>
      <c r="T2045" s="10">
        <f t="shared" si="221"/>
        <v>42714.957638888889</v>
      </c>
      <c r="U2045">
        <f t="shared" si="222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108.21333333333334</v>
      </c>
      <c r="P2046" s="5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3"/>
        <v>42138.434189814812</v>
      </c>
      <c r="T2046" s="10">
        <f t="shared" si="221"/>
        <v>42168.434189814812</v>
      </c>
      <c r="U2046">
        <f t="shared" si="222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819.18387755102037</v>
      </c>
      <c r="P2047" s="5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3"/>
        <v>41068.838506944441</v>
      </c>
      <c r="T2047" s="10">
        <f t="shared" si="221"/>
        <v>41098.838506944441</v>
      </c>
      <c r="U2047">
        <f t="shared" si="222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121.10000000000001</v>
      </c>
      <c r="P2048" s="5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3"/>
        <v>41386.921805555554</v>
      </c>
      <c r="T2048" s="10">
        <f t="shared" si="221"/>
        <v>41416.921805555554</v>
      </c>
      <c r="U2048">
        <f t="shared" si="222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102.99897959183673</v>
      </c>
      <c r="P2049" s="5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3"/>
        <v>42081.653587962966</v>
      </c>
      <c r="T2049" s="10">
        <f t="shared" si="221"/>
        <v>42110.75</v>
      </c>
      <c r="U2049">
        <f t="shared" si="222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148.33229411764705</v>
      </c>
      <c r="P2050" s="5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3"/>
        <v>41387.401516203703</v>
      </c>
      <c r="T2050" s="10">
        <f t="shared" si="221"/>
        <v>41417.401516203703</v>
      </c>
      <c r="U2050">
        <f t="shared" si="222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E2051/D2051*100</f>
        <v>120.19070000000001</v>
      </c>
      <c r="P2051" s="5">
        <f t="shared" ref="P2051:P2114" si="225">IF(L2051=0,0,E2051/L2051)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10">
        <f t="shared" si="223"/>
        <v>41575.277349537035</v>
      </c>
      <c r="T2051" s="10">
        <f t="shared" ref="T2051:T2114" si="228">I2051/60/60/24++DATE(1970,1,1)-6/24</f>
        <v>41610.707638888889</v>
      </c>
      <c r="U2051">
        <f t="shared" ref="U2051:U2114" si="229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473.27000000000004</v>
      </c>
      <c r="P2052" s="5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ref="S2052:S2115" si="230">J2052/60/60/24++DATE(1970,1,1)-6/24</f>
        <v>42114.821504629625</v>
      </c>
      <c r="T2052" s="10">
        <f t="shared" si="228"/>
        <v>42154.821504629625</v>
      </c>
      <c r="U2052">
        <f t="shared" si="229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130.36250000000001</v>
      </c>
      <c r="P2053" s="5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30"/>
        <v>41603.772418981483</v>
      </c>
      <c r="T2053" s="10">
        <f t="shared" si="228"/>
        <v>41633.772418981483</v>
      </c>
      <c r="U2053">
        <f t="shared" si="229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353.048</v>
      </c>
      <c r="P2054" s="5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30"/>
        <v>42374.83394675926</v>
      </c>
      <c r="T2054" s="10">
        <f t="shared" si="228"/>
        <v>42419.83394675926</v>
      </c>
      <c r="U2054">
        <f t="shared" si="229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101.02</v>
      </c>
      <c r="P2055" s="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30"/>
        <v>42303.367488425924</v>
      </c>
      <c r="T2055" s="10">
        <f t="shared" si="228"/>
        <v>42333.409155092595</v>
      </c>
      <c r="U2055">
        <f t="shared" si="229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113.59142857142857</v>
      </c>
      <c r="P2056" s="5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30"/>
        <v>41731.270949074074</v>
      </c>
      <c r="T2056" s="10">
        <f t="shared" si="228"/>
        <v>41761.270949074074</v>
      </c>
      <c r="U2056">
        <f t="shared" si="229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167.41666666666666</v>
      </c>
      <c r="P2057" s="5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30"/>
        <v>41946.424108796295</v>
      </c>
      <c r="T2057" s="10">
        <f t="shared" si="228"/>
        <v>41975.916666666672</v>
      </c>
      <c r="U2057">
        <f t="shared" si="229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153.452</v>
      </c>
      <c r="P2058" s="5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30"/>
        <v>41351.51090277778</v>
      </c>
      <c r="T2058" s="10">
        <f t="shared" si="228"/>
        <v>41381.51090277778</v>
      </c>
      <c r="U2058">
        <f t="shared" si="229"/>
        <v>2013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202.23220000000001</v>
      </c>
      <c r="P2059" s="5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30"/>
        <v>42396.244583333333</v>
      </c>
      <c r="T2059" s="10">
        <f t="shared" si="228"/>
        <v>42426.244583333333</v>
      </c>
      <c r="U2059">
        <f t="shared" si="229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168.28125</v>
      </c>
      <c r="P2060" s="5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30"/>
        <v>42026.120717592596</v>
      </c>
      <c r="T2060" s="10">
        <f t="shared" si="228"/>
        <v>42065.583333333328</v>
      </c>
      <c r="U2060">
        <f t="shared" si="229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143.45666666666668</v>
      </c>
      <c r="P2061" s="5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30"/>
        <v>42361.352476851855</v>
      </c>
      <c r="T2061" s="10">
        <f t="shared" si="228"/>
        <v>42400.665972222225</v>
      </c>
      <c r="U2061">
        <f t="shared" si="229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196.4</v>
      </c>
      <c r="P2062" s="5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30"/>
        <v>41783.392939814818</v>
      </c>
      <c r="T2062" s="10">
        <f t="shared" si="228"/>
        <v>41843.392939814818</v>
      </c>
      <c r="U2062">
        <f t="shared" si="229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107.91999999999999</v>
      </c>
      <c r="P2063" s="5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30"/>
        <v>42705.514513888891</v>
      </c>
      <c r="T2063" s="10">
        <f t="shared" si="228"/>
        <v>42735.514513888891</v>
      </c>
      <c r="U2063">
        <f t="shared" si="229"/>
        <v>2016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114.97699999999999</v>
      </c>
      <c r="P2064" s="5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30"/>
        <v>42423.1330787037</v>
      </c>
      <c r="T2064" s="10">
        <f t="shared" si="228"/>
        <v>42453.091412037036</v>
      </c>
      <c r="U2064">
        <f t="shared" si="229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148.04999999999998</v>
      </c>
      <c r="P2065" s="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30"/>
        <v>42472.48265046296</v>
      </c>
      <c r="T2065" s="10">
        <f t="shared" si="228"/>
        <v>42505.48265046296</v>
      </c>
      <c r="U2065">
        <f t="shared" si="229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191.16676082790633</v>
      </c>
      <c r="P2066" s="5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30"/>
        <v>41389.114849537036</v>
      </c>
      <c r="T2066" s="10">
        <f t="shared" si="228"/>
        <v>41425.25</v>
      </c>
      <c r="U2066">
        <f t="shared" si="229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199.215125</v>
      </c>
      <c r="P2067" s="5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30"/>
        <v>41603.083668981482</v>
      </c>
      <c r="T2067" s="10">
        <f t="shared" si="228"/>
        <v>41633.083668981482</v>
      </c>
      <c r="U2067">
        <f t="shared" si="229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218.6</v>
      </c>
      <c r="P2068" s="5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30"/>
        <v>41844.521793981483</v>
      </c>
      <c r="T2068" s="10">
        <f t="shared" si="228"/>
        <v>41874.521793981483</v>
      </c>
      <c r="U2068">
        <f t="shared" si="229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126.86868686868686</v>
      </c>
      <c r="P2069" s="5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30"/>
        <v>42115.603888888887</v>
      </c>
      <c r="T2069" s="10">
        <f t="shared" si="228"/>
        <v>42148.603888888887</v>
      </c>
      <c r="U2069">
        <f t="shared" si="229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105.22388000000001</v>
      </c>
      <c r="P2070" s="5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30"/>
        <v>42633.591608796298</v>
      </c>
      <c r="T2070" s="10">
        <f t="shared" si="228"/>
        <v>42663.591608796298</v>
      </c>
      <c r="U2070">
        <f t="shared" si="229"/>
        <v>2016</v>
      </c>
    </row>
    <row r="2071" spans="1:21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128.40666000000002</v>
      </c>
      <c r="P2071" s="5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30"/>
        <v>42340.722118055557</v>
      </c>
      <c r="T2071" s="10">
        <f t="shared" si="228"/>
        <v>42371.722118055557</v>
      </c>
      <c r="U2071">
        <f t="shared" si="229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317.3272</v>
      </c>
      <c r="P2072" s="5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30"/>
        <v>42519.4065162037</v>
      </c>
      <c r="T2072" s="10">
        <f t="shared" si="228"/>
        <v>42549.4065162037</v>
      </c>
      <c r="U2072">
        <f t="shared" si="229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280.73</v>
      </c>
      <c r="P2073" s="5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30"/>
        <v>42600.028749999998</v>
      </c>
      <c r="T2073" s="10">
        <f t="shared" si="228"/>
        <v>42645.028749999998</v>
      </c>
      <c r="U2073">
        <f t="shared" si="229"/>
        <v>2016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110.73146853146854</v>
      </c>
      <c r="P2074" s="5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30"/>
        <v>42467.331388888888</v>
      </c>
      <c r="T2074" s="10">
        <f t="shared" si="228"/>
        <v>42497.331388888888</v>
      </c>
      <c r="U2074">
        <f t="shared" si="229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152.60429999999999</v>
      </c>
      <c r="P2075" s="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30"/>
        <v>42087.418032407411</v>
      </c>
      <c r="T2075" s="10">
        <f t="shared" si="228"/>
        <v>42132.418032407411</v>
      </c>
      <c r="U2075">
        <f t="shared" si="229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102.49999999999999</v>
      </c>
      <c r="P2076" s="5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30"/>
        <v>42466.576180555552</v>
      </c>
      <c r="T2076" s="10">
        <f t="shared" si="228"/>
        <v>42496.576180555552</v>
      </c>
      <c r="U2076">
        <f t="shared" si="229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1678.3738373837384</v>
      </c>
      <c r="P2077" s="5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30"/>
        <v>41450.431574074071</v>
      </c>
      <c r="T2077" s="10">
        <f t="shared" si="228"/>
        <v>41480.431574074071</v>
      </c>
      <c r="U2077">
        <f t="shared" si="229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543.349156424581</v>
      </c>
      <c r="P2078" s="5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30"/>
        <v>41803.630659722221</v>
      </c>
      <c r="T2078" s="10">
        <f t="shared" si="228"/>
        <v>41843.630659722221</v>
      </c>
      <c r="U2078">
        <f t="shared" si="229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115.50800000000001</v>
      </c>
      <c r="P2079" s="5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30"/>
        <v>42102.792546296296</v>
      </c>
      <c r="T2079" s="10">
        <f t="shared" si="228"/>
        <v>42160.625</v>
      </c>
      <c r="U2079">
        <f t="shared" si="229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131.20499999999998</v>
      </c>
      <c r="P2080" s="5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30"/>
        <v>42692.521493055552</v>
      </c>
      <c r="T2080" s="10">
        <f t="shared" si="228"/>
        <v>42722.521493055552</v>
      </c>
      <c r="U2080">
        <f t="shared" si="229"/>
        <v>2016</v>
      </c>
    </row>
    <row r="2081" spans="1:21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288.17</v>
      </c>
      <c r="P2081" s="5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30"/>
        <v>42150.46056712963</v>
      </c>
      <c r="T2081" s="10">
        <f t="shared" si="228"/>
        <v>42180.541666666672</v>
      </c>
      <c r="U2081">
        <f t="shared" si="229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507.8</v>
      </c>
      <c r="P2082" s="5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30"/>
        <v>42289.707175925927</v>
      </c>
      <c r="T2082" s="10">
        <f t="shared" si="228"/>
        <v>42319.748842592591</v>
      </c>
      <c r="U2082">
        <f t="shared" si="229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114.57142857142857</v>
      </c>
      <c r="P2083" s="5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30"/>
        <v>41003.906886574077</v>
      </c>
      <c r="T2083" s="10">
        <f t="shared" si="228"/>
        <v>41044.957638888889</v>
      </c>
      <c r="U2083">
        <f t="shared" si="229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110.73333333333333</v>
      </c>
      <c r="P2084" s="5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30"/>
        <v>40810.870324074072</v>
      </c>
      <c r="T2084" s="10">
        <f t="shared" si="228"/>
        <v>40870.911990740737</v>
      </c>
      <c r="U2084">
        <f t="shared" si="229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113.33333333333333</v>
      </c>
      <c r="P2085" s="5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30"/>
        <v>41034.47216435185</v>
      </c>
      <c r="T2085" s="10">
        <f t="shared" si="228"/>
        <v>41064.47216435185</v>
      </c>
      <c r="U2085">
        <f t="shared" si="229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108.33333333333333</v>
      </c>
      <c r="P2086" s="5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30"/>
        <v>41731.583124999997</v>
      </c>
      <c r="T2086" s="10">
        <f t="shared" si="228"/>
        <v>41763.040972222225</v>
      </c>
      <c r="U2086">
        <f t="shared" si="229"/>
        <v>2014</v>
      </c>
    </row>
    <row r="2087" spans="1:21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123.53333333333335</v>
      </c>
      <c r="P2087" s="5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30"/>
        <v>41075.585497685184</v>
      </c>
      <c r="T2087" s="10">
        <f t="shared" si="228"/>
        <v>41105.585497685184</v>
      </c>
      <c r="U2087">
        <f t="shared" si="229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100.69999999999999</v>
      </c>
      <c r="P2088" s="5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30"/>
        <v>40860.42050925926</v>
      </c>
      <c r="T2088" s="10">
        <f t="shared" si="228"/>
        <v>40890.957638888889</v>
      </c>
      <c r="U2088">
        <f t="shared" si="229"/>
        <v>2011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103.53333333333335</v>
      </c>
      <c r="P2089" s="5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30"/>
        <v>40763.954375000001</v>
      </c>
      <c r="T2089" s="10">
        <f t="shared" si="228"/>
        <v>40793.954375000001</v>
      </c>
      <c r="U2089">
        <f t="shared" si="229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115.51066666666668</v>
      </c>
      <c r="P2090" s="5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30"/>
        <v>40395.464722222219</v>
      </c>
      <c r="T2090" s="10">
        <f t="shared" si="228"/>
        <v>40431.915972222225</v>
      </c>
      <c r="U2090">
        <f t="shared" si="229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120.4004</v>
      </c>
      <c r="P2091" s="5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30"/>
        <v>41452.826319444444</v>
      </c>
      <c r="T2091" s="10">
        <f t="shared" si="228"/>
        <v>41487.826319444444</v>
      </c>
      <c r="U2091">
        <f t="shared" si="229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115.040375</v>
      </c>
      <c r="P2092" s="5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30"/>
        <v>41299.131423611114</v>
      </c>
      <c r="T2092" s="10">
        <f t="shared" si="228"/>
        <v>41329.131423611114</v>
      </c>
      <c r="U2092">
        <f t="shared" si="229"/>
        <v>2013</v>
      </c>
    </row>
    <row r="2093" spans="1:21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120.46777777777777</v>
      </c>
      <c r="P2093" s="5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30"/>
        <v>40555.072662037033</v>
      </c>
      <c r="T2093" s="10">
        <f t="shared" si="228"/>
        <v>40603.583333333336</v>
      </c>
      <c r="U2093">
        <f t="shared" si="229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101.28333333333333</v>
      </c>
      <c r="P2094" s="5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30"/>
        <v>40763.457546296297</v>
      </c>
      <c r="T2094" s="10">
        <f t="shared" si="228"/>
        <v>40823.457546296297</v>
      </c>
      <c r="U2094">
        <f t="shared" si="229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102.46666666666667</v>
      </c>
      <c r="P2095" s="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30"/>
        <v>41205.604537037041</v>
      </c>
      <c r="T2095" s="10">
        <f t="shared" si="228"/>
        <v>41265.646203703705</v>
      </c>
      <c r="U2095">
        <f t="shared" si="229"/>
        <v>2012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120.54285714285714</v>
      </c>
      <c r="P2096" s="5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30"/>
        <v>40938.77002314815</v>
      </c>
      <c r="T2096" s="10">
        <f t="shared" si="228"/>
        <v>40972.875</v>
      </c>
      <c r="U2096">
        <f t="shared" si="229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100</v>
      </c>
      <c r="P2097" s="5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30"/>
        <v>40758.483483796292</v>
      </c>
      <c r="T2097" s="10">
        <f t="shared" si="228"/>
        <v>40818.483483796292</v>
      </c>
      <c r="U2097">
        <f t="shared" si="229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101.66666666666666</v>
      </c>
      <c r="P2098" s="5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30"/>
        <v>41192.508506944447</v>
      </c>
      <c r="T2098" s="10">
        <f t="shared" si="228"/>
        <v>41207.915972222225</v>
      </c>
      <c r="U2098">
        <f t="shared" si="229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100</v>
      </c>
      <c r="P2099" s="5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30"/>
        <v>40818.33489583333</v>
      </c>
      <c r="T2099" s="10">
        <f t="shared" si="228"/>
        <v>40878.376562500001</v>
      </c>
      <c r="U2099">
        <f t="shared" si="229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100.33333333333334</v>
      </c>
      <c r="P2100" s="5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30"/>
        <v>40945.86383101852</v>
      </c>
      <c r="T2100" s="10">
        <f t="shared" si="228"/>
        <v>40975.86383101852</v>
      </c>
      <c r="U2100">
        <f t="shared" si="229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132.36666666666667</v>
      </c>
      <c r="P2101" s="5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30"/>
        <v>42173.496342592596</v>
      </c>
      <c r="T2101" s="10">
        <f t="shared" si="228"/>
        <v>42186.902777777781</v>
      </c>
      <c r="U2101">
        <f t="shared" si="229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136.66666666666666</v>
      </c>
      <c r="P2102" s="5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30"/>
        <v>41074.584965277776</v>
      </c>
      <c r="T2102" s="10">
        <f t="shared" si="228"/>
        <v>41089.915972222225</v>
      </c>
      <c r="U2102">
        <f t="shared" si="229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113.25</v>
      </c>
      <c r="P2103" s="5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30"/>
        <v>40891.899467592593</v>
      </c>
      <c r="T2103" s="10">
        <f t="shared" si="228"/>
        <v>40951.899467592593</v>
      </c>
      <c r="U2103">
        <f t="shared" si="229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136</v>
      </c>
      <c r="P2104" s="5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30"/>
        <v>40638.618611111109</v>
      </c>
      <c r="T2104" s="10">
        <f t="shared" si="228"/>
        <v>40668.618611111109</v>
      </c>
      <c r="U2104">
        <f t="shared" si="229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146.12318374694613</v>
      </c>
      <c r="P2105" s="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30"/>
        <v>41192.504942129628</v>
      </c>
      <c r="T2105" s="10">
        <f t="shared" si="228"/>
        <v>41222.5466087963</v>
      </c>
      <c r="U2105">
        <f t="shared" si="229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129.5</v>
      </c>
      <c r="P2106" s="5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30"/>
        <v>41393.824467592596</v>
      </c>
      <c r="T2106" s="10">
        <f t="shared" si="228"/>
        <v>41424.75</v>
      </c>
      <c r="U2106">
        <f t="shared" si="229"/>
        <v>2013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254</v>
      </c>
      <c r="P2107" s="5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30"/>
        <v>41951.538807870369</v>
      </c>
      <c r="T2107" s="10">
        <f t="shared" si="228"/>
        <v>41963.916666666672</v>
      </c>
      <c r="U2107">
        <f t="shared" si="229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107.04545454545456</v>
      </c>
      <c r="P2108" s="5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30"/>
        <v>41269.96497685185</v>
      </c>
      <c r="T2108" s="10">
        <f t="shared" si="228"/>
        <v>41299.96497685185</v>
      </c>
      <c r="U2108">
        <f t="shared" si="229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107.73299999999999</v>
      </c>
      <c r="P2109" s="5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30"/>
        <v>41934.46056712963</v>
      </c>
      <c r="T2109" s="10">
        <f t="shared" si="228"/>
        <v>41955.502233796295</v>
      </c>
      <c r="U2109">
        <f t="shared" si="229"/>
        <v>2014</v>
      </c>
    </row>
    <row r="2110" spans="1:21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107.31250000000001</v>
      </c>
      <c r="P2110" s="5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30"/>
        <v>41134.925694444442</v>
      </c>
      <c r="T2110" s="10">
        <f t="shared" si="228"/>
        <v>41161.913194444445</v>
      </c>
      <c r="U2110">
        <f t="shared" si="229"/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106.52500000000001</v>
      </c>
      <c r="P2111" s="5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30"/>
        <v>42160.458530092597</v>
      </c>
      <c r="T2111" s="10">
        <f t="shared" si="228"/>
        <v>42190.458530092597</v>
      </c>
      <c r="U2111">
        <f t="shared" si="229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100.35000000000001</v>
      </c>
      <c r="P2112" s="5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30"/>
        <v>41759.420937499999</v>
      </c>
      <c r="T2112" s="10">
        <f t="shared" si="228"/>
        <v>41786.957638888889</v>
      </c>
      <c r="U2112">
        <f t="shared" si="229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106.5</v>
      </c>
      <c r="P2113" s="5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30"/>
        <v>40702.947048611109</v>
      </c>
      <c r="T2113" s="10">
        <f t="shared" si="228"/>
        <v>40769.791666666664</v>
      </c>
      <c r="U2113">
        <f t="shared" si="229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100</v>
      </c>
      <c r="P2114" s="5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30"/>
        <v>41365.678159722222</v>
      </c>
      <c r="T2114" s="10">
        <f t="shared" si="228"/>
        <v>41379.678159722222</v>
      </c>
      <c r="U2114">
        <f t="shared" si="229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E2115/D2115*100</f>
        <v>104.85714285714285</v>
      </c>
      <c r="P2115" s="5">
        <f t="shared" ref="P2115:P2178" si="232">IF(L2115=0,0,E2115/L2115)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10">
        <f t="shared" si="230"/>
        <v>41870.61546296296</v>
      </c>
      <c r="T2115" s="10">
        <f t="shared" ref="T2115:T2178" si="235">I2115/60/60/24++DATE(1970,1,1)-6/24</f>
        <v>41905.61546296296</v>
      </c>
      <c r="U2115">
        <f t="shared" ref="U2115:U2178" si="236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104.69999999999999</v>
      </c>
      <c r="P2116" s="5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ref="S2116:S2179" si="237">J2116/60/60/24++DATE(1970,1,1)-6/24</f>
        <v>40458.565625000003</v>
      </c>
      <c r="T2116" s="10">
        <f t="shared" si="235"/>
        <v>40520.957638888889</v>
      </c>
      <c r="U2116">
        <f t="shared" si="236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225.66666666666669</v>
      </c>
      <c r="P2117" s="5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7"/>
        <v>40563.831030092595</v>
      </c>
      <c r="T2117" s="10">
        <f t="shared" si="235"/>
        <v>40593.831030092595</v>
      </c>
      <c r="U2117">
        <f t="shared" si="236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100.90416666666667</v>
      </c>
      <c r="P2118" s="5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7"/>
        <v>41136.527812500004</v>
      </c>
      <c r="T2118" s="10">
        <f t="shared" si="235"/>
        <v>41184.527812500004</v>
      </c>
      <c r="U2118">
        <f t="shared" si="236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147.75</v>
      </c>
      <c r="P2119" s="5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7"/>
        <v>42289.809594907405</v>
      </c>
      <c r="T2119" s="10">
        <f t="shared" si="235"/>
        <v>42303.957638888889</v>
      </c>
      <c r="U2119">
        <f t="shared" si="236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134.61099999999999</v>
      </c>
      <c r="P2120" s="5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7"/>
        <v>40718.589537037034</v>
      </c>
      <c r="T2120" s="10">
        <f t="shared" si="235"/>
        <v>40748.589537037034</v>
      </c>
      <c r="U2120">
        <f t="shared" si="236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100.75</v>
      </c>
      <c r="P2121" s="5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7"/>
        <v>41106.880150462966</v>
      </c>
      <c r="T2121" s="10">
        <f t="shared" si="235"/>
        <v>41136.880150462966</v>
      </c>
      <c r="U2121">
        <f t="shared" si="236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100.880375</v>
      </c>
      <c r="P2122" s="5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7"/>
        <v>41591.714537037034</v>
      </c>
      <c r="T2122" s="10">
        <f t="shared" si="235"/>
        <v>41640.714537037034</v>
      </c>
      <c r="U2122">
        <f t="shared" si="236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0.56800000000000006</v>
      </c>
      <c r="P2123" s="5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7"/>
        <v>42716.4924537037</v>
      </c>
      <c r="T2123" s="10">
        <f t="shared" si="235"/>
        <v>42746.4924537037</v>
      </c>
      <c r="U2123">
        <f t="shared" si="236"/>
        <v>2016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0.38750000000000001</v>
      </c>
      <c r="P2124" s="5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7"/>
        <v>42712.050567129627</v>
      </c>
      <c r="T2124" s="10">
        <f t="shared" si="235"/>
        <v>42742.050567129627</v>
      </c>
      <c r="U2124">
        <f t="shared" si="236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10</v>
      </c>
      <c r="P2125" s="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7"/>
        <v>40198.174849537041</v>
      </c>
      <c r="T2125" s="10">
        <f t="shared" si="235"/>
        <v>40252.040972222225</v>
      </c>
      <c r="U2125">
        <f t="shared" si="236"/>
        <v>2010</v>
      </c>
    </row>
    <row r="2126" spans="1:21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10.454545454545453</v>
      </c>
      <c r="P2126" s="5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7"/>
        <v>40463.778182870366</v>
      </c>
      <c r="T2126" s="10">
        <f t="shared" si="235"/>
        <v>40511.958333333336</v>
      </c>
      <c r="U2126">
        <f t="shared" si="236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1.4200000000000002</v>
      </c>
      <c r="P2127" s="5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7"/>
        <v>42190.773530092592</v>
      </c>
      <c r="T2127" s="10">
        <f t="shared" si="235"/>
        <v>42220.773530092592</v>
      </c>
      <c r="U2127">
        <f t="shared" si="236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0.05</v>
      </c>
      <c r="P2128" s="5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7"/>
        <v>41951.723229166666</v>
      </c>
      <c r="T2128" s="10">
        <f t="shared" si="235"/>
        <v>41981.723229166666</v>
      </c>
      <c r="U2128">
        <f t="shared" si="236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28.842857142857142</v>
      </c>
      <c r="P2129" s="5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7"/>
        <v>42045.25535879629</v>
      </c>
      <c r="T2129" s="10">
        <f t="shared" si="235"/>
        <v>42075.213692129633</v>
      </c>
      <c r="U2129">
        <f t="shared" si="236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0.16666666666666669</v>
      </c>
      <c r="P2130" s="5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7"/>
        <v>41843.522789351853</v>
      </c>
      <c r="T2130" s="10">
        <f t="shared" si="235"/>
        <v>41903.522789351853</v>
      </c>
      <c r="U2130">
        <f t="shared" si="236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11.799999999999999</v>
      </c>
      <c r="P2131" s="5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7"/>
        <v>42408.774305555555</v>
      </c>
      <c r="T2131" s="10">
        <f t="shared" si="235"/>
        <v>42438.774305555555</v>
      </c>
      <c r="U2131">
        <f t="shared" si="236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0.20238095238095236</v>
      </c>
      <c r="P2132" s="5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7"/>
        <v>41831.836377314816</v>
      </c>
      <c r="T2132" s="10">
        <f t="shared" si="235"/>
        <v>41866.836377314816</v>
      </c>
      <c r="U2132">
        <f t="shared" si="236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5</v>
      </c>
      <c r="P2133" s="5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7"/>
        <v>42166.957071759258</v>
      </c>
      <c r="T2133" s="10">
        <f t="shared" si="235"/>
        <v>42196.957071759258</v>
      </c>
      <c r="U2133">
        <f t="shared" si="236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2.1129899999999995</v>
      </c>
      <c r="P2134" s="5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7"/>
        <v>41643.237175925926</v>
      </c>
      <c r="T2134" s="10">
        <f t="shared" si="235"/>
        <v>41673.237175925926</v>
      </c>
      <c r="U2134">
        <f t="shared" si="236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</v>
      </c>
      <c r="P2135" s="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7"/>
        <v>40618.847210648149</v>
      </c>
      <c r="T2135" s="10">
        <f t="shared" si="235"/>
        <v>40657.040972222225</v>
      </c>
      <c r="U2135">
        <f t="shared" si="236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1.7333333333333332</v>
      </c>
      <c r="P2136" s="5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7"/>
        <v>41361.636469907404</v>
      </c>
      <c r="T2136" s="10">
        <f t="shared" si="235"/>
        <v>41391.636469907404</v>
      </c>
      <c r="U2136">
        <f t="shared" si="236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</v>
      </c>
      <c r="P2137" s="5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7"/>
        <v>41156.713344907403</v>
      </c>
      <c r="T2137" s="10">
        <f t="shared" si="235"/>
        <v>41186.713344907403</v>
      </c>
      <c r="U2137">
        <f t="shared" si="236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5.9612499999999999E-2</v>
      </c>
      <c r="P2138" s="5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7"/>
        <v>41536.259097222224</v>
      </c>
      <c r="T2138" s="10">
        <f t="shared" si="235"/>
        <v>41566.259097222224</v>
      </c>
      <c r="U2138">
        <f t="shared" si="236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28.405999999999999</v>
      </c>
      <c r="P2139" s="5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7"/>
        <v>41948.521168981482</v>
      </c>
      <c r="T2139" s="10">
        <f t="shared" si="235"/>
        <v>41978.521168981482</v>
      </c>
      <c r="U2139">
        <f t="shared" si="236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12.8</v>
      </c>
      <c r="P2140" s="5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7"/>
        <v>41556.763182870374</v>
      </c>
      <c r="T2140" s="10">
        <f t="shared" si="235"/>
        <v>41586.804849537039</v>
      </c>
      <c r="U2140">
        <f t="shared" si="236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5.42</v>
      </c>
      <c r="P2141" s="5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7"/>
        <v>42647.500092592592</v>
      </c>
      <c r="T2141" s="10">
        <f t="shared" si="235"/>
        <v>42677.500092592592</v>
      </c>
      <c r="U2141">
        <f t="shared" si="236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0.11199999999999999</v>
      </c>
      <c r="P2142" s="5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7"/>
        <v>41255.583611111113</v>
      </c>
      <c r="T2142" s="10">
        <f t="shared" si="235"/>
        <v>41285.583611111113</v>
      </c>
      <c r="U2142">
        <f t="shared" si="236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s="5">
        <f t="shared" si="232"/>
        <v>0</v>
      </c>
      <c r="Q2143" t="str">
        <f t="shared" si="233"/>
        <v>games</v>
      </c>
      <c r="R2143" t="str">
        <f t="shared" si="234"/>
        <v>video games</v>
      </c>
      <c r="S2143" s="10">
        <f t="shared" si="237"/>
        <v>41926.985636574071</v>
      </c>
      <c r="T2143" s="10">
        <f t="shared" si="235"/>
        <v>41957.027303240742</v>
      </c>
      <c r="U2143">
        <f t="shared" si="236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5.7238095238095239</v>
      </c>
      <c r="P2144" s="5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7"/>
        <v>42340.451504629629</v>
      </c>
      <c r="T2144" s="10">
        <f t="shared" si="235"/>
        <v>42368.451504629629</v>
      </c>
      <c r="U2144">
        <f t="shared" si="236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11.25</v>
      </c>
      <c r="P2145" s="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7"/>
        <v>40332.636712962965</v>
      </c>
      <c r="T2145" s="10">
        <f t="shared" si="235"/>
        <v>40380.541666666664</v>
      </c>
      <c r="U2145">
        <f t="shared" si="236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1.7098591549295776</v>
      </c>
      <c r="P2146" s="5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7"/>
        <v>41499.296759259261</v>
      </c>
      <c r="T2146" s="10">
        <f t="shared" si="235"/>
        <v>41531.296759259261</v>
      </c>
      <c r="U2146">
        <f t="shared" si="236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30.433333333333334</v>
      </c>
      <c r="P2147" s="5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7"/>
        <v>41574.987430555557</v>
      </c>
      <c r="T2147" s="10">
        <f t="shared" si="235"/>
        <v>41605.029097222221</v>
      </c>
      <c r="U2147">
        <f t="shared" si="236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0.02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7"/>
        <v>42397.429513888885</v>
      </c>
      <c r="T2148" s="10">
        <f t="shared" si="235"/>
        <v>42411.429513888885</v>
      </c>
      <c r="U2148">
        <f t="shared" si="236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0.69641025641025645</v>
      </c>
      <c r="P2149" s="5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7"/>
        <v>41927.045694444445</v>
      </c>
      <c r="T2149" s="10">
        <f t="shared" si="235"/>
        <v>41959.087361111116</v>
      </c>
      <c r="U2149">
        <f t="shared" si="236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7"/>
        <v>42066.483587962968</v>
      </c>
      <c r="T2150" s="10">
        <f t="shared" si="235"/>
        <v>42096.441921296297</v>
      </c>
      <c r="U2150">
        <f t="shared" si="236"/>
        <v>2015</v>
      </c>
    </row>
    <row r="2151" spans="1:21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s="5">
        <f t="shared" si="232"/>
        <v>0</v>
      </c>
      <c r="Q2151" t="str">
        <f t="shared" si="233"/>
        <v>games</v>
      </c>
      <c r="R2151" t="str">
        <f t="shared" si="234"/>
        <v>video games</v>
      </c>
      <c r="S2151" s="10">
        <f t="shared" si="237"/>
        <v>40354.774953703702</v>
      </c>
      <c r="T2151" s="10">
        <f t="shared" si="235"/>
        <v>40389.75</v>
      </c>
      <c r="U2151">
        <f t="shared" si="236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0.80999999999999994</v>
      </c>
      <c r="P2152" s="5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7"/>
        <v>42534.034710648149</v>
      </c>
      <c r="T2152" s="10">
        <f t="shared" si="235"/>
        <v>42564.034710648149</v>
      </c>
      <c r="U2152">
        <f t="shared" si="236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0.26222222222222225</v>
      </c>
      <c r="P2153" s="5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7"/>
        <v>42520.597384259265</v>
      </c>
      <c r="T2153" s="10">
        <f t="shared" si="235"/>
        <v>42550.597384259265</v>
      </c>
      <c r="U2153">
        <f t="shared" si="236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0.16666666666666669</v>
      </c>
      <c r="P2154" s="5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7"/>
        <v>41683.582280092596</v>
      </c>
      <c r="T2154" s="10">
        <f t="shared" si="235"/>
        <v>41713.540613425925</v>
      </c>
      <c r="U2154">
        <f t="shared" si="236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9.124454880912446E-3</v>
      </c>
      <c r="P2155" s="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7"/>
        <v>41974.661087962959</v>
      </c>
      <c r="T2155" s="10">
        <f t="shared" si="235"/>
        <v>42014.082638888889</v>
      </c>
      <c r="U2155">
        <f t="shared" si="236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0.8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7"/>
        <v>41647.382256944446</v>
      </c>
      <c r="T2156" s="10">
        <f t="shared" si="235"/>
        <v>41667.382256944446</v>
      </c>
      <c r="U2156">
        <f t="shared" si="236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2.2999999999999998</v>
      </c>
      <c r="P2157" s="5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7"/>
        <v>42430.497511574074</v>
      </c>
      <c r="T2157" s="10">
        <f t="shared" si="235"/>
        <v>42460.45584490741</v>
      </c>
      <c r="U2157">
        <f t="shared" si="236"/>
        <v>2016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2.6660714285714282</v>
      </c>
      <c r="P2158" s="5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7"/>
        <v>41488.60423611111</v>
      </c>
      <c r="T2158" s="10">
        <f t="shared" si="235"/>
        <v>41533.60423611111</v>
      </c>
      <c r="U2158">
        <f t="shared" si="236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28.192</v>
      </c>
      <c r="P2159" s="5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7"/>
        <v>42694.73128472222</v>
      </c>
      <c r="T2159" s="10">
        <f t="shared" si="235"/>
        <v>42727.082638888889</v>
      </c>
      <c r="U2159">
        <f t="shared" si="236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6.5900366666666672</v>
      </c>
      <c r="P2160" s="5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7"/>
        <v>41264.603865740741</v>
      </c>
      <c r="T2160" s="10">
        <f t="shared" si="235"/>
        <v>41309.603865740741</v>
      </c>
      <c r="U2160">
        <f t="shared" si="236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0.72222222222222221</v>
      </c>
      <c r="P2161" s="5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7"/>
        <v>40710.481180555551</v>
      </c>
      <c r="T2161" s="10">
        <f t="shared" si="235"/>
        <v>40740.481180555551</v>
      </c>
      <c r="U2161">
        <f t="shared" si="236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0.85000000000000009</v>
      </c>
      <c r="P2162" s="5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7"/>
        <v>41018.461863425924</v>
      </c>
      <c r="T2162" s="10">
        <f t="shared" si="235"/>
        <v>41048.461863425924</v>
      </c>
      <c r="U2162">
        <f t="shared" si="236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115.75</v>
      </c>
      <c r="P2163" s="5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7"/>
        <v>42240.602534722217</v>
      </c>
      <c r="T2163" s="10">
        <f t="shared" si="235"/>
        <v>42270.602534722217</v>
      </c>
      <c r="U2163">
        <f t="shared" si="236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112.26666666666667</v>
      </c>
      <c r="P2164" s="5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7"/>
        <v>41813.516099537039</v>
      </c>
      <c r="T2164" s="10">
        <f t="shared" si="235"/>
        <v>41844.516099537039</v>
      </c>
      <c r="U2164">
        <f t="shared" si="236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132.20000000000002</v>
      </c>
      <c r="P2165" s="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7"/>
        <v>42111.649537037039</v>
      </c>
      <c r="T2165" s="10">
        <f t="shared" si="235"/>
        <v>42162.909722222219</v>
      </c>
      <c r="U2165">
        <f t="shared" si="236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102.63636363636364</v>
      </c>
      <c r="P2166" s="5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7"/>
        <v>42515.46775462963</v>
      </c>
      <c r="T2166" s="10">
        <f t="shared" si="235"/>
        <v>42545.915972222225</v>
      </c>
      <c r="U2166">
        <f t="shared" si="236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138.64000000000001</v>
      </c>
      <c r="P2167" s="5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7"/>
        <v>42438.417071759264</v>
      </c>
      <c r="T2167" s="10">
        <f t="shared" si="235"/>
        <v>42468.375405092593</v>
      </c>
      <c r="U2167">
        <f t="shared" si="236"/>
        <v>2016</v>
      </c>
    </row>
    <row r="2168" spans="1:21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146.6</v>
      </c>
      <c r="P2168" s="5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7"/>
        <v>41933.588171296295</v>
      </c>
      <c r="T2168" s="10">
        <f t="shared" si="235"/>
        <v>41978.629837962959</v>
      </c>
      <c r="U2168">
        <f t="shared" si="236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120</v>
      </c>
      <c r="P2169" s="5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7"/>
        <v>41152.816400462965</v>
      </c>
      <c r="T2169" s="10">
        <f t="shared" si="235"/>
        <v>41166.816400462965</v>
      </c>
      <c r="U2169">
        <f t="shared" si="236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121.5816111111111</v>
      </c>
      <c r="P2170" s="5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7"/>
        <v>42745.350243055553</v>
      </c>
      <c r="T2170" s="10">
        <f t="shared" si="235"/>
        <v>42775.958333333328</v>
      </c>
      <c r="U2170">
        <f t="shared" si="236"/>
        <v>2017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100</v>
      </c>
      <c r="P2171" s="5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7"/>
        <v>42793.450821759259</v>
      </c>
      <c r="T2171" s="10">
        <f t="shared" si="235"/>
        <v>42796.450821759259</v>
      </c>
      <c r="U2171">
        <f t="shared" si="236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180.85714285714286</v>
      </c>
      <c r="P2172" s="5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7"/>
        <v>42198.500254629631</v>
      </c>
      <c r="T2172" s="10">
        <f t="shared" si="235"/>
        <v>42238.500254629631</v>
      </c>
      <c r="U2172">
        <f t="shared" si="236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106.075</v>
      </c>
      <c r="P2173" s="5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7"/>
        <v>42141.70711805555</v>
      </c>
      <c r="T2173" s="10">
        <f t="shared" si="235"/>
        <v>42176.958333333328</v>
      </c>
      <c r="U2173">
        <f t="shared" si="236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100</v>
      </c>
      <c r="P2174" s="5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7"/>
        <v>42082.330092592587</v>
      </c>
      <c r="T2174" s="10">
        <f t="shared" si="235"/>
        <v>42112.330092592587</v>
      </c>
      <c r="U2174">
        <f t="shared" si="236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126.92857142857143</v>
      </c>
      <c r="P2175" s="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7"/>
        <v>41495.442627314813</v>
      </c>
      <c r="T2175" s="10">
        <f t="shared" si="235"/>
        <v>41526.915972222225</v>
      </c>
      <c r="U2175">
        <f t="shared" si="236"/>
        <v>2013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102.97499999999999</v>
      </c>
      <c r="P2176" s="5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7"/>
        <v>42465.292905092589</v>
      </c>
      <c r="T2176" s="10">
        <f t="shared" si="235"/>
        <v>42495.292905092589</v>
      </c>
      <c r="U2176">
        <f t="shared" si="236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250</v>
      </c>
      <c r="P2177" s="5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7"/>
        <v>42564.759097222224</v>
      </c>
      <c r="T2177" s="10">
        <f t="shared" si="235"/>
        <v>42571.759097222224</v>
      </c>
      <c r="U2177">
        <f t="shared" si="236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126.02</v>
      </c>
      <c r="P2178" s="5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7"/>
        <v>42096.383206018523</v>
      </c>
      <c r="T2178" s="10">
        <f t="shared" si="235"/>
        <v>42126.383206018523</v>
      </c>
      <c r="U2178">
        <f t="shared" si="236"/>
        <v>2015</v>
      </c>
    </row>
    <row r="2179" spans="1:21" ht="57.6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E2179/D2179*100</f>
        <v>100.12</v>
      </c>
      <c r="P2179" s="5">
        <f t="shared" ref="P2179:P2242" si="239">IF(L2179=0,0,E2179/L2179)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10">
        <f t="shared" si="237"/>
        <v>42502.000775462962</v>
      </c>
      <c r="T2179" s="10">
        <f t="shared" ref="T2179:T2242" si="242">I2179/60/60/24++DATE(1970,1,1)-6/24</f>
        <v>42527.000775462962</v>
      </c>
      <c r="U2179">
        <f t="shared" ref="U2179:U2242" si="243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138.64000000000001</v>
      </c>
      <c r="P2180" s="5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ref="S2180:S2243" si="244">J2180/60/60/24++DATE(1970,1,1)-6/24</f>
        <v>42723.38653935185</v>
      </c>
      <c r="T2180" s="10">
        <f t="shared" si="242"/>
        <v>42753.38653935185</v>
      </c>
      <c r="U2180">
        <f t="shared" si="243"/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161.4</v>
      </c>
      <c r="P2181" s="5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4"/>
        <v>42074.921203703707</v>
      </c>
      <c r="T2181" s="10">
        <f t="shared" si="242"/>
        <v>42104.921203703707</v>
      </c>
      <c r="U2181">
        <f t="shared" si="243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107.18419999999999</v>
      </c>
      <c r="P2182" s="5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4"/>
        <v>42279.419768518521</v>
      </c>
      <c r="T2182" s="10">
        <f t="shared" si="242"/>
        <v>42321.461435185185</v>
      </c>
      <c r="U2182">
        <f t="shared" si="243"/>
        <v>2015</v>
      </c>
    </row>
    <row r="2183" spans="1:21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153.1</v>
      </c>
      <c r="P2183" s="5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4"/>
        <v>42772.755243055552</v>
      </c>
      <c r="T2183" s="10">
        <f t="shared" si="242"/>
        <v>42786.755243055552</v>
      </c>
      <c r="U2183">
        <f t="shared" si="243"/>
        <v>2017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524.16666666666663</v>
      </c>
      <c r="P2184" s="5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4"/>
        <v>41879.650752314818</v>
      </c>
      <c r="T2184" s="10">
        <f t="shared" si="242"/>
        <v>41914.650752314818</v>
      </c>
      <c r="U2184">
        <f t="shared" si="243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489.27777777777777</v>
      </c>
      <c r="P2185" s="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4"/>
        <v>42745.115474537044</v>
      </c>
      <c r="T2185" s="10">
        <f t="shared" si="242"/>
        <v>42774.958333333328</v>
      </c>
      <c r="U2185">
        <f t="shared" si="243"/>
        <v>2017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284.74</v>
      </c>
      <c r="P2186" s="5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4"/>
        <v>42380.440289351856</v>
      </c>
      <c r="T2186" s="10">
        <f t="shared" si="242"/>
        <v>42394.416666666672</v>
      </c>
      <c r="U2186">
        <f t="shared" si="243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1856.97</v>
      </c>
      <c r="P2187" s="5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4"/>
        <v>41319.099988425929</v>
      </c>
      <c r="T2187" s="10">
        <f t="shared" si="242"/>
        <v>41359.099988425929</v>
      </c>
      <c r="U2187">
        <f t="shared" si="243"/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109.67499999999998</v>
      </c>
      <c r="P2188" s="5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4"/>
        <v>42583.365081018521</v>
      </c>
      <c r="T2188" s="10">
        <f t="shared" si="242"/>
        <v>42619.833333333328</v>
      </c>
      <c r="U2188">
        <f t="shared" si="243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1014.6425</v>
      </c>
      <c r="P2189" s="5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4"/>
        <v>42067.959097222221</v>
      </c>
      <c r="T2189" s="10">
        <f t="shared" si="242"/>
        <v>42096.915972222225</v>
      </c>
      <c r="U2189">
        <f t="shared" si="243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412.17692027666544</v>
      </c>
      <c r="P2190" s="5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4"/>
        <v>42633.336122685185</v>
      </c>
      <c r="T2190" s="10">
        <f t="shared" si="242"/>
        <v>42668.458333333328</v>
      </c>
      <c r="U2190">
        <f t="shared" si="243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503.25</v>
      </c>
      <c r="P2191" s="5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4"/>
        <v>42467.538194444445</v>
      </c>
      <c r="T2191" s="10">
        <f t="shared" si="242"/>
        <v>42481.666666666672</v>
      </c>
      <c r="U2191">
        <f t="shared" si="243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184.61052631578946</v>
      </c>
      <c r="P2192" s="5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4"/>
        <v>42417.375046296293</v>
      </c>
      <c r="T2192" s="10">
        <f t="shared" si="242"/>
        <v>42452.040972222225</v>
      </c>
      <c r="U2192">
        <f t="shared" si="243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119.73333333333333</v>
      </c>
      <c r="P2193" s="5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4"/>
        <v>42768.583645833336</v>
      </c>
      <c r="T2193" s="10">
        <f t="shared" si="242"/>
        <v>42780.583645833336</v>
      </c>
      <c r="U2193">
        <f t="shared" si="243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1081.2401666666667</v>
      </c>
      <c r="P2194" s="5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4"/>
        <v>42691.6012037037</v>
      </c>
      <c r="T2194" s="10">
        <f t="shared" si="242"/>
        <v>42719.708333333328</v>
      </c>
      <c r="U2194">
        <f t="shared" si="243"/>
        <v>2016</v>
      </c>
    </row>
    <row r="2195" spans="1:21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452.37333333333333</v>
      </c>
      <c r="P2195" s="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4"/>
        <v>42664.155925925923</v>
      </c>
      <c r="T2195" s="10">
        <f t="shared" si="242"/>
        <v>42694.957638888889</v>
      </c>
      <c r="U2195">
        <f t="shared" si="243"/>
        <v>2016</v>
      </c>
    </row>
    <row r="2196" spans="1:21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537.37</v>
      </c>
      <c r="P2196" s="5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4"/>
        <v>42425.507986111115</v>
      </c>
      <c r="T2196" s="10">
        <f t="shared" si="242"/>
        <v>42455.466319444444</v>
      </c>
      <c r="U2196">
        <f t="shared" si="243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120.32608695652173</v>
      </c>
      <c r="P2197" s="5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4"/>
        <v>42197.521990740745</v>
      </c>
      <c r="T2197" s="10">
        <f t="shared" si="242"/>
        <v>42227.521990740745</v>
      </c>
      <c r="U2197">
        <f t="shared" si="243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113.83571428571429</v>
      </c>
      <c r="P2198" s="5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4"/>
        <v>42675.237291666665</v>
      </c>
      <c r="T2198" s="10">
        <f t="shared" si="242"/>
        <v>42706.041666666672</v>
      </c>
      <c r="U2198">
        <f t="shared" si="243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951.03109999999992</v>
      </c>
      <c r="P2199" s="5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4"/>
        <v>42033.334016203706</v>
      </c>
      <c r="T2199" s="10">
        <f t="shared" si="242"/>
        <v>42063.334016203706</v>
      </c>
      <c r="U2199">
        <f t="shared" si="243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132.89249999999998</v>
      </c>
      <c r="P2200" s="5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4"/>
        <v>42292.263888888891</v>
      </c>
      <c r="T2200" s="10">
        <f t="shared" si="242"/>
        <v>42322.305555555555</v>
      </c>
      <c r="U2200">
        <f t="shared" si="243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146.97777777777779</v>
      </c>
      <c r="P2201" s="5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4"/>
        <v>42262.166643518518</v>
      </c>
      <c r="T2201" s="10">
        <f t="shared" si="242"/>
        <v>42292.166643518518</v>
      </c>
      <c r="U2201">
        <f t="shared" si="243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542.15</v>
      </c>
      <c r="P2202" s="5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4"/>
        <v>42163.375787037032</v>
      </c>
      <c r="T2202" s="10">
        <f t="shared" si="242"/>
        <v>42190.875</v>
      </c>
      <c r="U2202">
        <f t="shared" si="243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382.71818181818185</v>
      </c>
      <c r="P2203" s="5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4"/>
        <v>41276.596817129634</v>
      </c>
      <c r="T2203" s="10">
        <f t="shared" si="242"/>
        <v>41290.596817129634</v>
      </c>
      <c r="U2203">
        <f t="shared" si="243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704.18124999999998</v>
      </c>
      <c r="P2204" s="5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4"/>
        <v>41184.599166666667</v>
      </c>
      <c r="T2204" s="10">
        <f t="shared" si="242"/>
        <v>41214.599166666667</v>
      </c>
      <c r="U2204">
        <f t="shared" si="243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109.55</v>
      </c>
      <c r="P2205" s="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4"/>
        <v>42241.60974537037</v>
      </c>
      <c r="T2205" s="10">
        <f t="shared" si="242"/>
        <v>42271.60974537037</v>
      </c>
      <c r="U2205">
        <f t="shared" si="243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132.86666666666667</v>
      </c>
      <c r="P2206" s="5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4"/>
        <v>41312.061562499999</v>
      </c>
      <c r="T2206" s="10">
        <f t="shared" si="242"/>
        <v>41342.061562499999</v>
      </c>
      <c r="U2206">
        <f t="shared" si="243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152</v>
      </c>
      <c r="P2207" s="5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4"/>
        <v>41031.57163194444</v>
      </c>
      <c r="T2207" s="10">
        <f t="shared" si="242"/>
        <v>41061.57163194444</v>
      </c>
      <c r="U2207">
        <f t="shared" si="243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102.72727272727273</v>
      </c>
      <c r="P2208" s="5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4"/>
        <v>40997.007222222222</v>
      </c>
      <c r="T2208" s="10">
        <f t="shared" si="242"/>
        <v>41015.007222222222</v>
      </c>
      <c r="U2208">
        <f t="shared" si="243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100</v>
      </c>
      <c r="P2209" s="5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4"/>
        <v>41563.944131944445</v>
      </c>
      <c r="T2209" s="10">
        <f t="shared" si="242"/>
        <v>41593.985798611109</v>
      </c>
      <c r="U2209">
        <f t="shared" si="243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101.6</v>
      </c>
      <c r="P2210" s="5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4"/>
        <v>40946.632245370369</v>
      </c>
      <c r="T2210" s="10">
        <f t="shared" si="242"/>
        <v>41005.916666666664</v>
      </c>
      <c r="U2210">
        <f t="shared" si="243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150.80000000000001</v>
      </c>
      <c r="P2211" s="5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4"/>
        <v>41732.229675925926</v>
      </c>
      <c r="T2211" s="10">
        <f t="shared" si="242"/>
        <v>41743.708333333336</v>
      </c>
      <c r="U2211">
        <f t="shared" si="243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111.425</v>
      </c>
      <c r="P2212" s="5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4"/>
        <v>40955.816087962965</v>
      </c>
      <c r="T2212" s="10">
        <f t="shared" si="242"/>
        <v>41013.48333333333</v>
      </c>
      <c r="U2212">
        <f t="shared" si="243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195.6</v>
      </c>
      <c r="P2213" s="5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4"/>
        <v>41716.535011574073</v>
      </c>
      <c r="T2213" s="10">
        <f t="shared" si="242"/>
        <v>41739.040972222225</v>
      </c>
      <c r="U2213">
        <f t="shared" si="243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114.38333333333333</v>
      </c>
      <c r="P2214" s="5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4"/>
        <v>41548.497418981482</v>
      </c>
      <c r="T2214" s="10">
        <f t="shared" si="242"/>
        <v>41581.791666666664</v>
      </c>
      <c r="U2214">
        <f t="shared" si="243"/>
        <v>2013</v>
      </c>
    </row>
    <row r="2215" spans="1:21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200</v>
      </c>
      <c r="P2215" s="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4"/>
        <v>42109.576145833329</v>
      </c>
      <c r="T2215" s="10">
        <f t="shared" si="242"/>
        <v>42139.576145833329</v>
      </c>
      <c r="U2215">
        <f t="shared" si="243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292.50166666666667</v>
      </c>
      <c r="P2216" s="5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4"/>
        <v>41646.542222222226</v>
      </c>
      <c r="T2216" s="10">
        <f t="shared" si="242"/>
        <v>41676.542222222226</v>
      </c>
      <c r="U2216">
        <f t="shared" si="243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156.36363636363637</v>
      </c>
      <c r="P2217" s="5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4"/>
        <v>40958.467268518521</v>
      </c>
      <c r="T2217" s="10">
        <f t="shared" si="242"/>
        <v>40981.040972222225</v>
      </c>
      <c r="U2217">
        <f t="shared" si="243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105.66666666666666</v>
      </c>
      <c r="P2218" s="5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4"/>
        <v>42194.501678240747</v>
      </c>
      <c r="T2218" s="10">
        <f t="shared" si="242"/>
        <v>42208.501678240747</v>
      </c>
      <c r="U2218">
        <f t="shared" si="243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101.19047619047619</v>
      </c>
      <c r="P2219" s="5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4"/>
        <v>42299.526770833334</v>
      </c>
      <c r="T2219" s="10">
        <f t="shared" si="242"/>
        <v>42310.083333333328</v>
      </c>
      <c r="U2219">
        <f t="shared" si="243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122.833</v>
      </c>
      <c r="P2220" s="5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4"/>
        <v>41127.562303240738</v>
      </c>
      <c r="T2220" s="10">
        <f t="shared" si="242"/>
        <v>41149.75</v>
      </c>
      <c r="U2220">
        <f t="shared" si="243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101.49999999999999</v>
      </c>
      <c r="P2221" s="5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4"/>
        <v>42205.468888888892</v>
      </c>
      <c r="T2221" s="10">
        <f t="shared" si="242"/>
        <v>42235.468888888892</v>
      </c>
      <c r="U2221">
        <f t="shared" si="243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101.14285714285714</v>
      </c>
      <c r="P2222" s="5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4"/>
        <v>41451.810601851852</v>
      </c>
      <c r="T2222" s="10">
        <f t="shared" si="242"/>
        <v>41481.810601851852</v>
      </c>
      <c r="U2222">
        <f t="shared" si="243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108.11999999999999</v>
      </c>
      <c r="P2223" s="5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4"/>
        <v>42452.416770833333</v>
      </c>
      <c r="T2223" s="10">
        <f t="shared" si="242"/>
        <v>42482.75</v>
      </c>
      <c r="U2223">
        <f t="shared" si="243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162.6</v>
      </c>
      <c r="P2224" s="5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4"/>
        <v>40906.537581018521</v>
      </c>
      <c r="T2224" s="10">
        <f t="shared" si="242"/>
        <v>40936.537581018521</v>
      </c>
      <c r="U2224">
        <f t="shared" si="243"/>
        <v>2011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105.80000000000001</v>
      </c>
      <c r="P2225" s="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4"/>
        <v>42152.390833333338</v>
      </c>
      <c r="T2225" s="10">
        <f t="shared" si="242"/>
        <v>42182.390833333338</v>
      </c>
      <c r="U2225">
        <f t="shared" si="243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243.15000000000003</v>
      </c>
      <c r="P2226" s="5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4"/>
        <v>42644.417534722219</v>
      </c>
      <c r="T2226" s="10">
        <f t="shared" si="242"/>
        <v>42672.541666666672</v>
      </c>
      <c r="U2226">
        <f t="shared" si="243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944.83338095238094</v>
      </c>
      <c r="P2227" s="5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4"/>
        <v>41873.54184027778</v>
      </c>
      <c r="T2227" s="10">
        <f t="shared" si="242"/>
        <v>41903.54184027778</v>
      </c>
      <c r="U2227">
        <f t="shared" si="243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108.46283333333334</v>
      </c>
      <c r="P2228" s="5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4"/>
        <v>42381.54886574074</v>
      </c>
      <c r="T2228" s="10">
        <f t="shared" si="242"/>
        <v>42411.957638888889</v>
      </c>
      <c r="U2228">
        <f t="shared" si="243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157.37692307692308</v>
      </c>
      <c r="P2229" s="5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4"/>
        <v>41561.557349537034</v>
      </c>
      <c r="T2229" s="10">
        <f t="shared" si="242"/>
        <v>41591.599016203705</v>
      </c>
      <c r="U2229">
        <f t="shared" si="243"/>
        <v>2013</v>
      </c>
    </row>
    <row r="2230" spans="1:21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1174.49</v>
      </c>
      <c r="P2230" s="5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4"/>
        <v>42202.028194444443</v>
      </c>
      <c r="T2230" s="10">
        <f t="shared" si="242"/>
        <v>42232.028194444443</v>
      </c>
      <c r="U2230">
        <f t="shared" si="243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171.04755366949576</v>
      </c>
      <c r="P2231" s="5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4"/>
        <v>41484.414247685185</v>
      </c>
      <c r="T2231" s="10">
        <f t="shared" si="242"/>
        <v>41519.916666666664</v>
      </c>
      <c r="U2231">
        <f t="shared" si="243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125.95294117647057</v>
      </c>
      <c r="P2232" s="5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4"/>
        <v>41724.631099537037</v>
      </c>
      <c r="T2232" s="10">
        <f t="shared" si="242"/>
        <v>41754.631099537037</v>
      </c>
      <c r="U2232">
        <f t="shared" si="243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1212.1296000000002</v>
      </c>
      <c r="P2233" s="5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4"/>
        <v>41423.660891203705</v>
      </c>
      <c r="T2233" s="10">
        <f t="shared" si="242"/>
        <v>41449.958333333336</v>
      </c>
      <c r="U2233">
        <f t="shared" si="243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495.8</v>
      </c>
      <c r="P2234" s="5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4"/>
        <v>41806.544074074074</v>
      </c>
      <c r="T2234" s="10">
        <f t="shared" si="242"/>
        <v>41838.875</v>
      </c>
      <c r="U2234">
        <f t="shared" si="243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332.03999999999996</v>
      </c>
      <c r="P2235" s="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4"/>
        <v>42331.128923611104</v>
      </c>
      <c r="T2235" s="10">
        <f t="shared" si="242"/>
        <v>42351.75</v>
      </c>
      <c r="U2235">
        <f t="shared" si="243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1165</v>
      </c>
      <c r="P2236" s="5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4"/>
        <v>42710.574618055558</v>
      </c>
      <c r="T2236" s="10">
        <f t="shared" si="242"/>
        <v>42740.574618055558</v>
      </c>
      <c r="U2236">
        <f t="shared" si="243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153.3153846153846</v>
      </c>
      <c r="P2237" s="5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4"/>
        <v>42061.772118055553</v>
      </c>
      <c r="T2237" s="10">
        <f t="shared" si="242"/>
        <v>42091.730451388896</v>
      </c>
      <c r="U2237">
        <f t="shared" si="243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537.10714285714289</v>
      </c>
      <c r="P2238" s="5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4"/>
        <v>42371.367164351846</v>
      </c>
      <c r="T2238" s="10">
        <f t="shared" si="242"/>
        <v>42401.367164351846</v>
      </c>
      <c r="U2238">
        <f t="shared" si="243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352.92777777777775</v>
      </c>
      <c r="P2239" s="5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4"/>
        <v>41914.753275462965</v>
      </c>
      <c r="T2239" s="10">
        <f t="shared" si="242"/>
        <v>41955.082638888889</v>
      </c>
      <c r="U2239">
        <f t="shared" si="243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137.4</v>
      </c>
      <c r="P2240" s="5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4"/>
        <v>42774.371712962966</v>
      </c>
      <c r="T2240" s="10">
        <f t="shared" si="242"/>
        <v>42804.371712962966</v>
      </c>
      <c r="U2240">
        <f t="shared" si="243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128.02668</v>
      </c>
      <c r="P2241" s="5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4"/>
        <v>41572.708495370374</v>
      </c>
      <c r="T2241" s="10">
        <f t="shared" si="242"/>
        <v>41608.918055555558</v>
      </c>
      <c r="U2241">
        <f t="shared" si="243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270.68</v>
      </c>
      <c r="P2242" s="5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4"/>
        <v>42452.575740740736</v>
      </c>
      <c r="T2242" s="10">
        <f t="shared" si="242"/>
        <v>42482.575740740736</v>
      </c>
      <c r="U2242">
        <f t="shared" si="243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E2243/D2243*100</f>
        <v>806.4</v>
      </c>
      <c r="P2243" s="5">
        <f t="shared" ref="P2243:P2306" si="246">IF(L2243=0,0,E2243/L2243)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10">
        <f t="shared" si="244"/>
        <v>42766.577546296292</v>
      </c>
      <c r="T2243" s="10">
        <f t="shared" ref="T2243:T2306" si="249">I2243/60/60/24++DATE(1970,1,1)-6/24</f>
        <v>42796.577546296292</v>
      </c>
      <c r="U2243">
        <f t="shared" ref="U2243:U2306" si="250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1360.0976000000001</v>
      </c>
      <c r="P2244" s="5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ref="S2244:S2307" si="251">J2244/60/60/24++DATE(1970,1,1)-6/24</f>
        <v>41569.325613425928</v>
      </c>
      <c r="T2244" s="10">
        <f t="shared" si="249"/>
        <v>41604.876388888886</v>
      </c>
      <c r="U2244">
        <f t="shared" si="250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930250</v>
      </c>
      <c r="P2245" s="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51"/>
        <v>42800.501041666663</v>
      </c>
      <c r="T2245" s="10">
        <f t="shared" si="249"/>
        <v>42806.875</v>
      </c>
      <c r="U2245">
        <f t="shared" si="250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377.02</v>
      </c>
      <c r="P2246" s="5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51"/>
        <v>42647.568819444445</v>
      </c>
      <c r="T2246" s="10">
        <f t="shared" si="249"/>
        <v>42659.604166666672</v>
      </c>
      <c r="U2246">
        <f t="shared" si="250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2647.0250000000001</v>
      </c>
      <c r="P2247" s="5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51"/>
        <v>41660.458530092597</v>
      </c>
      <c r="T2247" s="10">
        <f t="shared" si="249"/>
        <v>41691.5</v>
      </c>
      <c r="U2247">
        <f t="shared" si="250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100.12</v>
      </c>
      <c r="P2248" s="5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51"/>
        <v>42221.54178240741</v>
      </c>
      <c r="T2248" s="10">
        <f t="shared" si="249"/>
        <v>42251.54178240741</v>
      </c>
      <c r="U2248">
        <f t="shared" si="250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104.45405405405405</v>
      </c>
      <c r="P2249" s="5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51"/>
        <v>42200.416261574079</v>
      </c>
      <c r="T2249" s="10">
        <f t="shared" si="249"/>
        <v>42214.416261574079</v>
      </c>
      <c r="U2249">
        <f t="shared" si="250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107.21428571428571</v>
      </c>
      <c r="P2250" s="5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51"/>
        <v>42688.625902777778</v>
      </c>
      <c r="T2250" s="10">
        <f t="shared" si="249"/>
        <v>42718.625902777778</v>
      </c>
      <c r="U2250">
        <f t="shared" si="250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168.77142857142857</v>
      </c>
      <c r="P2251" s="5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51"/>
        <v>41336.453298611108</v>
      </c>
      <c r="T2251" s="10">
        <f t="shared" si="249"/>
        <v>41366.411631944444</v>
      </c>
      <c r="U2251">
        <f t="shared" si="250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975.11200000000008</v>
      </c>
      <c r="P2252" s="5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51"/>
        <v>42676.755474537036</v>
      </c>
      <c r="T2252" s="10">
        <f t="shared" si="249"/>
        <v>42706.7971412037</v>
      </c>
      <c r="U2252">
        <f t="shared" si="250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134.44929411764704</v>
      </c>
      <c r="P2253" s="5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51"/>
        <v>41846.09579861111</v>
      </c>
      <c r="T2253" s="10">
        <f t="shared" si="249"/>
        <v>41867.09579861111</v>
      </c>
      <c r="U2253">
        <f t="shared" si="250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272.27777777777777</v>
      </c>
      <c r="P2254" s="5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51"/>
        <v>42573.077986111108</v>
      </c>
      <c r="T2254" s="10">
        <f t="shared" si="249"/>
        <v>42588.077986111108</v>
      </c>
      <c r="U2254">
        <f t="shared" si="250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112.6875</v>
      </c>
      <c r="P2255" s="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51"/>
        <v>42296.381331018521</v>
      </c>
      <c r="T2255" s="10">
        <f t="shared" si="249"/>
        <v>42326.422997685186</v>
      </c>
      <c r="U2255">
        <f t="shared" si="250"/>
        <v>2015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459.8</v>
      </c>
      <c r="P2256" s="5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51"/>
        <v>42752.397777777776</v>
      </c>
      <c r="T2256" s="10">
        <f t="shared" si="249"/>
        <v>42759.397777777776</v>
      </c>
      <c r="U2256">
        <f t="shared" si="250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286.65822784810126</v>
      </c>
      <c r="P2257" s="5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51"/>
        <v>42467.701979166668</v>
      </c>
      <c r="T2257" s="10">
        <f t="shared" si="249"/>
        <v>42497.701979166668</v>
      </c>
      <c r="U2257">
        <f t="shared" si="250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222.70833333333334</v>
      </c>
      <c r="P2258" s="5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51"/>
        <v>42682.201921296291</v>
      </c>
      <c r="T2258" s="10">
        <f t="shared" si="249"/>
        <v>42696.201921296291</v>
      </c>
      <c r="U2258">
        <f t="shared" si="250"/>
        <v>2016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636.14</v>
      </c>
      <c r="P2259" s="5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51"/>
        <v>42505.686678240745</v>
      </c>
      <c r="T2259" s="10">
        <f t="shared" si="249"/>
        <v>42540.708333333328</v>
      </c>
      <c r="U2259">
        <f t="shared" si="250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146.5</v>
      </c>
      <c r="P2260" s="5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51"/>
        <v>42136.50100694444</v>
      </c>
      <c r="T2260" s="10">
        <f t="shared" si="249"/>
        <v>42166.50100694444</v>
      </c>
      <c r="U2260">
        <f t="shared" si="250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1867.1</v>
      </c>
      <c r="P2261" s="5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51"/>
        <v>42702.554814814815</v>
      </c>
      <c r="T2261" s="10">
        <f t="shared" si="249"/>
        <v>42712.554814814815</v>
      </c>
      <c r="U2261">
        <f t="shared" si="250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326.92</v>
      </c>
      <c r="P2262" s="5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51"/>
        <v>41694.766782407409</v>
      </c>
      <c r="T2262" s="10">
        <f t="shared" si="249"/>
        <v>41724.725115740745</v>
      </c>
      <c r="U2262">
        <f t="shared" si="250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779.5</v>
      </c>
      <c r="P2263" s="5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51"/>
        <v>42759.474768518514</v>
      </c>
      <c r="T2263" s="10">
        <f t="shared" si="249"/>
        <v>42780.474768518514</v>
      </c>
      <c r="U2263">
        <f t="shared" si="250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154.15151515151516</v>
      </c>
      <c r="P2264" s="5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51"/>
        <v>41926.335162037038</v>
      </c>
      <c r="T2264" s="10">
        <f t="shared" si="249"/>
        <v>41960.75</v>
      </c>
      <c r="U2264">
        <f t="shared" si="250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115.54666666666667</v>
      </c>
      <c r="P2265" s="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51"/>
        <v>42014.582326388889</v>
      </c>
      <c r="T2265" s="10">
        <f t="shared" si="249"/>
        <v>42035.582326388889</v>
      </c>
      <c r="U2265">
        <f t="shared" si="250"/>
        <v>2015</v>
      </c>
    </row>
    <row r="2266" spans="1:21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180.03333333333333</v>
      </c>
      <c r="P2266" s="5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51"/>
        <v>42496.332337962958</v>
      </c>
      <c r="T2266" s="10">
        <f t="shared" si="249"/>
        <v>42512.875</v>
      </c>
      <c r="U2266">
        <f t="shared" si="250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298.5</v>
      </c>
      <c r="P2267" s="5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51"/>
        <v>42689.603090277778</v>
      </c>
      <c r="T2267" s="10">
        <f t="shared" si="249"/>
        <v>42696.603090277778</v>
      </c>
      <c r="U2267">
        <f t="shared" si="250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320.26666666666665</v>
      </c>
      <c r="P2268" s="5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51"/>
        <v>42469.624907407408</v>
      </c>
      <c r="T2268" s="10">
        <f t="shared" si="249"/>
        <v>42486.833333333328</v>
      </c>
      <c r="U2268">
        <f t="shared" si="250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380.52499999999998</v>
      </c>
      <c r="P2269" s="5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51"/>
        <v>41968.579826388886</v>
      </c>
      <c r="T2269" s="10">
        <f t="shared" si="249"/>
        <v>41993.791666666672</v>
      </c>
      <c r="U2269">
        <f t="shared" si="250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102.60000000000001</v>
      </c>
      <c r="P2270" s="5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51"/>
        <v>42775.832349537035</v>
      </c>
      <c r="T2270" s="10">
        <f t="shared" si="249"/>
        <v>42805.832349537035</v>
      </c>
      <c r="U2270">
        <f t="shared" si="250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1801.64</v>
      </c>
      <c r="P2271" s="5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51"/>
        <v>42776.454432870371</v>
      </c>
      <c r="T2271" s="10">
        <f t="shared" si="249"/>
        <v>42800.958333333328</v>
      </c>
      <c r="U2271">
        <f t="shared" si="250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720.24800000000005</v>
      </c>
      <c r="P2272" s="5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51"/>
        <v>42725.619363425925</v>
      </c>
      <c r="T2272" s="10">
        <f t="shared" si="249"/>
        <v>42745.665972222225</v>
      </c>
      <c r="U2272">
        <f t="shared" si="250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283.09000000000003</v>
      </c>
      <c r="P2273" s="5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51"/>
        <v>42683.750046296293</v>
      </c>
      <c r="T2273" s="10">
        <f t="shared" si="249"/>
        <v>42713.750046296293</v>
      </c>
      <c r="U2273">
        <f t="shared" si="250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1356.6000000000001</v>
      </c>
      <c r="P2274" s="5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51"/>
        <v>42315.449490740735</v>
      </c>
      <c r="T2274" s="10">
        <f t="shared" si="249"/>
        <v>42345.449490740735</v>
      </c>
      <c r="U2274">
        <f t="shared" si="250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220.35999999999999</v>
      </c>
      <c r="P2275" s="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51"/>
        <v>42781.299097222218</v>
      </c>
      <c r="T2275" s="10">
        <f t="shared" si="249"/>
        <v>42806.257430555561</v>
      </c>
      <c r="U2275">
        <f t="shared" si="250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119.6</v>
      </c>
      <c r="P2276" s="5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51"/>
        <v>41663.250659722224</v>
      </c>
      <c r="T2276" s="10">
        <f t="shared" si="249"/>
        <v>41693.250659722224</v>
      </c>
      <c r="U2276">
        <f t="shared" si="250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407.76923076923077</v>
      </c>
      <c r="P2277" s="5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51"/>
        <v>41965.366655092599</v>
      </c>
      <c r="T2277" s="10">
        <f t="shared" si="249"/>
        <v>41995.366655092599</v>
      </c>
      <c r="U2277">
        <f t="shared" si="250"/>
        <v>2014</v>
      </c>
    </row>
    <row r="2278" spans="1:21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105.81826105905425</v>
      </c>
      <c r="P2278" s="5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51"/>
        <v>41614.401493055557</v>
      </c>
      <c r="T2278" s="10">
        <f t="shared" si="249"/>
        <v>41644.401493055557</v>
      </c>
      <c r="U2278">
        <f t="shared" si="250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141.08235294117648</v>
      </c>
      <c r="P2279" s="5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51"/>
        <v>40936.428506944445</v>
      </c>
      <c r="T2279" s="10">
        <f t="shared" si="249"/>
        <v>40966.428506944445</v>
      </c>
      <c r="U2279">
        <f t="shared" si="250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270.7</v>
      </c>
      <c r="P2280" s="5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51"/>
        <v>42338.459108796291</v>
      </c>
      <c r="T2280" s="10">
        <f t="shared" si="249"/>
        <v>42372.707638888889</v>
      </c>
      <c r="U2280">
        <f t="shared" si="250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153.80000000000001</v>
      </c>
      <c r="P2281" s="5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51"/>
        <v>42020.556701388887</v>
      </c>
      <c r="T2281" s="10">
        <f t="shared" si="249"/>
        <v>42038.916666666672</v>
      </c>
      <c r="U2281">
        <f t="shared" si="250"/>
        <v>2015</v>
      </c>
    </row>
    <row r="2282" spans="1:21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403.57653061224488</v>
      </c>
      <c r="P2282" s="5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51"/>
        <v>42234.374895833331</v>
      </c>
      <c r="T2282" s="10">
        <f t="shared" si="249"/>
        <v>42264.374895833331</v>
      </c>
      <c r="U2282">
        <f t="shared" si="250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185</v>
      </c>
      <c r="P2283" s="5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51"/>
        <v>40687.035844907405</v>
      </c>
      <c r="T2283" s="10">
        <f t="shared" si="249"/>
        <v>40749.034722222219</v>
      </c>
      <c r="U2283">
        <f t="shared" si="250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185.33333333333331</v>
      </c>
      <c r="P2284" s="5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51"/>
        <v>42322.92460648148</v>
      </c>
      <c r="T2284" s="10">
        <f t="shared" si="249"/>
        <v>42382.92460648148</v>
      </c>
      <c r="U2284">
        <f t="shared" si="250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100.85533333333332</v>
      </c>
      <c r="P2285" s="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51"/>
        <v>40977.875046296293</v>
      </c>
      <c r="T2285" s="10">
        <f t="shared" si="249"/>
        <v>41037.833379629628</v>
      </c>
      <c r="U2285">
        <f t="shared" si="250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106.22116666666668</v>
      </c>
      <c r="P2286" s="5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51"/>
        <v>40585.546817129631</v>
      </c>
      <c r="T2286" s="10">
        <f t="shared" si="249"/>
        <v>40613.916666666664</v>
      </c>
      <c r="U2286">
        <f t="shared" si="250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121.36666666666667</v>
      </c>
      <c r="P2287" s="5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51"/>
        <v>41058.935682870368</v>
      </c>
      <c r="T2287" s="10">
        <f t="shared" si="249"/>
        <v>41088.935682870368</v>
      </c>
      <c r="U2287">
        <f t="shared" si="250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100.06666666666666</v>
      </c>
      <c r="P2288" s="5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51"/>
        <v>41494.713587962964</v>
      </c>
      <c r="T2288" s="10">
        <f t="shared" si="249"/>
        <v>41522.915972222225</v>
      </c>
      <c r="U2288">
        <f t="shared" si="250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119.97755555555555</v>
      </c>
      <c r="P2289" s="5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51"/>
        <v>41792.417361111111</v>
      </c>
      <c r="T2289" s="10">
        <f t="shared" si="249"/>
        <v>41813.417361111111</v>
      </c>
      <c r="U2289">
        <f t="shared" si="250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100.1</v>
      </c>
      <c r="P2290" s="5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51"/>
        <v>41067.577418981484</v>
      </c>
      <c r="T2290" s="10">
        <f t="shared" si="249"/>
        <v>41086.5</v>
      </c>
      <c r="U2290">
        <f t="shared" si="250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107.4</v>
      </c>
      <c r="P2291" s="5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51"/>
        <v>41571.748379629629</v>
      </c>
      <c r="T2291" s="10">
        <f t="shared" si="249"/>
        <v>41614.723611111112</v>
      </c>
      <c r="U2291">
        <f t="shared" si="250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104.06666666666666</v>
      </c>
      <c r="P2292" s="5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51"/>
        <v>40070.003819444442</v>
      </c>
      <c r="T2292" s="10">
        <f t="shared" si="249"/>
        <v>40148.458333333336</v>
      </c>
      <c r="U2292">
        <f t="shared" si="250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172.8</v>
      </c>
      <c r="P2293" s="5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51"/>
        <v>40987.727060185185</v>
      </c>
      <c r="T2293" s="10">
        <f t="shared" si="249"/>
        <v>41021.916666666664</v>
      </c>
      <c r="U2293">
        <f t="shared" si="250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107.2505</v>
      </c>
      <c r="P2294" s="5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51"/>
        <v>40987.447638888887</v>
      </c>
      <c r="T2294" s="10">
        <f t="shared" si="249"/>
        <v>41017.447638888887</v>
      </c>
      <c r="U2294">
        <f t="shared" si="250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108.23529411764706</v>
      </c>
      <c r="P2295" s="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51"/>
        <v>41151.458321759259</v>
      </c>
      <c r="T2295" s="10">
        <f t="shared" si="249"/>
        <v>41176.915972222225</v>
      </c>
      <c r="U2295">
        <f t="shared" si="250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146.08079999999998</v>
      </c>
      <c r="P2296" s="5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51"/>
        <v>41264.47314814815</v>
      </c>
      <c r="T2296" s="10">
        <f t="shared" si="249"/>
        <v>41294.47314814815</v>
      </c>
      <c r="U2296">
        <f t="shared" si="250"/>
        <v>2012</v>
      </c>
    </row>
    <row r="2297" spans="1:21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125.25</v>
      </c>
      <c r="P2297" s="5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51"/>
        <v>41270.704351851848</v>
      </c>
      <c r="T2297" s="10">
        <f t="shared" si="249"/>
        <v>41300.704351851848</v>
      </c>
      <c r="U2297">
        <f t="shared" si="250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149.07142857142856</v>
      </c>
      <c r="P2298" s="5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51"/>
        <v>40927.481782407405</v>
      </c>
      <c r="T2298" s="10">
        <f t="shared" si="249"/>
        <v>40962.481782407405</v>
      </c>
      <c r="U2298">
        <f t="shared" si="250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100.6</v>
      </c>
      <c r="P2299" s="5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51"/>
        <v>40947.792233796295</v>
      </c>
      <c r="T2299" s="10">
        <f t="shared" si="249"/>
        <v>40981.915972222225</v>
      </c>
      <c r="U2299">
        <f t="shared" si="250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105.07333333333332</v>
      </c>
      <c r="P2300" s="5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51"/>
        <v>41694.59065972222</v>
      </c>
      <c r="T2300" s="10">
        <f t="shared" si="249"/>
        <v>41724.548993055556</v>
      </c>
      <c r="U2300">
        <f t="shared" si="250"/>
        <v>2014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350.16666666666663</v>
      </c>
      <c r="P2301" s="5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51"/>
        <v>40564.782511574071</v>
      </c>
      <c r="T2301" s="10">
        <f t="shared" si="249"/>
        <v>40579.782511574071</v>
      </c>
      <c r="U2301">
        <f t="shared" si="250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101.25</v>
      </c>
      <c r="P2302" s="5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51"/>
        <v>41074.477037037039</v>
      </c>
      <c r="T2302" s="10">
        <f t="shared" si="249"/>
        <v>41088.477037037039</v>
      </c>
      <c r="U2302">
        <f t="shared" si="250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133.6044</v>
      </c>
      <c r="P2303" s="5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51"/>
        <v>41415.896944444445</v>
      </c>
      <c r="T2303" s="10">
        <f t="shared" si="249"/>
        <v>41445.896944444445</v>
      </c>
      <c r="U2303">
        <f t="shared" si="250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170.65217391304347</v>
      </c>
      <c r="P2304" s="5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51"/>
        <v>41605.618449074071</v>
      </c>
      <c r="T2304" s="10">
        <f t="shared" si="249"/>
        <v>41639.041666666664</v>
      </c>
      <c r="U2304">
        <f t="shared" si="250"/>
        <v>2013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109.35829457364341</v>
      </c>
      <c r="P2305" s="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51"/>
        <v>40849.861064814817</v>
      </c>
      <c r="T2305" s="10">
        <f t="shared" si="249"/>
        <v>40889.902731481481</v>
      </c>
      <c r="U2305">
        <f t="shared" si="250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100.70033333333335</v>
      </c>
      <c r="P2306" s="5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51"/>
        <v>40502.565868055557</v>
      </c>
      <c r="T2306" s="10">
        <f t="shared" si="249"/>
        <v>40543.957638888889</v>
      </c>
      <c r="U2306">
        <f t="shared" si="250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E2307/D2307*100</f>
        <v>101.22777777777779</v>
      </c>
      <c r="P2307" s="5">
        <f t="shared" ref="P2307:P2370" si="253">IF(L2307=0,0,E2307/L2307)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10">
        <f t="shared" si="251"/>
        <v>41834.445277777777</v>
      </c>
      <c r="T2307" s="10">
        <f t="shared" ref="T2307:T2370" si="256">I2307/60/60/24++DATE(1970,1,1)-6/24</f>
        <v>41859.5</v>
      </c>
      <c r="U2307">
        <f t="shared" ref="U2307:U2370" si="257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106.75857142857143</v>
      </c>
      <c r="P2308" s="5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ref="S2308:S2371" si="258">J2308/60/60/24++DATE(1970,1,1)-6/24</f>
        <v>40947.91815972222</v>
      </c>
      <c r="T2308" s="10">
        <f t="shared" si="256"/>
        <v>40977.91815972222</v>
      </c>
      <c r="U2308">
        <f t="shared" si="257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106.65777537961894</v>
      </c>
      <c r="P2309" s="5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8"/>
        <v>41004.552465277775</v>
      </c>
      <c r="T2309" s="10">
        <f t="shared" si="256"/>
        <v>41034.552407407406</v>
      </c>
      <c r="U2309">
        <f t="shared" si="257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101.30622</v>
      </c>
      <c r="P2310" s="5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8"/>
        <v>41851.712916666671</v>
      </c>
      <c r="T2310" s="10">
        <f t="shared" si="256"/>
        <v>41879.791666666664</v>
      </c>
      <c r="U2310">
        <f t="shared" si="257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106.67450000000001</v>
      </c>
      <c r="P2311" s="5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8"/>
        <v>41307.737696759257</v>
      </c>
      <c r="T2311" s="10">
        <f t="shared" si="256"/>
        <v>41342.737696759257</v>
      </c>
      <c r="U2311">
        <f t="shared" si="257"/>
        <v>2013</v>
      </c>
    </row>
    <row r="2312" spans="1:21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428.83978378378379</v>
      </c>
      <c r="P2312" s="5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8"/>
        <v>41324.54415509259</v>
      </c>
      <c r="T2312" s="10">
        <f t="shared" si="256"/>
        <v>41354.502488425926</v>
      </c>
      <c r="U2312">
        <f t="shared" si="257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104.11111111111111</v>
      </c>
      <c r="P2313" s="5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8"/>
        <v>41735.754502314812</v>
      </c>
      <c r="T2313" s="10">
        <f t="shared" si="256"/>
        <v>41765.754502314812</v>
      </c>
      <c r="U2313">
        <f t="shared" si="257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107.86666666666666</v>
      </c>
      <c r="P2314" s="5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8"/>
        <v>41716.382847222223</v>
      </c>
      <c r="T2314" s="10">
        <f t="shared" si="256"/>
        <v>41747.708333333336</v>
      </c>
      <c r="U2314">
        <f t="shared" si="257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175.84040000000002</v>
      </c>
      <c r="P2315" s="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8"/>
        <v>41002.708634259259</v>
      </c>
      <c r="T2315" s="10">
        <f t="shared" si="256"/>
        <v>41032.708634259259</v>
      </c>
      <c r="U2315">
        <f t="shared" si="257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156.97</v>
      </c>
      <c r="P2316" s="5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8"/>
        <v>41037.301585648151</v>
      </c>
      <c r="T2316" s="10">
        <f t="shared" si="256"/>
        <v>41067.301585648151</v>
      </c>
      <c r="U2316">
        <f t="shared" si="257"/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102.60000000000001</v>
      </c>
      <c r="P2317" s="5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8"/>
        <v>41004.47619212963</v>
      </c>
      <c r="T2317" s="10">
        <f t="shared" si="256"/>
        <v>41034.47619212963</v>
      </c>
      <c r="U2317">
        <f t="shared" si="257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104.04266666666666</v>
      </c>
      <c r="P2318" s="5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8"/>
        <v>40079.475115740745</v>
      </c>
      <c r="T2318" s="10">
        <f t="shared" si="256"/>
        <v>40156.51666666667</v>
      </c>
      <c r="U2318">
        <f t="shared" si="257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104</v>
      </c>
      <c r="P2319" s="5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8"/>
        <v>40192.292233796295</v>
      </c>
      <c r="T2319" s="10">
        <f t="shared" si="256"/>
        <v>40223.958333333336</v>
      </c>
      <c r="U2319">
        <f t="shared" si="257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121.05999999999999</v>
      </c>
      <c r="P2320" s="5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8"/>
        <v>40050.393680555557</v>
      </c>
      <c r="T2320" s="10">
        <f t="shared" si="256"/>
        <v>40081.915972222225</v>
      </c>
      <c r="U2320">
        <f t="shared" si="257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107.69999999999999</v>
      </c>
      <c r="P2321" s="5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8"/>
        <v>41592.832002314812</v>
      </c>
      <c r="T2321" s="10">
        <f t="shared" si="256"/>
        <v>41622.832002314812</v>
      </c>
      <c r="U2321">
        <f t="shared" si="257"/>
        <v>2013</v>
      </c>
    </row>
    <row r="2322" spans="1:21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108.66</v>
      </c>
      <c r="P2322" s="5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8"/>
        <v>41696.567129629628</v>
      </c>
      <c r="T2322" s="10">
        <f t="shared" si="256"/>
        <v>41731.525462962964</v>
      </c>
      <c r="U2322">
        <f t="shared" si="257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39.120962394619681</v>
      </c>
      <c r="P2323" s="5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8"/>
        <v>42799.010428240741</v>
      </c>
      <c r="T2323" s="10">
        <f t="shared" si="256"/>
        <v>42828.96876157407</v>
      </c>
      <c r="U2323">
        <f t="shared" si="257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3.1481481481481479</v>
      </c>
      <c r="P2324" s="5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8"/>
        <v>42804.645474537043</v>
      </c>
      <c r="T2324" s="10">
        <f t="shared" si="256"/>
        <v>42834.603807870371</v>
      </c>
      <c r="U2324">
        <f t="shared" si="257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48</v>
      </c>
      <c r="P2325" s="5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8"/>
        <v>42807.505173611105</v>
      </c>
      <c r="T2325" s="10">
        <f t="shared" si="256"/>
        <v>42814.505173611105</v>
      </c>
      <c r="U2325">
        <f t="shared" si="257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20.733333333333334</v>
      </c>
      <c r="P2326" s="5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8"/>
        <v>42790.635243055556</v>
      </c>
      <c r="T2326" s="10">
        <f t="shared" si="256"/>
        <v>42820.593576388885</v>
      </c>
      <c r="U2326">
        <f t="shared" si="257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8</v>
      </c>
      <c r="P2327" s="5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8"/>
        <v>42793.772349537037</v>
      </c>
      <c r="T2327" s="10">
        <f t="shared" si="256"/>
        <v>42823.730682870373</v>
      </c>
      <c r="U2327">
        <f t="shared" si="257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0.72</v>
      </c>
      <c r="P2328" s="5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8"/>
        <v>42803.784120370372</v>
      </c>
      <c r="T2328" s="10">
        <f t="shared" si="256"/>
        <v>42855.458333333328</v>
      </c>
      <c r="U2328">
        <f t="shared" si="257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526.09431428571429</v>
      </c>
      <c r="P2329" s="5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8"/>
        <v>41842.667129629634</v>
      </c>
      <c r="T2329" s="10">
        <f t="shared" si="256"/>
        <v>41877.667129629634</v>
      </c>
      <c r="U2329">
        <f t="shared" si="257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254.45000000000002</v>
      </c>
      <c r="P2330" s="5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8"/>
        <v>42139.531678240746</v>
      </c>
      <c r="T2330" s="10">
        <f t="shared" si="256"/>
        <v>42169.531678240746</v>
      </c>
      <c r="U2330">
        <f t="shared" si="257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105.91999999999999</v>
      </c>
      <c r="P2331" s="5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8"/>
        <v>41807.374374999999</v>
      </c>
      <c r="T2331" s="10">
        <f t="shared" si="256"/>
        <v>41837.374374999999</v>
      </c>
      <c r="U2331">
        <f t="shared" si="257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102.42285714285715</v>
      </c>
      <c r="P2332" s="5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8"/>
        <v>42332.64980324074</v>
      </c>
      <c r="T2332" s="10">
        <f t="shared" si="256"/>
        <v>42362.75</v>
      </c>
      <c r="U2332">
        <f t="shared" si="257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144.31375</v>
      </c>
      <c r="P2333" s="5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8"/>
        <v>41838.755671296298</v>
      </c>
      <c r="T2333" s="10">
        <f t="shared" si="256"/>
        <v>41868.755671296298</v>
      </c>
      <c r="U2333">
        <f t="shared" si="257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106.30800000000001</v>
      </c>
      <c r="P2334" s="5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8"/>
        <v>42011.378136574072</v>
      </c>
      <c r="T2334" s="10">
        <f t="shared" si="256"/>
        <v>42041.378136574072</v>
      </c>
      <c r="U2334">
        <f t="shared" si="257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212.16666666666666</v>
      </c>
      <c r="P2335" s="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8"/>
        <v>41767.400347222225</v>
      </c>
      <c r="T2335" s="10">
        <f t="shared" si="256"/>
        <v>41788.493055555555</v>
      </c>
      <c r="U2335">
        <f t="shared" si="257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101.95</v>
      </c>
      <c r="P2336" s="5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8"/>
        <v>41918.420115740737</v>
      </c>
      <c r="T2336" s="10">
        <f t="shared" si="256"/>
        <v>41948.481944444444</v>
      </c>
      <c r="U2336">
        <f t="shared" si="257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102.27200000000001</v>
      </c>
      <c r="P2337" s="5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8"/>
        <v>41771.322256944448</v>
      </c>
      <c r="T2337" s="10">
        <f t="shared" si="256"/>
        <v>41801.322256944448</v>
      </c>
      <c r="U2337">
        <f t="shared" si="257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520.73254999999995</v>
      </c>
      <c r="P2338" s="5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8"/>
        <v>41666.674710648149</v>
      </c>
      <c r="T2338" s="10">
        <f t="shared" si="256"/>
        <v>41706.674710648149</v>
      </c>
      <c r="U2338">
        <f t="shared" si="257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110.65833333333333</v>
      </c>
      <c r="P2339" s="5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8"/>
        <v>41786.390543981484</v>
      </c>
      <c r="T2339" s="10">
        <f t="shared" si="256"/>
        <v>41816.390543981484</v>
      </c>
      <c r="U2339">
        <f t="shared" si="257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101.14333333333335</v>
      </c>
      <c r="P2340" s="5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8"/>
        <v>41789.646805555552</v>
      </c>
      <c r="T2340" s="10">
        <f t="shared" si="256"/>
        <v>41819.646805555552</v>
      </c>
      <c r="U2340">
        <f t="shared" si="257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294.20799999999997</v>
      </c>
      <c r="P2341" s="5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8"/>
        <v>42692.54987268518</v>
      </c>
      <c r="T2341" s="10">
        <f t="shared" si="256"/>
        <v>42723.082638888889</v>
      </c>
      <c r="U2341">
        <f t="shared" si="257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105.77749999999999</v>
      </c>
      <c r="P2342" s="5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8"/>
        <v>42643.392800925925</v>
      </c>
      <c r="T2342" s="10">
        <f t="shared" si="256"/>
        <v>42673.392800925925</v>
      </c>
      <c r="U2342">
        <f t="shared" si="257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s="5">
        <f t="shared" si="253"/>
        <v>0</v>
      </c>
      <c r="Q2343" t="str">
        <f t="shared" si="254"/>
        <v>technology</v>
      </c>
      <c r="R2343" t="str">
        <f t="shared" si="255"/>
        <v>web</v>
      </c>
      <c r="S2343" s="10">
        <f t="shared" si="258"/>
        <v>42167.563703703709</v>
      </c>
      <c r="T2343" s="10">
        <f t="shared" si="256"/>
        <v>42197.563703703709</v>
      </c>
      <c r="U2343">
        <f t="shared" si="257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5">
        <f t="shared" si="253"/>
        <v>0</v>
      </c>
      <c r="Q2344" t="str">
        <f t="shared" si="254"/>
        <v>technology</v>
      </c>
      <c r="R2344" t="str">
        <f t="shared" si="255"/>
        <v>web</v>
      </c>
      <c r="S2344" s="10">
        <f t="shared" si="258"/>
        <v>41897.452199074076</v>
      </c>
      <c r="T2344" s="10">
        <f t="shared" si="256"/>
        <v>41917.958333333336</v>
      </c>
      <c r="U2344">
        <f t="shared" si="257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3</v>
      </c>
      <c r="P2345" s="5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8"/>
        <v>42327.575289351851</v>
      </c>
      <c r="T2345" s="10">
        <f t="shared" si="256"/>
        <v>42377.57430555555</v>
      </c>
      <c r="U2345">
        <f t="shared" si="257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0.1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8"/>
        <v>42515.477650462963</v>
      </c>
      <c r="T2346" s="10">
        <f t="shared" si="256"/>
        <v>42545.477650462963</v>
      </c>
      <c r="U2346">
        <f t="shared" si="257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s="5">
        <f t="shared" si="253"/>
        <v>0</v>
      </c>
      <c r="Q2347" t="str">
        <f t="shared" si="254"/>
        <v>technology</v>
      </c>
      <c r="R2347" t="str">
        <f t="shared" si="255"/>
        <v>web</v>
      </c>
      <c r="S2347" s="10">
        <f t="shared" si="258"/>
        <v>42059.751805555556</v>
      </c>
      <c r="T2347" s="10">
        <f t="shared" si="256"/>
        <v>42094.735416666663</v>
      </c>
      <c r="U2347">
        <f t="shared" si="257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6.5000000000000002E-2</v>
      </c>
      <c r="P2348" s="5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8"/>
        <v>42615.54896990741</v>
      </c>
      <c r="T2348" s="10">
        <f t="shared" si="256"/>
        <v>42660.54896990741</v>
      </c>
      <c r="U2348">
        <f t="shared" si="257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1.5</v>
      </c>
      <c r="P2349" s="5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8"/>
        <v>42577.357361111113</v>
      </c>
      <c r="T2349" s="10">
        <f t="shared" si="256"/>
        <v>42607.357361111113</v>
      </c>
      <c r="U2349">
        <f t="shared" si="257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0.38571428571428573</v>
      </c>
      <c r="P2350" s="5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8"/>
        <v>42360.682152777779</v>
      </c>
      <c r="T2350" s="10">
        <f t="shared" si="256"/>
        <v>42420.682152777779</v>
      </c>
      <c r="U2350">
        <f t="shared" si="257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s="5">
        <f t="shared" si="253"/>
        <v>0</v>
      </c>
      <c r="Q2351" t="str">
        <f t="shared" si="254"/>
        <v>technology</v>
      </c>
      <c r="R2351" t="str">
        <f t="shared" si="255"/>
        <v>web</v>
      </c>
      <c r="S2351" s="10">
        <f t="shared" si="258"/>
        <v>42198.525787037041</v>
      </c>
      <c r="T2351" s="10">
        <f t="shared" si="256"/>
        <v>42227.525787037041</v>
      </c>
      <c r="U2351">
        <f t="shared" si="257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5">
        <f t="shared" si="253"/>
        <v>0</v>
      </c>
      <c r="Q2352" t="str">
        <f t="shared" si="254"/>
        <v>technology</v>
      </c>
      <c r="R2352" t="str">
        <f t="shared" si="255"/>
        <v>web</v>
      </c>
      <c r="S2352" s="10">
        <f t="shared" si="258"/>
        <v>42708.592245370368</v>
      </c>
      <c r="T2352" s="10">
        <f t="shared" si="256"/>
        <v>42738.592245370368</v>
      </c>
      <c r="U2352">
        <f t="shared" si="257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0.5714285714285714</v>
      </c>
      <c r="P2353" s="5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8"/>
        <v>42093.851145833338</v>
      </c>
      <c r="T2353" s="10">
        <f t="shared" si="256"/>
        <v>42123.851145833338</v>
      </c>
      <c r="U2353">
        <f t="shared" si="257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s="5">
        <f t="shared" si="253"/>
        <v>0</v>
      </c>
      <c r="Q2354" t="str">
        <f t="shared" si="254"/>
        <v>technology</v>
      </c>
      <c r="R2354" t="str">
        <f t="shared" si="255"/>
        <v>web</v>
      </c>
      <c r="S2354" s="10">
        <f t="shared" si="258"/>
        <v>42101.383703703701</v>
      </c>
      <c r="T2354" s="10">
        <f t="shared" si="256"/>
        <v>42161.383703703701</v>
      </c>
      <c r="U2354">
        <f t="shared" si="257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5">
        <f t="shared" si="253"/>
        <v>0</v>
      </c>
      <c r="Q2355" t="str">
        <f t="shared" si="254"/>
        <v>technology</v>
      </c>
      <c r="R2355" t="str">
        <f t="shared" si="255"/>
        <v>web</v>
      </c>
      <c r="S2355" s="10">
        <f t="shared" si="258"/>
        <v>42103.426180555558</v>
      </c>
      <c r="T2355" s="10">
        <f t="shared" si="256"/>
        <v>42115.426180555558</v>
      </c>
      <c r="U2355">
        <f t="shared" si="257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7.1428571428571425E-2</v>
      </c>
      <c r="P2356" s="5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8"/>
        <v>41954.472916666666</v>
      </c>
      <c r="T2356" s="10">
        <f t="shared" si="256"/>
        <v>42014.472916666666</v>
      </c>
      <c r="U2356">
        <f t="shared" si="257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0.6875</v>
      </c>
      <c r="P2357" s="5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8"/>
        <v>42096.668240740735</v>
      </c>
      <c r="T2357" s="10">
        <f t="shared" si="256"/>
        <v>42126.668240740735</v>
      </c>
      <c r="U2357">
        <f t="shared" si="257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s="5">
        <f t="shared" si="253"/>
        <v>0</v>
      </c>
      <c r="Q2358" t="str">
        <f t="shared" si="254"/>
        <v>technology</v>
      </c>
      <c r="R2358" t="str">
        <f t="shared" si="255"/>
        <v>web</v>
      </c>
      <c r="S2358" s="10">
        <f t="shared" si="258"/>
        <v>42130.53361111111</v>
      </c>
      <c r="T2358" s="10">
        <f t="shared" si="256"/>
        <v>42160.53361111111</v>
      </c>
      <c r="U2358">
        <f t="shared" si="257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5">
        <f t="shared" si="253"/>
        <v>0</v>
      </c>
      <c r="Q2359" t="str">
        <f t="shared" si="254"/>
        <v>technology</v>
      </c>
      <c r="R2359" t="str">
        <f t="shared" si="255"/>
        <v>web</v>
      </c>
      <c r="S2359" s="10">
        <f t="shared" si="258"/>
        <v>42264.370115740734</v>
      </c>
      <c r="T2359" s="10">
        <f t="shared" si="256"/>
        <v>42294.370115740734</v>
      </c>
      <c r="U2359">
        <f t="shared" si="257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5">
        <f t="shared" si="253"/>
        <v>0</v>
      </c>
      <c r="Q2360" t="str">
        <f t="shared" si="254"/>
        <v>technology</v>
      </c>
      <c r="R2360" t="str">
        <f t="shared" si="255"/>
        <v>web</v>
      </c>
      <c r="S2360" s="10">
        <f t="shared" si="258"/>
        <v>41978.680972222224</v>
      </c>
      <c r="T2360" s="10">
        <f t="shared" si="256"/>
        <v>42034.777083333334</v>
      </c>
      <c r="U2360">
        <f t="shared" si="257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14.680000000000001</v>
      </c>
      <c r="P2361" s="5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8"/>
        <v>42159.399583333332</v>
      </c>
      <c r="T2361" s="10">
        <f t="shared" si="256"/>
        <v>42219.399583333332</v>
      </c>
      <c r="U2361">
        <f t="shared" si="257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0.04</v>
      </c>
      <c r="P2362" s="5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8"/>
        <v>42377.45694444445</v>
      </c>
      <c r="T2362" s="10">
        <f t="shared" si="256"/>
        <v>42407.45694444445</v>
      </c>
      <c r="U2362">
        <f t="shared" si="257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s="5">
        <f t="shared" si="253"/>
        <v>0</v>
      </c>
      <c r="Q2363" t="str">
        <f t="shared" si="254"/>
        <v>technology</v>
      </c>
      <c r="R2363" t="str">
        <f t="shared" si="255"/>
        <v>web</v>
      </c>
      <c r="S2363" s="10">
        <f t="shared" si="258"/>
        <v>42466.608888888892</v>
      </c>
      <c r="T2363" s="10">
        <f t="shared" si="256"/>
        <v>42490.666666666672</v>
      </c>
      <c r="U2363">
        <f t="shared" si="257"/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28.571428571428569</v>
      </c>
      <c r="P2364" s="5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8"/>
        <v>41954.438310185185</v>
      </c>
      <c r="T2364" s="10">
        <f t="shared" si="256"/>
        <v>41984.438310185185</v>
      </c>
      <c r="U2364">
        <f t="shared" si="257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s="5">
        <f t="shared" si="253"/>
        <v>0</v>
      </c>
      <c r="Q2365" t="str">
        <f t="shared" si="254"/>
        <v>technology</v>
      </c>
      <c r="R2365" t="str">
        <f t="shared" si="255"/>
        <v>web</v>
      </c>
      <c r="S2365" s="10">
        <f t="shared" si="258"/>
        <v>42321.761574074073</v>
      </c>
      <c r="T2365" s="10">
        <f t="shared" si="256"/>
        <v>42366.761574074073</v>
      </c>
      <c r="U2365">
        <f t="shared" si="257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5">
        <f t="shared" si="253"/>
        <v>0</v>
      </c>
      <c r="Q2366" t="str">
        <f t="shared" si="254"/>
        <v>technology</v>
      </c>
      <c r="R2366" t="str">
        <f t="shared" si="255"/>
        <v>web</v>
      </c>
      <c r="S2366" s="10">
        <f t="shared" si="258"/>
        <v>42248.684675925921</v>
      </c>
      <c r="T2366" s="10">
        <f t="shared" si="256"/>
        <v>42303.684675925921</v>
      </c>
      <c r="U2366">
        <f t="shared" si="257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5">
        <f t="shared" si="253"/>
        <v>0</v>
      </c>
      <c r="Q2367" t="str">
        <f t="shared" si="254"/>
        <v>technology</v>
      </c>
      <c r="R2367" t="str">
        <f t="shared" si="255"/>
        <v>web</v>
      </c>
      <c r="S2367" s="10">
        <f t="shared" si="258"/>
        <v>42346.486400462964</v>
      </c>
      <c r="T2367" s="10">
        <f t="shared" si="256"/>
        <v>42386.708333333328</v>
      </c>
      <c r="U2367">
        <f t="shared" si="257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10.52</v>
      </c>
      <c r="P2368" s="5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8"/>
        <v>42268.281631944439</v>
      </c>
      <c r="T2368" s="10">
        <f t="shared" si="256"/>
        <v>42298.281631944439</v>
      </c>
      <c r="U2368">
        <f t="shared" si="257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</v>
      </c>
      <c r="P2369" s="5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8"/>
        <v>42425.720092592594</v>
      </c>
      <c r="T2369" s="10">
        <f t="shared" si="256"/>
        <v>42485.678425925929</v>
      </c>
      <c r="U2369">
        <f t="shared" si="257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0.25</v>
      </c>
      <c r="P2370" s="5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8"/>
        <v>42063.471817129626</v>
      </c>
      <c r="T2370" s="10">
        <f t="shared" si="256"/>
        <v>42108.430150462969</v>
      </c>
      <c r="U2370">
        <f t="shared" si="257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E2371/D2371*100</f>
        <v>0</v>
      </c>
      <c r="P2371" s="5">
        <f t="shared" ref="P2371:P2434" si="260">IF(L2371=0,0,E2371/L2371)</f>
        <v>0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10">
        <f t="shared" si="258"/>
        <v>42380.562627314815</v>
      </c>
      <c r="T2371" s="10">
        <f t="shared" ref="T2371:T2434" si="263">I2371/60/60/24++DATE(1970,1,1)-6/24</f>
        <v>42410.562627314815</v>
      </c>
      <c r="U2371">
        <f t="shared" ref="U2371:U2434" si="264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0.32800000000000001</v>
      </c>
      <c r="P2372" s="5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ref="S2372:S2435" si="265">J2372/60/60/24++DATE(1970,1,1)-6/24</f>
        <v>41960.93913194444</v>
      </c>
      <c r="T2372" s="10">
        <f t="shared" si="263"/>
        <v>41990.93913194444</v>
      </c>
      <c r="U2372">
        <f t="shared" si="264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s="5">
        <f t="shared" si="260"/>
        <v>0</v>
      </c>
      <c r="Q2373" t="str">
        <f t="shared" si="261"/>
        <v>technology</v>
      </c>
      <c r="R2373" t="str">
        <f t="shared" si="262"/>
        <v>web</v>
      </c>
      <c r="S2373" s="10">
        <f t="shared" si="265"/>
        <v>42150.527731481481</v>
      </c>
      <c r="T2373" s="10">
        <f t="shared" si="263"/>
        <v>42180.527731481481</v>
      </c>
      <c r="U2373">
        <f t="shared" si="264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3.2727272727272729</v>
      </c>
      <c r="P2374" s="5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5"/>
        <v>42087.819108796291</v>
      </c>
      <c r="T2374" s="10">
        <f t="shared" si="263"/>
        <v>42117.819108796291</v>
      </c>
      <c r="U2374">
        <f t="shared" si="264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5.8823529411764705E-3</v>
      </c>
      <c r="P2375" s="5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5"/>
        <v>42215.412314814821</v>
      </c>
      <c r="T2375" s="10">
        <f t="shared" si="263"/>
        <v>42245.412314814821</v>
      </c>
      <c r="U2375">
        <f t="shared" si="264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4.5454545454545456E-2</v>
      </c>
      <c r="P2376" s="5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5"/>
        <v>42017.593287037031</v>
      </c>
      <c r="T2376" s="10">
        <f t="shared" si="263"/>
        <v>42047.593287037031</v>
      </c>
      <c r="U2376">
        <f t="shared" si="264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s="5">
        <f t="shared" si="260"/>
        <v>0</v>
      </c>
      <c r="Q2377" t="str">
        <f t="shared" si="261"/>
        <v>technology</v>
      </c>
      <c r="R2377" t="str">
        <f t="shared" si="262"/>
        <v>web</v>
      </c>
      <c r="S2377" s="10">
        <f t="shared" si="265"/>
        <v>42592.586076388892</v>
      </c>
      <c r="T2377" s="10">
        <f t="shared" si="263"/>
        <v>42622.586076388892</v>
      </c>
      <c r="U2377">
        <f t="shared" si="264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10.877666666666666</v>
      </c>
      <c r="P2378" s="5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5"/>
        <v>42318.675532407404</v>
      </c>
      <c r="T2378" s="10">
        <f t="shared" si="263"/>
        <v>42348.675532407404</v>
      </c>
      <c r="U2378">
        <f t="shared" si="264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s="5">
        <f t="shared" si="260"/>
        <v>0</v>
      </c>
      <c r="Q2379" t="str">
        <f t="shared" si="261"/>
        <v>technology</v>
      </c>
      <c r="R2379" t="str">
        <f t="shared" si="262"/>
        <v>web</v>
      </c>
      <c r="S2379" s="10">
        <f t="shared" si="265"/>
        <v>42669.620173611111</v>
      </c>
      <c r="T2379" s="10">
        <f t="shared" si="263"/>
        <v>42699.661840277782</v>
      </c>
      <c r="U2379">
        <f t="shared" si="264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5">
        <f t="shared" si="260"/>
        <v>0</v>
      </c>
      <c r="Q2380" t="str">
        <f t="shared" si="261"/>
        <v>technology</v>
      </c>
      <c r="R2380" t="str">
        <f t="shared" si="262"/>
        <v>web</v>
      </c>
      <c r="S2380" s="10">
        <f t="shared" si="265"/>
        <v>42212.763078703705</v>
      </c>
      <c r="T2380" s="10">
        <f t="shared" si="263"/>
        <v>42241.763078703705</v>
      </c>
      <c r="U2380">
        <f t="shared" si="264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5">
        <f t="shared" si="260"/>
        <v>0</v>
      </c>
      <c r="Q2381" t="str">
        <f t="shared" si="261"/>
        <v>technology</v>
      </c>
      <c r="R2381" t="str">
        <f t="shared" si="262"/>
        <v>web</v>
      </c>
      <c r="S2381" s="10">
        <f t="shared" si="265"/>
        <v>42236.766388888893</v>
      </c>
      <c r="T2381" s="10">
        <f t="shared" si="263"/>
        <v>42281.766388888893</v>
      </c>
      <c r="U2381">
        <f t="shared" si="264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0.36666666666666664</v>
      </c>
      <c r="P2382" s="5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5"/>
        <v>42248.543310185181</v>
      </c>
      <c r="T2382" s="10">
        <f t="shared" si="263"/>
        <v>42278.543310185181</v>
      </c>
      <c r="U2382">
        <f t="shared" si="264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</v>
      </c>
      <c r="P2383" s="5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5"/>
        <v>42074.685740740737</v>
      </c>
      <c r="T2383" s="10">
        <f t="shared" si="263"/>
        <v>42104.685740740737</v>
      </c>
      <c r="U2383">
        <f t="shared" si="264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</v>
      </c>
      <c r="P2384" s="5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5"/>
        <v>42194.937534722223</v>
      </c>
      <c r="T2384" s="10">
        <f t="shared" si="263"/>
        <v>42219.937534722223</v>
      </c>
      <c r="U2384">
        <f t="shared" si="264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4.3499999999999996</v>
      </c>
      <c r="P2385" s="5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5"/>
        <v>42026.806793981479</v>
      </c>
      <c r="T2385" s="10">
        <f t="shared" si="263"/>
        <v>42056.806793981479</v>
      </c>
      <c r="U2385">
        <f t="shared" si="264"/>
        <v>2015</v>
      </c>
    </row>
    <row r="2386" spans="1:21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0.8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5"/>
        <v>41926.817627314813</v>
      </c>
      <c r="T2386" s="10">
        <f t="shared" si="263"/>
        <v>41956.859293981484</v>
      </c>
      <c r="U2386">
        <f t="shared" si="264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1.2123076923076923</v>
      </c>
      <c r="P2387" s="5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5"/>
        <v>42191.45175925926</v>
      </c>
      <c r="T2387" s="10">
        <f t="shared" si="263"/>
        <v>42221.45175925926</v>
      </c>
      <c r="U2387">
        <f t="shared" si="264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s="5">
        <f t="shared" si="260"/>
        <v>0</v>
      </c>
      <c r="Q2388" t="str">
        <f t="shared" si="261"/>
        <v>technology</v>
      </c>
      <c r="R2388" t="str">
        <f t="shared" si="262"/>
        <v>web</v>
      </c>
      <c r="S2388" s="10">
        <f t="shared" si="265"/>
        <v>41954.588240740741</v>
      </c>
      <c r="T2388" s="10">
        <f t="shared" si="263"/>
        <v>42014.588240740741</v>
      </c>
      <c r="U2388">
        <f t="shared" si="264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0.68399999999999994</v>
      </c>
      <c r="P2389" s="5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5"/>
        <v>42528.376620370371</v>
      </c>
      <c r="T2389" s="10">
        <f t="shared" si="263"/>
        <v>42573.376620370371</v>
      </c>
      <c r="U2389">
        <f t="shared" si="264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1.2513513513513512</v>
      </c>
      <c r="P2390" s="5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5"/>
        <v>41989.603692129633</v>
      </c>
      <c r="T2390" s="10">
        <f t="shared" si="263"/>
        <v>42019.561805555553</v>
      </c>
      <c r="U2390">
        <f t="shared" si="264"/>
        <v>2014</v>
      </c>
    </row>
    <row r="2391" spans="1:21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0.1875</v>
      </c>
      <c r="P2391" s="5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5"/>
        <v>42179.403379629628</v>
      </c>
      <c r="T2391" s="10">
        <f t="shared" si="263"/>
        <v>42210.665972222225</v>
      </c>
      <c r="U2391">
        <f t="shared" si="264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s="5">
        <f t="shared" si="260"/>
        <v>0</v>
      </c>
      <c r="Q2392" t="str">
        <f t="shared" si="261"/>
        <v>technology</v>
      </c>
      <c r="R2392" t="str">
        <f t="shared" si="262"/>
        <v>web</v>
      </c>
      <c r="S2392" s="10">
        <f t="shared" si="265"/>
        <v>41968.012314814812</v>
      </c>
      <c r="T2392" s="10">
        <f t="shared" si="263"/>
        <v>42008.012314814812</v>
      </c>
      <c r="U2392">
        <f t="shared" si="264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0.125</v>
      </c>
      <c r="P2393" s="5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5"/>
        <v>42064.544490740736</v>
      </c>
      <c r="T2393" s="10">
        <f t="shared" si="263"/>
        <v>42094.502824074079</v>
      </c>
      <c r="U2393">
        <f t="shared" si="264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s="5">
        <f t="shared" si="260"/>
        <v>0</v>
      </c>
      <c r="Q2394" t="str">
        <f t="shared" si="261"/>
        <v>technology</v>
      </c>
      <c r="R2394" t="str">
        <f t="shared" si="262"/>
        <v>web</v>
      </c>
      <c r="S2394" s="10">
        <f t="shared" si="265"/>
        <v>42275.870636574073</v>
      </c>
      <c r="T2394" s="10">
        <f t="shared" si="263"/>
        <v>42305.870636574073</v>
      </c>
      <c r="U2394">
        <f t="shared" si="264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0.05</v>
      </c>
      <c r="P2395" s="5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5"/>
        <v>42194.398344907408</v>
      </c>
      <c r="T2395" s="10">
        <f t="shared" si="263"/>
        <v>42224.398344907408</v>
      </c>
      <c r="U2395">
        <f t="shared" si="264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0.06</v>
      </c>
      <c r="P2396" s="5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5"/>
        <v>42031.112187499995</v>
      </c>
      <c r="T2396" s="10">
        <f t="shared" si="263"/>
        <v>42061.112187499995</v>
      </c>
      <c r="U2396">
        <f t="shared" si="264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s="5">
        <f t="shared" si="260"/>
        <v>0</v>
      </c>
      <c r="Q2397" t="str">
        <f t="shared" si="261"/>
        <v>technology</v>
      </c>
      <c r="R2397" t="str">
        <f t="shared" si="262"/>
        <v>web</v>
      </c>
      <c r="S2397" s="10">
        <f t="shared" si="265"/>
        <v>42716.871377314819</v>
      </c>
      <c r="T2397" s="10">
        <f t="shared" si="263"/>
        <v>42745.122916666667</v>
      </c>
      <c r="U2397">
        <f t="shared" si="264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0.2</v>
      </c>
      <c r="P2398" s="5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5"/>
        <v>42262.599050925928</v>
      </c>
      <c r="T2398" s="10">
        <f t="shared" si="263"/>
        <v>42292.599050925928</v>
      </c>
      <c r="U2398">
        <f t="shared" si="264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s="5">
        <f t="shared" si="260"/>
        <v>0</v>
      </c>
      <c r="Q2399" t="str">
        <f t="shared" si="261"/>
        <v>technology</v>
      </c>
      <c r="R2399" t="str">
        <f t="shared" si="262"/>
        <v>web</v>
      </c>
      <c r="S2399" s="10">
        <f t="shared" si="265"/>
        <v>41976.63490740741</v>
      </c>
      <c r="T2399" s="10">
        <f t="shared" si="263"/>
        <v>42006.63490740741</v>
      </c>
      <c r="U2399">
        <f t="shared" si="264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5">
        <f t="shared" si="260"/>
        <v>0</v>
      </c>
      <c r="Q2400" t="str">
        <f t="shared" si="261"/>
        <v>technology</v>
      </c>
      <c r="R2400" t="str">
        <f t="shared" si="262"/>
        <v>web</v>
      </c>
      <c r="S2400" s="10">
        <f t="shared" si="265"/>
        <v>42157.666481481487</v>
      </c>
      <c r="T2400" s="10">
        <f t="shared" si="263"/>
        <v>42187.666481481487</v>
      </c>
      <c r="U2400">
        <f t="shared" si="264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5">
        <f t="shared" si="260"/>
        <v>0</v>
      </c>
      <c r="Q2401" t="str">
        <f t="shared" si="261"/>
        <v>technology</v>
      </c>
      <c r="R2401" t="str">
        <f t="shared" si="262"/>
        <v>web</v>
      </c>
      <c r="S2401" s="10">
        <f t="shared" si="265"/>
        <v>41956.603078703702</v>
      </c>
      <c r="T2401" s="10">
        <f t="shared" si="263"/>
        <v>41991.603078703702</v>
      </c>
      <c r="U2401">
        <f t="shared" si="264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5">
        <f t="shared" si="260"/>
        <v>0</v>
      </c>
      <c r="Q2402" t="str">
        <f t="shared" si="261"/>
        <v>technology</v>
      </c>
      <c r="R2402" t="str">
        <f t="shared" si="262"/>
        <v>web</v>
      </c>
      <c r="S2402" s="10">
        <f t="shared" si="265"/>
        <v>42444.018101851849</v>
      </c>
      <c r="T2402" s="10">
        <f t="shared" si="263"/>
        <v>42474.018101851849</v>
      </c>
      <c r="U2402">
        <f t="shared" si="264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0.71785714285714286</v>
      </c>
      <c r="P2403" s="5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5"/>
        <v>42374.572870370372</v>
      </c>
      <c r="T2403" s="10">
        <f t="shared" si="263"/>
        <v>42434.572870370372</v>
      </c>
      <c r="U2403">
        <f t="shared" si="264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0.43333333333333329</v>
      </c>
      <c r="P2404" s="5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5"/>
        <v>42107.429756944446</v>
      </c>
      <c r="T2404" s="10">
        <f t="shared" si="263"/>
        <v>42137.429756944446</v>
      </c>
      <c r="U2404">
        <f t="shared" si="264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16.833333333333332</v>
      </c>
      <c r="P2405" s="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5"/>
        <v>42399.632615740738</v>
      </c>
      <c r="T2405" s="10">
        <f t="shared" si="263"/>
        <v>42459.590949074074</v>
      </c>
      <c r="U2405">
        <f t="shared" si="264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s="5">
        <f t="shared" si="260"/>
        <v>0</v>
      </c>
      <c r="Q2406" t="str">
        <f t="shared" si="261"/>
        <v>food</v>
      </c>
      <c r="R2406" t="str">
        <f t="shared" si="262"/>
        <v>food trucks</v>
      </c>
      <c r="S2406" s="10">
        <f t="shared" si="265"/>
        <v>42341.78943287037</v>
      </c>
      <c r="T2406" s="10">
        <f t="shared" si="263"/>
        <v>42371.78943287037</v>
      </c>
      <c r="U2406">
        <f t="shared" si="264"/>
        <v>2015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22.52</v>
      </c>
      <c r="P2407" s="5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5"/>
        <v>42595.335358796292</v>
      </c>
      <c r="T2407" s="10">
        <f t="shared" si="263"/>
        <v>42616.335358796292</v>
      </c>
      <c r="U2407">
        <f t="shared" si="264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41.384615384615387</v>
      </c>
      <c r="P2408" s="5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5"/>
        <v>41982.860995370371</v>
      </c>
      <c r="T2408" s="10">
        <f t="shared" si="263"/>
        <v>42022.860995370371</v>
      </c>
      <c r="U2408">
        <f t="shared" si="264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25.259090909090908</v>
      </c>
      <c r="P2409" s="5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5"/>
        <v>42082.325555555552</v>
      </c>
      <c r="T2409" s="10">
        <f t="shared" si="263"/>
        <v>42105</v>
      </c>
      <c r="U2409">
        <f t="shared" si="264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0.2</v>
      </c>
      <c r="P2410" s="5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5"/>
        <v>41918.890706018516</v>
      </c>
      <c r="T2410" s="10">
        <f t="shared" si="263"/>
        <v>41948.932372685187</v>
      </c>
      <c r="U2410">
        <f t="shared" si="264"/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1.8399999999999999</v>
      </c>
      <c r="P2411" s="5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5"/>
        <v>42204.625868055555</v>
      </c>
      <c r="T2411" s="10">
        <f t="shared" si="263"/>
        <v>42234.625868055555</v>
      </c>
      <c r="U2411">
        <f t="shared" si="264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s="5">
        <f t="shared" si="260"/>
        <v>0</v>
      </c>
      <c r="Q2412" t="str">
        <f t="shared" si="261"/>
        <v>food</v>
      </c>
      <c r="R2412" t="str">
        <f t="shared" si="262"/>
        <v>food trucks</v>
      </c>
      <c r="S2412" s="10">
        <f t="shared" si="265"/>
        <v>42224.158275462964</v>
      </c>
      <c r="T2412" s="10">
        <f t="shared" si="263"/>
        <v>42254.158275462964</v>
      </c>
      <c r="U2412">
        <f t="shared" si="264"/>
        <v>2015</v>
      </c>
    </row>
    <row r="2413" spans="1:21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0.60399999999999998</v>
      </c>
      <c r="P2413" s="5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5"/>
        <v>42211.482430555552</v>
      </c>
      <c r="T2413" s="10">
        <f t="shared" si="263"/>
        <v>42241.482430555552</v>
      </c>
      <c r="U2413">
        <f t="shared" si="264"/>
        <v>2015</v>
      </c>
    </row>
    <row r="2414" spans="1:21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s="5">
        <f t="shared" si="260"/>
        <v>0</v>
      </c>
      <c r="Q2414" t="str">
        <f t="shared" si="261"/>
        <v>food</v>
      </c>
      <c r="R2414" t="str">
        <f t="shared" si="262"/>
        <v>food trucks</v>
      </c>
      <c r="S2414" s="10">
        <f t="shared" si="265"/>
        <v>42655.486956018518</v>
      </c>
      <c r="T2414" s="10">
        <f t="shared" si="263"/>
        <v>42700.528622685189</v>
      </c>
      <c r="U2414">
        <f t="shared" si="264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0.83333333333333337</v>
      </c>
      <c r="P2415" s="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5"/>
        <v>41759.85974537037</v>
      </c>
      <c r="T2415" s="10">
        <f t="shared" si="263"/>
        <v>41790.729166666664</v>
      </c>
      <c r="U2415">
        <f t="shared" si="264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3.0666666666666664</v>
      </c>
      <c r="P2416" s="5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5"/>
        <v>42198.445138888885</v>
      </c>
      <c r="T2416" s="10">
        <f t="shared" si="263"/>
        <v>42237.915972222225</v>
      </c>
      <c r="U2416">
        <f t="shared" si="264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0.55833333333333335</v>
      </c>
      <c r="P2417" s="5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5"/>
        <v>42536.612800925926</v>
      </c>
      <c r="T2417" s="10">
        <f t="shared" si="263"/>
        <v>42566.612800925926</v>
      </c>
      <c r="U2417">
        <f t="shared" si="264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2.5000000000000001E-2</v>
      </c>
      <c r="P2418" s="5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5"/>
        <v>42019.487766203703</v>
      </c>
      <c r="T2418" s="10">
        <f t="shared" si="263"/>
        <v>42077.375</v>
      </c>
      <c r="U2418">
        <f t="shared" si="264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s="5">
        <f t="shared" si="260"/>
        <v>0</v>
      </c>
      <c r="Q2419" t="str">
        <f t="shared" si="261"/>
        <v>food</v>
      </c>
      <c r="R2419" t="str">
        <f t="shared" si="262"/>
        <v>food trucks</v>
      </c>
      <c r="S2419" s="10">
        <f t="shared" si="265"/>
        <v>41831.634108796294</v>
      </c>
      <c r="T2419" s="10">
        <f t="shared" si="263"/>
        <v>41861.634108796294</v>
      </c>
      <c r="U2419">
        <f t="shared" si="264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0.02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5"/>
        <v>42027.606990740736</v>
      </c>
      <c r="T2420" s="10">
        <f t="shared" si="263"/>
        <v>42087.565324074079</v>
      </c>
      <c r="U2420">
        <f t="shared" si="264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s="5">
        <f t="shared" si="260"/>
        <v>0</v>
      </c>
      <c r="Q2421" t="str">
        <f t="shared" si="261"/>
        <v>food</v>
      </c>
      <c r="R2421" t="str">
        <f t="shared" si="262"/>
        <v>food trucks</v>
      </c>
      <c r="S2421" s="10">
        <f t="shared" si="265"/>
        <v>41993.488298611104</v>
      </c>
      <c r="T2421" s="10">
        <f t="shared" si="263"/>
        <v>42053.488298611104</v>
      </c>
      <c r="U2421">
        <f t="shared" si="264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14.825133372851216</v>
      </c>
      <c r="P2422" s="5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5"/>
        <v>41892.778877314813</v>
      </c>
      <c r="T2422" s="10">
        <f t="shared" si="263"/>
        <v>41952.820543981477</v>
      </c>
      <c r="U2422">
        <f t="shared" si="264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1.6666666666666666E-2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5"/>
        <v>42026.437453703707</v>
      </c>
      <c r="T2423" s="10">
        <f t="shared" si="263"/>
        <v>42056.437453703707</v>
      </c>
      <c r="U2423">
        <f t="shared" si="264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0.2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5"/>
        <v>42044.474953703699</v>
      </c>
      <c r="T2424" s="10">
        <f t="shared" si="263"/>
        <v>42074.433287037042</v>
      </c>
      <c r="U2424">
        <f t="shared" si="264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1.3333333333333334E-2</v>
      </c>
      <c r="P2425" s="5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5"/>
        <v>41974.454745370371</v>
      </c>
      <c r="T2425" s="10">
        <f t="shared" si="263"/>
        <v>42004.454745370371</v>
      </c>
      <c r="U2425">
        <f t="shared" si="264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</v>
      </c>
      <c r="P2426" s="5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5"/>
        <v>41909.642453703702</v>
      </c>
      <c r="T2426" s="10">
        <f t="shared" si="263"/>
        <v>41939.642453703702</v>
      </c>
      <c r="U2426">
        <f t="shared" si="264"/>
        <v>2014</v>
      </c>
    </row>
    <row r="2427" spans="1:21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2.8571428571428574E-2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5"/>
        <v>42502.663761574076</v>
      </c>
      <c r="T2427" s="10">
        <f t="shared" si="263"/>
        <v>42517.669444444444</v>
      </c>
      <c r="U2427">
        <f t="shared" si="264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s="5">
        <f t="shared" si="260"/>
        <v>0</v>
      </c>
      <c r="Q2428" t="str">
        <f t="shared" si="261"/>
        <v>food</v>
      </c>
      <c r="R2428" t="str">
        <f t="shared" si="262"/>
        <v>food trucks</v>
      </c>
      <c r="S2428" s="10">
        <f t="shared" si="265"/>
        <v>42163.920046296291</v>
      </c>
      <c r="T2428" s="10">
        <f t="shared" si="263"/>
        <v>42223.920046296291</v>
      </c>
      <c r="U2428">
        <f t="shared" si="264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2E-3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5"/>
        <v>42412.068668981476</v>
      </c>
      <c r="T2429" s="10">
        <f t="shared" si="263"/>
        <v>42452.027002314819</v>
      </c>
      <c r="U2429">
        <f t="shared" si="264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2.8571428571428571E-3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5"/>
        <v>42045.534155092595</v>
      </c>
      <c r="T2430" s="10">
        <f t="shared" si="263"/>
        <v>42075.492488425924</v>
      </c>
      <c r="U2430">
        <f t="shared" si="264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</v>
      </c>
      <c r="P2431" s="5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5"/>
        <v>42734.629236111112</v>
      </c>
      <c r="T2431" s="10">
        <f t="shared" si="263"/>
        <v>42771.447222222225</v>
      </c>
      <c r="U2431">
        <f t="shared" si="264"/>
        <v>2016</v>
      </c>
    </row>
    <row r="2432" spans="1:21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0.70000000000000007</v>
      </c>
      <c r="P2432" s="5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5"/>
        <v>42381.880833333329</v>
      </c>
      <c r="T2432" s="10">
        <f t="shared" si="263"/>
        <v>42411.880833333329</v>
      </c>
      <c r="U2432">
        <f t="shared" si="264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2E-3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5"/>
        <v>42488.849687499998</v>
      </c>
      <c r="T2433" s="10">
        <f t="shared" si="263"/>
        <v>42548.849687499998</v>
      </c>
      <c r="U2433">
        <f t="shared" si="264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1.4285714285714287E-2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5"/>
        <v>42040.968715277777</v>
      </c>
      <c r="T2434" s="10">
        <f t="shared" si="263"/>
        <v>42070.968715277777</v>
      </c>
      <c r="U2434">
        <f t="shared" si="264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E2435/D2435*100</f>
        <v>0</v>
      </c>
      <c r="P2435" s="5">
        <f t="shared" ref="P2435:P2498" si="267">IF(L2435=0,0,E2435/L2435)</f>
        <v>0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10">
        <f t="shared" si="265"/>
        <v>42397.64980324074</v>
      </c>
      <c r="T2435" s="10">
        <f t="shared" ref="T2435:T2498" si="270">I2435/60/60/24++DATE(1970,1,1)-6/24</f>
        <v>42427.64980324074</v>
      </c>
      <c r="U2435">
        <f t="shared" ref="U2435:U2498" si="271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0.13</v>
      </c>
      <c r="P2436" s="5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ref="S2436:S2499" si="272">J2436/60/60/24++DATE(1970,1,1)-6/24</f>
        <v>42179.93604166666</v>
      </c>
      <c r="T2436" s="10">
        <f t="shared" si="270"/>
        <v>42219.93604166666</v>
      </c>
      <c r="U2436">
        <f t="shared" si="271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0.48960000000000004</v>
      </c>
      <c r="P2437" s="5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2"/>
        <v>42252.027615740735</v>
      </c>
      <c r="T2437" s="10">
        <f t="shared" si="270"/>
        <v>42282.027615740735</v>
      </c>
      <c r="U2437">
        <f t="shared" si="271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3.8461538461538464E-2</v>
      </c>
      <c r="P2438" s="5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2"/>
        <v>42338.365393518514</v>
      </c>
      <c r="T2438" s="10">
        <f t="shared" si="270"/>
        <v>42398.365393518514</v>
      </c>
      <c r="U2438">
        <f t="shared" si="271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s="5">
        <f t="shared" si="267"/>
        <v>0</v>
      </c>
      <c r="Q2439" t="str">
        <f t="shared" si="268"/>
        <v>food</v>
      </c>
      <c r="R2439" t="str">
        <f t="shared" si="269"/>
        <v>food trucks</v>
      </c>
      <c r="S2439" s="10">
        <f t="shared" si="272"/>
        <v>42031.715138888889</v>
      </c>
      <c r="T2439" s="10">
        <f t="shared" si="270"/>
        <v>42080.5</v>
      </c>
      <c r="U2439">
        <f t="shared" si="271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0.33333333333333337</v>
      </c>
      <c r="P2440" s="5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2"/>
        <v>42285.66506944444</v>
      </c>
      <c r="T2440" s="10">
        <f t="shared" si="270"/>
        <v>42345.706736111111</v>
      </c>
      <c r="U2440">
        <f t="shared" si="271"/>
        <v>2015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s="5">
        <f t="shared" si="267"/>
        <v>0</v>
      </c>
      <c r="Q2441" t="str">
        <f t="shared" si="268"/>
        <v>food</v>
      </c>
      <c r="R2441" t="str">
        <f t="shared" si="269"/>
        <v>food trucks</v>
      </c>
      <c r="S2441" s="10">
        <f t="shared" si="272"/>
        <v>42265.568622685183</v>
      </c>
      <c r="T2441" s="10">
        <f t="shared" si="270"/>
        <v>42295.568622685183</v>
      </c>
      <c r="U2441">
        <f t="shared" si="271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0.2</v>
      </c>
      <c r="P2442" s="5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2"/>
        <v>42383.649456018517</v>
      </c>
      <c r="T2442" s="10">
        <f t="shared" si="270"/>
        <v>42413.649456018517</v>
      </c>
      <c r="U2442">
        <f t="shared" si="271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107.88</v>
      </c>
      <c r="P2443" s="5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2"/>
        <v>42186.875625000001</v>
      </c>
      <c r="T2443" s="10">
        <f t="shared" si="270"/>
        <v>42207.957638888889</v>
      </c>
      <c r="U2443">
        <f t="shared" si="271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125.94166666666666</v>
      </c>
      <c r="P2444" s="5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2"/>
        <v>42052.416990740734</v>
      </c>
      <c r="T2444" s="10">
        <f t="shared" si="270"/>
        <v>42082.375324074077</v>
      </c>
      <c r="U2444">
        <f t="shared" si="271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202.51495</v>
      </c>
      <c r="P2445" s="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2"/>
        <v>41836.375254629631</v>
      </c>
      <c r="T2445" s="10">
        <f t="shared" si="270"/>
        <v>41866.375254629631</v>
      </c>
      <c r="U2445">
        <f t="shared" si="271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108.60000000000001</v>
      </c>
      <c r="P2446" s="5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2"/>
        <v>42485.504525462966</v>
      </c>
      <c r="T2446" s="10">
        <f t="shared" si="270"/>
        <v>42515.504525462966</v>
      </c>
      <c r="U2446">
        <f t="shared" si="271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172.8</v>
      </c>
      <c r="P2447" s="5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2"/>
        <v>42242.940057870372</v>
      </c>
      <c r="T2447" s="10">
        <f t="shared" si="270"/>
        <v>42272.940057870372</v>
      </c>
      <c r="U2447">
        <f t="shared" si="271"/>
        <v>2015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167.98</v>
      </c>
      <c r="P2448" s="5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2"/>
        <v>42670.352673611109</v>
      </c>
      <c r="T2448" s="10">
        <f t="shared" si="270"/>
        <v>42700.39434027778</v>
      </c>
      <c r="U2448">
        <f t="shared" si="271"/>
        <v>2016</v>
      </c>
    </row>
    <row r="2449" spans="1:21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427.20000000000005</v>
      </c>
      <c r="P2449" s="5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2"/>
        <v>42654.219826388886</v>
      </c>
      <c r="T2449" s="10">
        <f t="shared" si="270"/>
        <v>42685.916666666672</v>
      </c>
      <c r="U2449">
        <f t="shared" si="271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107.5</v>
      </c>
      <c r="P2450" s="5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2"/>
        <v>42607.066122685181</v>
      </c>
      <c r="T2450" s="10">
        <f t="shared" si="270"/>
        <v>42612.983333333337</v>
      </c>
      <c r="U2450">
        <f t="shared" si="271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108</v>
      </c>
      <c r="P2451" s="5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2"/>
        <v>41942.892534722225</v>
      </c>
      <c r="T2451" s="10">
        <f t="shared" si="270"/>
        <v>41972.934201388889</v>
      </c>
      <c r="U2451">
        <f t="shared" si="271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101.53353333333335</v>
      </c>
      <c r="P2452" s="5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2"/>
        <v>41901.82240740741</v>
      </c>
      <c r="T2452" s="10">
        <f t="shared" si="270"/>
        <v>41939.882638888892</v>
      </c>
      <c r="U2452">
        <f t="shared" si="271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115.45</v>
      </c>
      <c r="P2453" s="5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2"/>
        <v>42779.658449074079</v>
      </c>
      <c r="T2453" s="10">
        <f t="shared" si="270"/>
        <v>42799.658449074079</v>
      </c>
      <c r="U2453">
        <f t="shared" si="271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133.5</v>
      </c>
      <c r="P2454" s="5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2"/>
        <v>42338.59375</v>
      </c>
      <c r="T2454" s="10">
        <f t="shared" si="270"/>
        <v>42367.708333333328</v>
      </c>
      <c r="U2454">
        <f t="shared" si="271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154.69999999999999</v>
      </c>
      <c r="P2455" s="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2"/>
        <v>42738.442233796297</v>
      </c>
      <c r="T2455" s="10">
        <f t="shared" si="270"/>
        <v>42768.442233796297</v>
      </c>
      <c r="U2455">
        <f t="shared" si="271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100.84571428571429</v>
      </c>
      <c r="P2456" s="5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2"/>
        <v>42769.951481481476</v>
      </c>
      <c r="T2456" s="10">
        <f t="shared" si="270"/>
        <v>42804.951481481476</v>
      </c>
      <c r="U2456">
        <f t="shared" si="271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182</v>
      </c>
      <c r="P2457" s="5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2"/>
        <v>42452.531828703708</v>
      </c>
      <c r="T2457" s="10">
        <f t="shared" si="270"/>
        <v>42480.531828703708</v>
      </c>
      <c r="U2457">
        <f t="shared" si="271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180.86666666666667</v>
      </c>
      <c r="P2458" s="5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2"/>
        <v>42761.711099537039</v>
      </c>
      <c r="T2458" s="10">
        <f t="shared" si="270"/>
        <v>42791.711099537039</v>
      </c>
      <c r="U2458">
        <f t="shared" si="271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102.30434782608695</v>
      </c>
      <c r="P2459" s="5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2"/>
        <v>42423.352500000001</v>
      </c>
      <c r="T2459" s="10">
        <f t="shared" si="270"/>
        <v>42453.310833333337</v>
      </c>
      <c r="U2459">
        <f t="shared" si="271"/>
        <v>2016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110.17999999999999</v>
      </c>
      <c r="P2460" s="5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2"/>
        <v>42495.621736111112</v>
      </c>
      <c r="T2460" s="10">
        <f t="shared" si="270"/>
        <v>42530.541666666672</v>
      </c>
      <c r="U2460">
        <f t="shared" si="271"/>
        <v>2016</v>
      </c>
    </row>
    <row r="2461" spans="1:21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102.25</v>
      </c>
      <c r="P2461" s="5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2"/>
        <v>42407.387557870374</v>
      </c>
      <c r="T2461" s="10">
        <f t="shared" si="270"/>
        <v>42452.345891203702</v>
      </c>
      <c r="U2461">
        <f t="shared" si="271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100.78823529411764</v>
      </c>
      <c r="P2462" s="5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2"/>
        <v>42703.937118055561</v>
      </c>
      <c r="T2462" s="10">
        <f t="shared" si="270"/>
        <v>42737.928472222222</v>
      </c>
      <c r="U2462">
        <f t="shared" si="271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103.8</v>
      </c>
      <c r="P2463" s="5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2"/>
        <v>40783.762696759259</v>
      </c>
      <c r="T2463" s="10">
        <f t="shared" si="270"/>
        <v>40816.875</v>
      </c>
      <c r="U2463">
        <f t="shared" si="271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110.70833333333334</v>
      </c>
      <c r="P2464" s="5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2"/>
        <v>41088.936296296299</v>
      </c>
      <c r="T2464" s="10">
        <f t="shared" si="270"/>
        <v>41108.936296296299</v>
      </c>
      <c r="U2464">
        <f t="shared" si="271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116.25000000000001</v>
      </c>
      <c r="P2465" s="5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2"/>
        <v>41340.861400462964</v>
      </c>
      <c r="T2465" s="10">
        <f t="shared" si="270"/>
        <v>41380.541666666664</v>
      </c>
      <c r="U2465">
        <f t="shared" si="271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111.1</v>
      </c>
      <c r="P2466" s="5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2"/>
        <v>42248.65042824074</v>
      </c>
      <c r="T2466" s="10">
        <f t="shared" si="270"/>
        <v>42277.561805555553</v>
      </c>
      <c r="U2466">
        <f t="shared" si="271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180.14285714285714</v>
      </c>
      <c r="P2467" s="5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2"/>
        <v>41145.469305555554</v>
      </c>
      <c r="T2467" s="10">
        <f t="shared" si="270"/>
        <v>41175.469305555554</v>
      </c>
      <c r="U2467">
        <f t="shared" si="271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100</v>
      </c>
      <c r="P2468" s="5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2"/>
        <v>41372.852465277778</v>
      </c>
      <c r="T2468" s="10">
        <f t="shared" si="270"/>
        <v>41402.852465277778</v>
      </c>
      <c r="U2468">
        <f t="shared" si="271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118.5</v>
      </c>
      <c r="P2469" s="5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2"/>
        <v>41025.624201388891</v>
      </c>
      <c r="T2469" s="10">
        <f t="shared" si="270"/>
        <v>41039.458333333336</v>
      </c>
      <c r="U2469">
        <f t="shared" si="271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107.21700000000001</v>
      </c>
      <c r="P2470" s="5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2"/>
        <v>41173.904178240737</v>
      </c>
      <c r="T2470" s="10">
        <f t="shared" si="270"/>
        <v>41209.958333333336</v>
      </c>
      <c r="U2470">
        <f t="shared" si="271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113.66666666666667</v>
      </c>
      <c r="P2471" s="5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2"/>
        <v>40557.179733796293</v>
      </c>
      <c r="T2471" s="10">
        <f t="shared" si="270"/>
        <v>40582.179733796293</v>
      </c>
      <c r="U2471">
        <f t="shared" si="271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103.16400000000002</v>
      </c>
      <c r="P2472" s="5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2"/>
        <v>41022.82471064815</v>
      </c>
      <c r="T2472" s="10">
        <f t="shared" si="270"/>
        <v>41052.82471064815</v>
      </c>
      <c r="U2472">
        <f t="shared" si="271"/>
        <v>2012</v>
      </c>
    </row>
    <row r="2473" spans="1:21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128</v>
      </c>
      <c r="P2473" s="5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2"/>
        <v>40893.742962962962</v>
      </c>
      <c r="T2473" s="10">
        <f t="shared" si="270"/>
        <v>40933.742962962962</v>
      </c>
      <c r="U2473">
        <f t="shared" si="271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135.76026666666667</v>
      </c>
      <c r="P2474" s="5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2"/>
        <v>40353.86550925926</v>
      </c>
      <c r="T2474" s="10">
        <f t="shared" si="270"/>
        <v>40424.793749999997</v>
      </c>
      <c r="U2474">
        <f t="shared" si="271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100</v>
      </c>
      <c r="P2475" s="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2"/>
        <v>41193.498483796298</v>
      </c>
      <c r="T2475" s="10">
        <f t="shared" si="270"/>
        <v>41223.540150462963</v>
      </c>
      <c r="U2475">
        <f t="shared" si="271"/>
        <v>2012</v>
      </c>
    </row>
    <row r="2476" spans="1:21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100.00360000000002</v>
      </c>
      <c r="P2476" s="5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2"/>
        <v>40416.761296296296</v>
      </c>
      <c r="T2476" s="10">
        <f t="shared" si="270"/>
        <v>40461.761296296296</v>
      </c>
      <c r="U2476">
        <f t="shared" si="271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104.71999999999998</v>
      </c>
      <c r="P2477" s="5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2"/>
        <v>40310.037673611114</v>
      </c>
      <c r="T2477" s="10">
        <f t="shared" si="270"/>
        <v>40369.666666666664</v>
      </c>
      <c r="U2477">
        <f t="shared" si="271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105.02249999999999</v>
      </c>
      <c r="P2478" s="5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2"/>
        <v>41913.078356481477</v>
      </c>
      <c r="T2478" s="10">
        <f t="shared" si="270"/>
        <v>41946.120023148149</v>
      </c>
      <c r="U2478">
        <f t="shared" si="271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171.33333333333334</v>
      </c>
      <c r="P2479" s="5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2"/>
        <v>41088.441493055558</v>
      </c>
      <c r="T2479" s="10">
        <f t="shared" si="270"/>
        <v>41133.441493055558</v>
      </c>
      <c r="U2479">
        <f t="shared" si="271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127.49999999999999</v>
      </c>
      <c r="P2480" s="5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2"/>
        <v>41257.700381944444</v>
      </c>
      <c r="T2480" s="10">
        <f t="shared" si="270"/>
        <v>41287.700381944444</v>
      </c>
      <c r="U2480">
        <f t="shared" si="271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133.44333333333333</v>
      </c>
      <c r="P2481" s="5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2"/>
        <v>41107.476782407408</v>
      </c>
      <c r="T2481" s="10">
        <f t="shared" si="270"/>
        <v>41117.833333333336</v>
      </c>
      <c r="U2481">
        <f t="shared" si="271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100</v>
      </c>
      <c r="P2482" s="5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2"/>
        <v>42227.686157407406</v>
      </c>
      <c r="T2482" s="10">
        <f t="shared" si="270"/>
        <v>42287.686157407406</v>
      </c>
      <c r="U2482">
        <f t="shared" si="271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112.91099999999999</v>
      </c>
      <c r="P2483" s="5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2"/>
        <v>40999.395925925928</v>
      </c>
      <c r="T2483" s="10">
        <f t="shared" si="270"/>
        <v>41029.395925925928</v>
      </c>
      <c r="U2483">
        <f t="shared" si="271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100.1</v>
      </c>
      <c r="P2484" s="5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2"/>
        <v>40711.532210648147</v>
      </c>
      <c r="T2484" s="10">
        <f t="shared" si="270"/>
        <v>40756.532210648147</v>
      </c>
      <c r="U2484">
        <f t="shared" si="271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113.72727272727272</v>
      </c>
      <c r="P2485" s="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2"/>
        <v>40970.500034722223</v>
      </c>
      <c r="T2485" s="10">
        <f t="shared" si="270"/>
        <v>41030.458368055559</v>
      </c>
      <c r="U2485">
        <f t="shared" si="271"/>
        <v>2012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119.31742857142855</v>
      </c>
      <c r="P2486" s="5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2"/>
        <v>40771.666701388887</v>
      </c>
      <c r="T2486" s="10">
        <f t="shared" si="270"/>
        <v>40801.666701388887</v>
      </c>
      <c r="U2486">
        <f t="shared" si="271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103.25</v>
      </c>
      <c r="P2487" s="5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2"/>
        <v>40793.748599537037</v>
      </c>
      <c r="T2487" s="10">
        <f t="shared" si="270"/>
        <v>40828.748599537037</v>
      </c>
      <c r="U2487">
        <f t="shared" si="271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265.66666666666669</v>
      </c>
      <c r="P2488" s="5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2"/>
        <v>40991.458055555559</v>
      </c>
      <c r="T2488" s="10">
        <f t="shared" si="270"/>
        <v>41021.458055555559</v>
      </c>
      <c r="U2488">
        <f t="shared" si="271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100.05066666666667</v>
      </c>
      <c r="P2489" s="5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2"/>
        <v>41025.833298611113</v>
      </c>
      <c r="T2489" s="10">
        <f t="shared" si="270"/>
        <v>41055.833298611113</v>
      </c>
      <c r="U2489">
        <f t="shared" si="271"/>
        <v>2012</v>
      </c>
    </row>
    <row r="2490" spans="1:21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106.69999999999999</v>
      </c>
      <c r="P2490" s="5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2"/>
        <v>40833.383194444446</v>
      </c>
      <c r="T2490" s="10">
        <f t="shared" si="270"/>
        <v>40863.424861111111</v>
      </c>
      <c r="U2490">
        <f t="shared" si="271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133.67142857142858</v>
      </c>
      <c r="P2491" s="5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2"/>
        <v>41373.440266203703</v>
      </c>
      <c r="T2491" s="10">
        <f t="shared" si="270"/>
        <v>41403.440266203703</v>
      </c>
      <c r="U2491">
        <f t="shared" si="271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121.39999999999999</v>
      </c>
      <c r="P2492" s="5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2"/>
        <v>41022.977731481478</v>
      </c>
      <c r="T2492" s="10">
        <f t="shared" si="270"/>
        <v>41082.977731481478</v>
      </c>
      <c r="U2492">
        <f t="shared" si="271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103.2</v>
      </c>
      <c r="P2493" s="5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2"/>
        <v>40542.589282407411</v>
      </c>
      <c r="T2493" s="10">
        <f t="shared" si="270"/>
        <v>40558.82708333333</v>
      </c>
      <c r="U2493">
        <f t="shared" si="271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125</v>
      </c>
      <c r="P2494" s="5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2"/>
        <v>41024.735972222225</v>
      </c>
      <c r="T2494" s="10">
        <f t="shared" si="270"/>
        <v>41076.165972222225</v>
      </c>
      <c r="U2494">
        <f t="shared" si="271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128.69999999999999</v>
      </c>
      <c r="P2495" s="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2"/>
        <v>41347.918287037035</v>
      </c>
      <c r="T2495" s="10">
        <f t="shared" si="270"/>
        <v>41392.918287037035</v>
      </c>
      <c r="U2495">
        <f t="shared" si="271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101.00533333333333</v>
      </c>
      <c r="P2496" s="5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2"/>
        <v>41022.395185185182</v>
      </c>
      <c r="T2496" s="10">
        <f t="shared" si="270"/>
        <v>41052.395185185182</v>
      </c>
      <c r="U2496">
        <f t="shared" si="271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127.53666666666665</v>
      </c>
      <c r="P2497" s="5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2"/>
        <v>41036.696469907409</v>
      </c>
      <c r="T2497" s="10">
        <f t="shared" si="270"/>
        <v>41066.696469907409</v>
      </c>
      <c r="U2497">
        <f t="shared" si="271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100</v>
      </c>
      <c r="P2498" s="5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2"/>
        <v>41327.746435185189</v>
      </c>
      <c r="T2498" s="10">
        <f t="shared" si="270"/>
        <v>41362.704768518517</v>
      </c>
      <c r="U2498">
        <f t="shared" si="271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E2499/D2499*100</f>
        <v>112.7715</v>
      </c>
      <c r="P2499" s="5">
        <f t="shared" ref="P2499:P2562" si="274">IF(L2499=0,0,E2499/L2499)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10">
        <f t="shared" si="272"/>
        <v>40730.628912037035</v>
      </c>
      <c r="T2499" s="10">
        <f t="shared" ref="T2499:T2562" si="277">I2499/60/60/24++DATE(1970,1,1)-6/24</f>
        <v>40760.628912037035</v>
      </c>
      <c r="U2499">
        <f t="shared" ref="U2499:U2562" si="278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105.60000000000001</v>
      </c>
      <c r="P2500" s="5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ref="S2500:S2563" si="279">J2500/60/60/24++DATE(1970,1,1)-6/24</f>
        <v>42017.717442129629</v>
      </c>
      <c r="T2500" s="10">
        <f t="shared" si="277"/>
        <v>42031.717442129629</v>
      </c>
      <c r="U2500">
        <f t="shared" si="278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202.625</v>
      </c>
      <c r="P2501" s="5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9"/>
        <v>41226.398576388885</v>
      </c>
      <c r="T2501" s="10">
        <f t="shared" si="277"/>
        <v>41274.5</v>
      </c>
      <c r="U2501">
        <f t="shared" si="278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113.33333333333333</v>
      </c>
      <c r="P2502" s="5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9"/>
        <v>41053.522858796299</v>
      </c>
      <c r="T2502" s="10">
        <f t="shared" si="277"/>
        <v>41083.522858796299</v>
      </c>
      <c r="U2502">
        <f t="shared" si="278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2.5545454545454547</v>
      </c>
      <c r="P2503" s="5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9"/>
        <v>42244.526666666665</v>
      </c>
      <c r="T2503" s="10">
        <f t="shared" si="277"/>
        <v>42274.526666666665</v>
      </c>
      <c r="U2503">
        <f t="shared" si="278"/>
        <v>2015</v>
      </c>
    </row>
    <row r="2504" spans="1:21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7.8181818181818186E-2</v>
      </c>
      <c r="P2504" s="5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9"/>
        <v>41858.575439814813</v>
      </c>
      <c r="T2504" s="10">
        <f t="shared" si="277"/>
        <v>41903.575439814813</v>
      </c>
      <c r="U2504">
        <f t="shared" si="278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s="5">
        <f t="shared" si="274"/>
        <v>0</v>
      </c>
      <c r="Q2505" t="str">
        <f t="shared" si="275"/>
        <v>food</v>
      </c>
      <c r="R2505" t="str">
        <f t="shared" si="276"/>
        <v>restaurants</v>
      </c>
      <c r="S2505" s="10">
        <f t="shared" si="279"/>
        <v>42498.649398148147</v>
      </c>
      <c r="T2505" s="10">
        <f t="shared" si="277"/>
        <v>42528.629166666666</v>
      </c>
      <c r="U2505">
        <f t="shared" si="278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5">
        <f t="shared" si="274"/>
        <v>0</v>
      </c>
      <c r="Q2506" t="str">
        <f t="shared" si="275"/>
        <v>food</v>
      </c>
      <c r="R2506" t="str">
        <f t="shared" si="276"/>
        <v>restaurants</v>
      </c>
      <c r="S2506" s="10">
        <f t="shared" si="279"/>
        <v>41927.765439814815</v>
      </c>
      <c r="T2506" s="10">
        <f t="shared" si="277"/>
        <v>41957.807106481487</v>
      </c>
      <c r="U2506">
        <f t="shared" si="278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5">
        <f t="shared" si="274"/>
        <v>0</v>
      </c>
      <c r="Q2507" t="str">
        <f t="shared" si="275"/>
        <v>food</v>
      </c>
      <c r="R2507" t="str">
        <f t="shared" si="276"/>
        <v>restaurants</v>
      </c>
      <c r="S2507" s="10">
        <f t="shared" si="279"/>
        <v>42046.80574074074</v>
      </c>
      <c r="T2507" s="10">
        <f t="shared" si="277"/>
        <v>42076.764074074075</v>
      </c>
      <c r="U2507">
        <f t="shared" si="278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0.6</v>
      </c>
      <c r="P2508" s="5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9"/>
        <v>42258.047094907408</v>
      </c>
      <c r="T2508" s="10">
        <f t="shared" si="277"/>
        <v>42280.625</v>
      </c>
      <c r="U2508">
        <f t="shared" si="278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s="5">
        <f t="shared" si="274"/>
        <v>0</v>
      </c>
      <c r="Q2509" t="str">
        <f t="shared" si="275"/>
        <v>food</v>
      </c>
      <c r="R2509" t="str">
        <f t="shared" si="276"/>
        <v>restaurants</v>
      </c>
      <c r="S2509" s="10">
        <f t="shared" si="279"/>
        <v>42104.822962962964</v>
      </c>
      <c r="T2509" s="10">
        <f t="shared" si="277"/>
        <v>42134.822962962964</v>
      </c>
      <c r="U2509">
        <f t="shared" si="278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5">
        <f t="shared" si="274"/>
        <v>0</v>
      </c>
      <c r="Q2510" t="str">
        <f t="shared" si="275"/>
        <v>food</v>
      </c>
      <c r="R2510" t="str">
        <f t="shared" si="276"/>
        <v>restaurants</v>
      </c>
      <c r="S2510" s="10">
        <f t="shared" si="279"/>
        <v>41835.701782407406</v>
      </c>
      <c r="T2510" s="10">
        <f t="shared" si="277"/>
        <v>41865.701782407406</v>
      </c>
      <c r="U2510">
        <f t="shared" si="278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</v>
      </c>
      <c r="P2511" s="5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9"/>
        <v>42058.559594907405</v>
      </c>
      <c r="T2511" s="10">
        <f t="shared" si="277"/>
        <v>42114.517928240741</v>
      </c>
      <c r="U2511">
        <f t="shared" si="278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0.15</v>
      </c>
      <c r="P2512" s="5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9"/>
        <v>42078.747361111105</v>
      </c>
      <c r="T2512" s="10">
        <f t="shared" si="277"/>
        <v>42138.747361111105</v>
      </c>
      <c r="U2512">
        <f t="shared" si="278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s="5">
        <f t="shared" si="274"/>
        <v>0</v>
      </c>
      <c r="Q2513" t="str">
        <f t="shared" si="275"/>
        <v>food</v>
      </c>
      <c r="R2513" t="str">
        <f t="shared" si="276"/>
        <v>restaurants</v>
      </c>
      <c r="S2513" s="10">
        <f t="shared" si="279"/>
        <v>42371.196909722217</v>
      </c>
      <c r="T2513" s="10">
        <f t="shared" si="277"/>
        <v>42401.196909722217</v>
      </c>
      <c r="U2513">
        <f t="shared" si="278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5">
        <f t="shared" si="274"/>
        <v>0</v>
      </c>
      <c r="Q2514" t="str">
        <f t="shared" si="275"/>
        <v>food</v>
      </c>
      <c r="R2514" t="str">
        <f t="shared" si="276"/>
        <v>restaurants</v>
      </c>
      <c r="S2514" s="10">
        <f t="shared" si="279"/>
        <v>41971.626863425925</v>
      </c>
      <c r="T2514" s="10">
        <f t="shared" si="277"/>
        <v>41986.626863425925</v>
      </c>
      <c r="U2514">
        <f t="shared" si="278"/>
        <v>2014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5">
        <f t="shared" si="274"/>
        <v>0</v>
      </c>
      <c r="Q2515" t="str">
        <f t="shared" si="275"/>
        <v>food</v>
      </c>
      <c r="R2515" t="str">
        <f t="shared" si="276"/>
        <v>restaurants</v>
      </c>
      <c r="S2515" s="10">
        <f t="shared" si="279"/>
        <v>42731.75681712963</v>
      </c>
      <c r="T2515" s="10">
        <f t="shared" si="277"/>
        <v>42791.75681712963</v>
      </c>
      <c r="U2515">
        <f t="shared" si="278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</v>
      </c>
      <c r="P2516" s="5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9"/>
        <v>41854.139780092592</v>
      </c>
      <c r="T2516" s="10">
        <f t="shared" si="277"/>
        <v>41871.139780092592</v>
      </c>
      <c r="U2516">
        <f t="shared" si="278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18.600000000000001</v>
      </c>
      <c r="P2517" s="5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9"/>
        <v>42027.589733796296</v>
      </c>
      <c r="T2517" s="10">
        <f t="shared" si="277"/>
        <v>42057.589733796296</v>
      </c>
      <c r="U2517">
        <f t="shared" si="278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s="5">
        <f t="shared" si="274"/>
        <v>0</v>
      </c>
      <c r="Q2518" t="str">
        <f t="shared" si="275"/>
        <v>food</v>
      </c>
      <c r="R2518" t="str">
        <f t="shared" si="276"/>
        <v>restaurants</v>
      </c>
      <c r="S2518" s="10">
        <f t="shared" si="279"/>
        <v>41942.403379629628</v>
      </c>
      <c r="T2518" s="10">
        <f t="shared" si="277"/>
        <v>41972.4450462963</v>
      </c>
      <c r="U2518">
        <f t="shared" si="278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9.8166666666666664</v>
      </c>
      <c r="P2519" s="5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9"/>
        <v>42052.552430555559</v>
      </c>
      <c r="T2519" s="10">
        <f t="shared" si="277"/>
        <v>42082.510763888888</v>
      </c>
      <c r="U2519">
        <f t="shared" si="278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s="5">
        <f t="shared" si="274"/>
        <v>0</v>
      </c>
      <c r="Q2520" t="str">
        <f t="shared" si="275"/>
        <v>food</v>
      </c>
      <c r="R2520" t="str">
        <f t="shared" si="276"/>
        <v>restaurants</v>
      </c>
      <c r="S2520" s="10">
        <f t="shared" si="279"/>
        <v>41926.430879629632</v>
      </c>
      <c r="T2520" s="10">
        <f t="shared" si="277"/>
        <v>41956.472546296296</v>
      </c>
      <c r="U2520">
        <f t="shared" si="278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4.3333333333333335E-2</v>
      </c>
      <c r="P2521" s="5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9"/>
        <v>41808.905138888891</v>
      </c>
      <c r="T2521" s="10">
        <f t="shared" si="277"/>
        <v>41838.905138888891</v>
      </c>
      <c r="U2521">
        <f t="shared" si="278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s="5">
        <f t="shared" si="274"/>
        <v>0</v>
      </c>
      <c r="Q2522" t="str">
        <f t="shared" si="275"/>
        <v>food</v>
      </c>
      <c r="R2522" t="str">
        <f t="shared" si="276"/>
        <v>restaurants</v>
      </c>
      <c r="S2522" s="10">
        <f t="shared" si="279"/>
        <v>42612.350520833337</v>
      </c>
      <c r="T2522" s="10">
        <f t="shared" si="277"/>
        <v>42658.556249999994</v>
      </c>
      <c r="U2522">
        <f t="shared" si="278"/>
        <v>2016</v>
      </c>
    </row>
    <row r="2523" spans="1:21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109.48792</v>
      </c>
      <c r="P2523" s="5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9"/>
        <v>42269.717835648145</v>
      </c>
      <c r="T2523" s="10">
        <f t="shared" si="277"/>
        <v>42290.717835648145</v>
      </c>
      <c r="U2523">
        <f t="shared" si="278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100</v>
      </c>
      <c r="P2524" s="5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9"/>
        <v>42460.323611111111</v>
      </c>
      <c r="T2524" s="10">
        <f t="shared" si="277"/>
        <v>42482.369444444441</v>
      </c>
      <c r="U2524">
        <f t="shared" si="278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156.44444444444446</v>
      </c>
      <c r="P2525" s="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9"/>
        <v>41930.725601851853</v>
      </c>
      <c r="T2525" s="10">
        <f t="shared" si="277"/>
        <v>41960.767268518524</v>
      </c>
      <c r="U2525">
        <f t="shared" si="278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101.6</v>
      </c>
      <c r="P2526" s="5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9"/>
        <v>41961.557372685187</v>
      </c>
      <c r="T2526" s="10">
        <f t="shared" si="277"/>
        <v>41993.9375</v>
      </c>
      <c r="U2526">
        <f t="shared" si="278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100.325</v>
      </c>
      <c r="P2527" s="5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9"/>
        <v>41058.594571759262</v>
      </c>
      <c r="T2527" s="10">
        <f t="shared" si="277"/>
        <v>41088.594571759262</v>
      </c>
      <c r="U2527">
        <f t="shared" si="278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112.94999999999999</v>
      </c>
      <c r="P2528" s="5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9"/>
        <v>41952.841134259259</v>
      </c>
      <c r="T2528" s="10">
        <f t="shared" si="277"/>
        <v>41980.957638888889</v>
      </c>
      <c r="U2528">
        <f t="shared" si="278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102.125</v>
      </c>
      <c r="P2529" s="5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9"/>
        <v>41546.50105324074</v>
      </c>
      <c r="T2529" s="10">
        <f t="shared" si="277"/>
        <v>41564.915972222225</v>
      </c>
      <c r="U2529">
        <f t="shared" si="278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107.24974999999999</v>
      </c>
      <c r="P2530" s="5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9"/>
        <v>42217.584525462968</v>
      </c>
      <c r="T2530" s="10">
        <f t="shared" si="277"/>
        <v>42236.208333333328</v>
      </c>
      <c r="U2530">
        <f t="shared" si="278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104.28333333333333</v>
      </c>
      <c r="P2531" s="5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9"/>
        <v>40947.830729166664</v>
      </c>
      <c r="T2531" s="10">
        <f t="shared" si="277"/>
        <v>40992.7890625</v>
      </c>
      <c r="U2531">
        <f t="shared" si="278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100</v>
      </c>
      <c r="P2532" s="5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9"/>
        <v>42081.614641203705</v>
      </c>
      <c r="T2532" s="10">
        <f t="shared" si="277"/>
        <v>42113.951388888891</v>
      </c>
      <c r="U2532">
        <f t="shared" si="278"/>
        <v>2015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100.4</v>
      </c>
      <c r="P2533" s="5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9"/>
        <v>42208.430023148147</v>
      </c>
      <c r="T2533" s="10">
        <f t="shared" si="277"/>
        <v>42230.915972222225</v>
      </c>
      <c r="U2533">
        <f t="shared" si="278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126.125</v>
      </c>
      <c r="P2534" s="5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9"/>
        <v>41107.599143518521</v>
      </c>
      <c r="T2534" s="10">
        <f t="shared" si="277"/>
        <v>41137.599143518521</v>
      </c>
      <c r="U2534">
        <f t="shared" si="278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110.66666666666667</v>
      </c>
      <c r="P2535" s="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9"/>
        <v>41304.501284722224</v>
      </c>
      <c r="T2535" s="10">
        <f t="shared" si="277"/>
        <v>41334.500787037039</v>
      </c>
      <c r="U2535">
        <f t="shared" si="278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105</v>
      </c>
      <c r="P2536" s="5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9"/>
        <v>40127.450370370374</v>
      </c>
      <c r="T2536" s="10">
        <f t="shared" si="277"/>
        <v>40179</v>
      </c>
      <c r="U2536">
        <f t="shared" si="278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103.77499999999999</v>
      </c>
      <c r="P2537" s="5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9"/>
        <v>41943.541030092594</v>
      </c>
      <c r="T2537" s="10">
        <f t="shared" si="277"/>
        <v>41974.582696759258</v>
      </c>
      <c r="U2537">
        <f t="shared" si="278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115.99999999999999</v>
      </c>
      <c r="P2538" s="5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9"/>
        <v>41463.856087962966</v>
      </c>
      <c r="T2538" s="10">
        <f t="shared" si="277"/>
        <v>41484.856087962966</v>
      </c>
      <c r="U2538">
        <f t="shared" si="278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110.00000000000001</v>
      </c>
      <c r="P2539" s="5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9"/>
        <v>40696.398784722223</v>
      </c>
      <c r="T2539" s="10">
        <f t="shared" si="277"/>
        <v>40756.398784722223</v>
      </c>
      <c r="U2539">
        <f t="shared" si="278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113.01761111111111</v>
      </c>
      <c r="P2540" s="5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9"/>
        <v>41298.259965277779</v>
      </c>
      <c r="T2540" s="10">
        <f t="shared" si="277"/>
        <v>41328.957638888889</v>
      </c>
      <c r="U2540">
        <f t="shared" si="278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100.25</v>
      </c>
      <c r="P2541" s="5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9"/>
        <v>41977.652222222227</v>
      </c>
      <c r="T2541" s="10">
        <f t="shared" si="277"/>
        <v>42037.652222222227</v>
      </c>
      <c r="U2541">
        <f t="shared" si="278"/>
        <v>2014</v>
      </c>
    </row>
    <row r="2542" spans="1:21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103.4</v>
      </c>
      <c r="P2542" s="5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9"/>
        <v>40785.425011574072</v>
      </c>
      <c r="T2542" s="10">
        <f t="shared" si="277"/>
        <v>40845.425011574072</v>
      </c>
      <c r="U2542">
        <f t="shared" si="278"/>
        <v>2011</v>
      </c>
    </row>
    <row r="2543" spans="1:21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107.02857142857142</v>
      </c>
      <c r="P2543" s="5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9"/>
        <v>41483.199282407404</v>
      </c>
      <c r="T2543" s="10">
        <f t="shared" si="277"/>
        <v>41543.199282407404</v>
      </c>
      <c r="U2543">
        <f t="shared" si="278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103.57142857142858</v>
      </c>
      <c r="P2544" s="5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9"/>
        <v>41509.176585648151</v>
      </c>
      <c r="T2544" s="10">
        <f t="shared" si="277"/>
        <v>41547.915972222225</v>
      </c>
      <c r="U2544">
        <f t="shared" si="278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156.4</v>
      </c>
      <c r="P2545" s="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9"/>
        <v>40513.857615740737</v>
      </c>
      <c r="T2545" s="10">
        <f t="shared" si="277"/>
        <v>40544.875</v>
      </c>
      <c r="U2545">
        <f t="shared" si="278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100.82</v>
      </c>
      <c r="P2546" s="5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9"/>
        <v>41068.270474537036</v>
      </c>
      <c r="T2546" s="10">
        <f t="shared" si="277"/>
        <v>41098.270474537036</v>
      </c>
      <c r="U2546">
        <f t="shared" si="278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195.3</v>
      </c>
      <c r="P2547" s="5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9"/>
        <v>42026.88817129629</v>
      </c>
      <c r="T2547" s="10">
        <f t="shared" si="277"/>
        <v>42061.770833333328</v>
      </c>
      <c r="U2547">
        <f t="shared" si="278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111.71428571428572</v>
      </c>
      <c r="P2548" s="5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9"/>
        <v>41524.608553240738</v>
      </c>
      <c r="T2548" s="10">
        <f t="shared" si="277"/>
        <v>41551.958333333336</v>
      </c>
      <c r="U2548">
        <f t="shared" si="278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119.85454545454546</v>
      </c>
      <c r="P2549" s="5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9"/>
        <v>40973.523182870369</v>
      </c>
      <c r="T2549" s="10">
        <f t="shared" si="277"/>
        <v>41003.481516203705</v>
      </c>
      <c r="U2549">
        <f t="shared" si="278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101.85</v>
      </c>
      <c r="P2550" s="5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9"/>
        <v>42618.375428240746</v>
      </c>
      <c r="T2550" s="10">
        <f t="shared" si="277"/>
        <v>42642.935416666667</v>
      </c>
      <c r="U2550">
        <f t="shared" si="278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102.80254777070064</v>
      </c>
      <c r="P2551" s="5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9"/>
        <v>41390.507754629631</v>
      </c>
      <c r="T2551" s="10">
        <f t="shared" si="277"/>
        <v>41425.458333333336</v>
      </c>
      <c r="U2551">
        <f t="shared" si="278"/>
        <v>2013</v>
      </c>
    </row>
    <row r="2552" spans="1:21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100.84615384615385</v>
      </c>
      <c r="P2552" s="5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9"/>
        <v>42228.384328703702</v>
      </c>
      <c r="T2552" s="10">
        <f t="shared" si="277"/>
        <v>42284.915972222225</v>
      </c>
      <c r="U2552">
        <f t="shared" si="278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102.73469387755102</v>
      </c>
      <c r="P2553" s="5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9"/>
        <v>40961.002141203702</v>
      </c>
      <c r="T2553" s="10">
        <f t="shared" si="277"/>
        <v>40989.616666666669</v>
      </c>
      <c r="U2553">
        <f t="shared" si="278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106.5</v>
      </c>
      <c r="P2554" s="5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9"/>
        <v>42769.559965277775</v>
      </c>
      <c r="T2554" s="10">
        <f t="shared" si="277"/>
        <v>42799.559965277775</v>
      </c>
      <c r="U2554">
        <f t="shared" si="278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155.53333333333333</v>
      </c>
      <c r="P2555" s="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9"/>
        <v>41112.949155092596</v>
      </c>
      <c r="T2555" s="10">
        <f t="shared" si="277"/>
        <v>41172.949155092596</v>
      </c>
      <c r="U2555">
        <f t="shared" si="278"/>
        <v>2012</v>
      </c>
    </row>
    <row r="2556" spans="1:21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122.8</v>
      </c>
      <c r="P2556" s="5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9"/>
        <v>42124.828275462962</v>
      </c>
      <c r="T2556" s="10">
        <f t="shared" si="277"/>
        <v>42155.915972222225</v>
      </c>
      <c r="U2556">
        <f t="shared" si="278"/>
        <v>2015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107.35</v>
      </c>
      <c r="P2557" s="5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9"/>
        <v>41026.405011574076</v>
      </c>
      <c r="T2557" s="10">
        <f t="shared" si="277"/>
        <v>41057.405011574076</v>
      </c>
      <c r="U2557">
        <f t="shared" si="278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105.50335570469798</v>
      </c>
      <c r="P2558" s="5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9"/>
        <v>41222.741400462961</v>
      </c>
      <c r="T2558" s="10">
        <f t="shared" si="277"/>
        <v>41267.741400462961</v>
      </c>
      <c r="U2558">
        <f t="shared" si="278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118.44444444444444</v>
      </c>
      <c r="P2559" s="5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9"/>
        <v>41744.495208333334</v>
      </c>
      <c r="T2559" s="10">
        <f t="shared" si="277"/>
        <v>41774.495208333334</v>
      </c>
      <c r="U2559">
        <f t="shared" si="278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108.88</v>
      </c>
      <c r="P2560" s="5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9"/>
        <v>42093.610023148154</v>
      </c>
      <c r="T2560" s="10">
        <f t="shared" si="277"/>
        <v>42125.332638888889</v>
      </c>
      <c r="U2560">
        <f t="shared" si="278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111.25</v>
      </c>
      <c r="P2561" s="5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9"/>
        <v>40829.623657407406</v>
      </c>
      <c r="T2561" s="10">
        <f t="shared" si="277"/>
        <v>40862.567361111112</v>
      </c>
      <c r="U2561">
        <f t="shared" si="278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100.1</v>
      </c>
      <c r="P2562" s="5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9"/>
        <v>42039.701087962967</v>
      </c>
      <c r="T2562" s="10">
        <f t="shared" si="277"/>
        <v>42069.701087962967</v>
      </c>
      <c r="U2562">
        <f t="shared" si="278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E2563/D2563*100</f>
        <v>0</v>
      </c>
      <c r="P2563" s="5">
        <f t="shared" ref="P2563:P2626" si="281">IF(L2563=0,0,E2563/L2563)</f>
        <v>0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10">
        <f t="shared" si="279"/>
        <v>42260.278807870374</v>
      </c>
      <c r="T2563" s="10">
        <f t="shared" ref="T2563:T2626" si="284">I2563/60/60/24++DATE(1970,1,1)-6/24</f>
        <v>42290.278807870374</v>
      </c>
      <c r="U2563">
        <f t="shared" ref="U2563:U2626" si="285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0.75</v>
      </c>
      <c r="P2564" s="5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ref="S2564:S2627" si="286">J2564/60/60/24++DATE(1970,1,1)-6/24</f>
        <v>42594.274756944447</v>
      </c>
      <c r="T2564" s="10">
        <f t="shared" si="284"/>
        <v>42654.274756944447</v>
      </c>
      <c r="U2564">
        <f t="shared" si="285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s="5">
        <f t="shared" si="281"/>
        <v>0</v>
      </c>
      <c r="Q2565" t="str">
        <f t="shared" si="282"/>
        <v>food</v>
      </c>
      <c r="R2565" t="str">
        <f t="shared" si="283"/>
        <v>food trucks</v>
      </c>
      <c r="S2565" s="10">
        <f t="shared" si="286"/>
        <v>42154.889479166668</v>
      </c>
      <c r="T2565" s="10">
        <f t="shared" si="284"/>
        <v>42214.889479166668</v>
      </c>
      <c r="U2565">
        <f t="shared" si="285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5">
        <f t="shared" si="281"/>
        <v>0</v>
      </c>
      <c r="Q2566" t="str">
        <f t="shared" si="282"/>
        <v>food</v>
      </c>
      <c r="R2566" t="str">
        <f t="shared" si="283"/>
        <v>food trucks</v>
      </c>
      <c r="S2566" s="10">
        <f t="shared" si="286"/>
        <v>41821.790497685186</v>
      </c>
      <c r="T2566" s="10">
        <f t="shared" si="284"/>
        <v>41851.790497685186</v>
      </c>
      <c r="U2566">
        <f t="shared" si="285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1</v>
      </c>
      <c r="P2567" s="5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6"/>
        <v>42440.400335648148</v>
      </c>
      <c r="T2567" s="10">
        <f t="shared" si="284"/>
        <v>42499.618055555555</v>
      </c>
      <c r="U2567">
        <f t="shared" si="285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s="5">
        <f t="shared" si="281"/>
        <v>0</v>
      </c>
      <c r="Q2568" t="str">
        <f t="shared" si="282"/>
        <v>food</v>
      </c>
      <c r="R2568" t="str">
        <f t="shared" si="283"/>
        <v>food trucks</v>
      </c>
      <c r="S2568" s="10">
        <f t="shared" si="286"/>
        <v>41842.730879629627</v>
      </c>
      <c r="T2568" s="10">
        <f t="shared" si="284"/>
        <v>41872.730879629627</v>
      </c>
      <c r="U2568">
        <f t="shared" si="285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0.26666666666666666</v>
      </c>
      <c r="P2569" s="5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6"/>
        <v>42087.628912037035</v>
      </c>
      <c r="T2569" s="10">
        <f t="shared" si="284"/>
        <v>42117.628912037035</v>
      </c>
      <c r="U2569">
        <f t="shared" si="285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0.5</v>
      </c>
      <c r="P2570" s="5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6"/>
        <v>42584.416597222225</v>
      </c>
      <c r="T2570" s="10">
        <f t="shared" si="284"/>
        <v>42614.416597222225</v>
      </c>
      <c r="U2570">
        <f t="shared" si="285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2.2307692307692308</v>
      </c>
      <c r="P2571" s="5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6"/>
        <v>42233.855462962965</v>
      </c>
      <c r="T2571" s="10">
        <f t="shared" si="284"/>
        <v>42263.855462962965</v>
      </c>
      <c r="U2571">
        <f t="shared" si="285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0.84285714285714297</v>
      </c>
      <c r="P2572" s="5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6"/>
        <v>42744.653182870374</v>
      </c>
      <c r="T2572" s="10">
        <f t="shared" si="284"/>
        <v>42774.653182870374</v>
      </c>
      <c r="U2572">
        <f t="shared" si="285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0.25</v>
      </c>
      <c r="P2573" s="5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6"/>
        <v>42449.091678240744</v>
      </c>
      <c r="T2573" s="10">
        <f t="shared" si="284"/>
        <v>42509.091678240744</v>
      </c>
      <c r="U2573">
        <f t="shared" si="285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s="5">
        <f t="shared" si="281"/>
        <v>0</v>
      </c>
      <c r="Q2574" t="str">
        <f t="shared" si="282"/>
        <v>food</v>
      </c>
      <c r="R2574" t="str">
        <f t="shared" si="283"/>
        <v>food trucks</v>
      </c>
      <c r="S2574" s="10">
        <f t="shared" si="286"/>
        <v>42076.869409722218</v>
      </c>
      <c r="T2574" s="10">
        <f t="shared" si="284"/>
        <v>42106.869409722218</v>
      </c>
      <c r="U2574">
        <f t="shared" si="285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5">
        <f t="shared" si="281"/>
        <v>0</v>
      </c>
      <c r="Q2575" t="str">
        <f t="shared" si="282"/>
        <v>food</v>
      </c>
      <c r="R2575" t="str">
        <f t="shared" si="283"/>
        <v>food trucks</v>
      </c>
      <c r="S2575" s="10">
        <f t="shared" si="286"/>
        <v>41829.342002314814</v>
      </c>
      <c r="T2575" s="10">
        <f t="shared" si="284"/>
        <v>41874.342002314814</v>
      </c>
      <c r="U2575">
        <f t="shared" si="285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5">
        <f t="shared" si="281"/>
        <v>0</v>
      </c>
      <c r="Q2576" t="str">
        <f t="shared" si="282"/>
        <v>food</v>
      </c>
      <c r="R2576" t="str">
        <f t="shared" si="283"/>
        <v>food trucks</v>
      </c>
      <c r="S2576" s="10">
        <f t="shared" si="286"/>
        <v>42487.575752314813</v>
      </c>
      <c r="T2576" s="10">
        <f t="shared" si="284"/>
        <v>42508.575752314813</v>
      </c>
      <c r="U2576">
        <f t="shared" si="285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5">
        <f t="shared" si="281"/>
        <v>0</v>
      </c>
      <c r="Q2577" t="str">
        <f t="shared" si="282"/>
        <v>food</v>
      </c>
      <c r="R2577" t="str">
        <f t="shared" si="283"/>
        <v>food trucks</v>
      </c>
      <c r="S2577" s="10">
        <f t="shared" si="286"/>
        <v>41985.858726851846</v>
      </c>
      <c r="T2577" s="10">
        <f t="shared" si="284"/>
        <v>42015.858726851846</v>
      </c>
      <c r="U2577">
        <f t="shared" si="285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5">
        <f t="shared" si="281"/>
        <v>0</v>
      </c>
      <c r="Q2578" t="str">
        <f t="shared" si="282"/>
        <v>food</v>
      </c>
      <c r="R2578" t="str">
        <f t="shared" si="283"/>
        <v>food trucks</v>
      </c>
      <c r="S2578" s="10">
        <f t="shared" si="286"/>
        <v>42059.75980324074</v>
      </c>
      <c r="T2578" s="10">
        <f t="shared" si="284"/>
        <v>42104.718136574069</v>
      </c>
      <c r="U2578">
        <f t="shared" si="285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5">
        <f t="shared" si="281"/>
        <v>0</v>
      </c>
      <c r="Q2579" t="str">
        <f t="shared" si="282"/>
        <v>food</v>
      </c>
      <c r="R2579" t="str">
        <f t="shared" si="283"/>
        <v>food trucks</v>
      </c>
      <c r="S2579" s="10">
        <f t="shared" si="286"/>
        <v>41830.570567129631</v>
      </c>
      <c r="T2579" s="10">
        <f t="shared" si="284"/>
        <v>41855.570567129631</v>
      </c>
      <c r="U2579">
        <f t="shared" si="285"/>
        <v>2014</v>
      </c>
    </row>
    <row r="2580" spans="1:21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5">
        <f t="shared" si="281"/>
        <v>0</v>
      </c>
      <c r="Q2580" t="str">
        <f t="shared" si="282"/>
        <v>food</v>
      </c>
      <c r="R2580" t="str">
        <f t="shared" si="283"/>
        <v>food trucks</v>
      </c>
      <c r="S2580" s="10">
        <f t="shared" si="286"/>
        <v>42237.772905092599</v>
      </c>
      <c r="T2580" s="10">
        <f t="shared" si="284"/>
        <v>42286.458333333328</v>
      </c>
      <c r="U2580">
        <f t="shared" si="285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0.13849999999999998</v>
      </c>
      <c r="P2581" s="5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6"/>
        <v>41837.579895833333</v>
      </c>
      <c r="T2581" s="10">
        <f t="shared" si="284"/>
        <v>41897.579895833333</v>
      </c>
      <c r="U2581">
        <f t="shared" si="285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0.6</v>
      </c>
      <c r="P2582" s="5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6"/>
        <v>42110.076423611114</v>
      </c>
      <c r="T2582" s="10">
        <f t="shared" si="284"/>
        <v>42139.875</v>
      </c>
      <c r="U2582">
        <f t="shared" si="285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10.6</v>
      </c>
      <c r="P2583" s="5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6"/>
        <v>42294.378449074073</v>
      </c>
      <c r="T2583" s="10">
        <f t="shared" si="284"/>
        <v>42324.420115740737</v>
      </c>
      <c r="U2583">
        <f t="shared" si="285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1.1111111111111111E-3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6"/>
        <v>42642.738819444443</v>
      </c>
      <c r="T2584" s="10">
        <f t="shared" si="284"/>
        <v>42672.738819444443</v>
      </c>
      <c r="U2584">
        <f t="shared" si="285"/>
        <v>2016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0.5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6"/>
        <v>42019.51944444445</v>
      </c>
      <c r="T2585" s="10">
        <f t="shared" si="284"/>
        <v>42079.477777777778</v>
      </c>
      <c r="U2585">
        <f t="shared" si="285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s="5">
        <f t="shared" si="281"/>
        <v>0</v>
      </c>
      <c r="Q2586" t="str">
        <f t="shared" si="282"/>
        <v>food</v>
      </c>
      <c r="R2586" t="str">
        <f t="shared" si="283"/>
        <v>food trucks</v>
      </c>
      <c r="S2586" s="10">
        <f t="shared" si="286"/>
        <v>42139.923252314817</v>
      </c>
      <c r="T2586" s="10">
        <f t="shared" si="284"/>
        <v>42169.923252314817</v>
      </c>
      <c r="U2586">
        <f t="shared" si="285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0.16666666666666669</v>
      </c>
      <c r="P2587" s="5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6"/>
        <v>41795.713333333333</v>
      </c>
      <c r="T2587" s="10">
        <f t="shared" si="284"/>
        <v>41825.713333333333</v>
      </c>
      <c r="U2587">
        <f t="shared" si="285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0.16666666666666669</v>
      </c>
      <c r="P2588" s="5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6"/>
        <v>42333.080277777779</v>
      </c>
      <c r="T2588" s="10">
        <f t="shared" si="284"/>
        <v>42363.080277777779</v>
      </c>
      <c r="U2588">
        <f t="shared" si="285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2.4340000000000002</v>
      </c>
      <c r="P2589" s="5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6"/>
        <v>42338.425381944442</v>
      </c>
      <c r="T2589" s="10">
        <f t="shared" si="284"/>
        <v>42368.425381944442</v>
      </c>
      <c r="U2589">
        <f t="shared" si="285"/>
        <v>2015</v>
      </c>
    </row>
    <row r="2590" spans="1:21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3.8833333333333329</v>
      </c>
      <c r="P2590" s="5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6"/>
        <v>42042.426226851851</v>
      </c>
      <c r="T2590" s="10">
        <f t="shared" si="284"/>
        <v>42094.301388888889</v>
      </c>
      <c r="U2590">
        <f t="shared" si="285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0.01</v>
      </c>
      <c r="P2591" s="5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6"/>
        <v>42422.286192129628</v>
      </c>
      <c r="T2591" s="10">
        <f t="shared" si="284"/>
        <v>42452.244525462964</v>
      </c>
      <c r="U2591">
        <f t="shared" si="285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s="5">
        <f t="shared" si="281"/>
        <v>0</v>
      </c>
      <c r="Q2592" t="str">
        <f t="shared" si="282"/>
        <v>food</v>
      </c>
      <c r="R2592" t="str">
        <f t="shared" si="283"/>
        <v>food trucks</v>
      </c>
      <c r="S2592" s="10">
        <f t="shared" si="286"/>
        <v>42388.339085648149</v>
      </c>
      <c r="T2592" s="10">
        <f t="shared" si="284"/>
        <v>42395.339085648149</v>
      </c>
      <c r="U2592">
        <f t="shared" si="285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1.7333333333333332</v>
      </c>
      <c r="P2593" s="5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6"/>
        <v>42382.656527777777</v>
      </c>
      <c r="T2593" s="10">
        <f t="shared" si="284"/>
        <v>42442.614861111113</v>
      </c>
      <c r="U2593">
        <f t="shared" si="285"/>
        <v>2016</v>
      </c>
    </row>
    <row r="2594" spans="1:21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0.16666666666666669</v>
      </c>
      <c r="P2594" s="5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6"/>
        <v>41887.551168981481</v>
      </c>
      <c r="T2594" s="10">
        <f t="shared" si="284"/>
        <v>41917.551168981481</v>
      </c>
      <c r="U2594">
        <f t="shared" si="285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s="5">
        <f t="shared" si="281"/>
        <v>0</v>
      </c>
      <c r="Q2595" t="str">
        <f t="shared" si="282"/>
        <v>food</v>
      </c>
      <c r="R2595" t="str">
        <f t="shared" si="283"/>
        <v>food trucks</v>
      </c>
      <c r="S2595" s="10">
        <f t="shared" si="286"/>
        <v>42089.59520833334</v>
      </c>
      <c r="T2595" s="10">
        <f t="shared" si="284"/>
        <v>42119.59520833334</v>
      </c>
      <c r="U2595">
        <f t="shared" si="285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1.25E-3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6"/>
        <v>41828.717916666668</v>
      </c>
      <c r="T2596" s="10">
        <f t="shared" si="284"/>
        <v>41858.717916666668</v>
      </c>
      <c r="U2596">
        <f t="shared" si="285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12.166666666666668</v>
      </c>
      <c r="P2597" s="5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6"/>
        <v>42759.994212962964</v>
      </c>
      <c r="T2597" s="10">
        <f t="shared" si="284"/>
        <v>42789.994212962964</v>
      </c>
      <c r="U2597">
        <f t="shared" si="285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23.588571428571427</v>
      </c>
      <c r="P2598" s="5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6"/>
        <v>41828.414456018516</v>
      </c>
      <c r="T2598" s="10">
        <f t="shared" si="284"/>
        <v>41858.414456018516</v>
      </c>
      <c r="U2598">
        <f t="shared" si="285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5.6666666666666661</v>
      </c>
      <c r="P2599" s="5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6"/>
        <v>42510.091631944444</v>
      </c>
      <c r="T2599" s="10">
        <f t="shared" si="284"/>
        <v>42540.091631944444</v>
      </c>
      <c r="U2599">
        <f t="shared" si="285"/>
        <v>2016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39</v>
      </c>
      <c r="P2600" s="5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6"/>
        <v>42240.590289351851</v>
      </c>
      <c r="T2600" s="10">
        <f t="shared" si="284"/>
        <v>42270.590289351851</v>
      </c>
      <c r="U2600">
        <f t="shared" si="285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0.99546510341776351</v>
      </c>
      <c r="P2601" s="5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6"/>
        <v>41809.504016203704</v>
      </c>
      <c r="T2601" s="10">
        <f t="shared" si="284"/>
        <v>41854.504016203704</v>
      </c>
      <c r="U2601">
        <f t="shared" si="285"/>
        <v>2014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6.9320000000000004</v>
      </c>
      <c r="P2602" s="5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6"/>
        <v>42394.650462962964</v>
      </c>
      <c r="T2602" s="10">
        <f t="shared" si="284"/>
        <v>42454.608796296292</v>
      </c>
      <c r="U2602">
        <f t="shared" si="285"/>
        <v>2016</v>
      </c>
    </row>
    <row r="2603" spans="1:21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661.4</v>
      </c>
      <c r="P2603" s="5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6"/>
        <v>41150.652187499996</v>
      </c>
      <c r="T2603" s="10">
        <f t="shared" si="284"/>
        <v>41164.915972222225</v>
      </c>
      <c r="U2603">
        <f t="shared" si="285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326.0916666666667</v>
      </c>
      <c r="P2604" s="5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6"/>
        <v>41915.497314814813</v>
      </c>
      <c r="T2604" s="10">
        <f t="shared" si="284"/>
        <v>41955.638888888891</v>
      </c>
      <c r="U2604">
        <f t="shared" si="285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101.48571428571429</v>
      </c>
      <c r="P2605" s="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6"/>
        <v>41617.662662037037</v>
      </c>
      <c r="T2605" s="10">
        <f t="shared" si="284"/>
        <v>41631.662662037037</v>
      </c>
      <c r="U2605">
        <f t="shared" si="285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104.21799999999999</v>
      </c>
      <c r="P2606" s="5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6"/>
        <v>40997.801192129627</v>
      </c>
      <c r="T2606" s="10">
        <f t="shared" si="284"/>
        <v>41027.801192129627</v>
      </c>
      <c r="U2606">
        <f t="shared" si="285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107.42157000000002</v>
      </c>
      <c r="P2607" s="5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6"/>
        <v>42508.291550925926</v>
      </c>
      <c r="T2607" s="10">
        <f t="shared" si="284"/>
        <v>42538.291550925926</v>
      </c>
      <c r="U2607">
        <f t="shared" si="285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110.05454545454545</v>
      </c>
      <c r="P2608" s="5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6"/>
        <v>41726.462754629632</v>
      </c>
      <c r="T2608" s="10">
        <f t="shared" si="284"/>
        <v>41758.462754629632</v>
      </c>
      <c r="U2608">
        <f t="shared" si="285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407.7</v>
      </c>
      <c r="P2609" s="5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6"/>
        <v>42184.624675925923</v>
      </c>
      <c r="T2609" s="10">
        <f t="shared" si="284"/>
        <v>42227.833333333328</v>
      </c>
      <c r="U2609">
        <f t="shared" si="285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223.92500000000001</v>
      </c>
      <c r="P2610" s="5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6"/>
        <v>42767.551712962959</v>
      </c>
      <c r="T2610" s="10">
        <f t="shared" si="284"/>
        <v>42808.75</v>
      </c>
      <c r="U2610">
        <f t="shared" si="285"/>
        <v>2017</v>
      </c>
    </row>
    <row r="2611" spans="1:21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303.80111428571428</v>
      </c>
      <c r="P2611" s="5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6"/>
        <v>41074.987858796296</v>
      </c>
      <c r="T2611" s="10">
        <f t="shared" si="284"/>
        <v>41104.987858796296</v>
      </c>
      <c r="U2611">
        <f t="shared" si="285"/>
        <v>2012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141.3251043268175</v>
      </c>
      <c r="P2612" s="5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6"/>
        <v>42564.631076388891</v>
      </c>
      <c r="T2612" s="10">
        <f t="shared" si="284"/>
        <v>42604.040972222225</v>
      </c>
      <c r="U2612">
        <f t="shared" si="285"/>
        <v>2016</v>
      </c>
    </row>
    <row r="2613" spans="1:21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2790.6363636363635</v>
      </c>
      <c r="P2613" s="5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6"/>
        <v>42704.085810185185</v>
      </c>
      <c r="T2613" s="10">
        <f t="shared" si="284"/>
        <v>42737.707638888889</v>
      </c>
      <c r="U2613">
        <f t="shared" si="285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171.76130000000001</v>
      </c>
      <c r="P2614" s="5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6"/>
        <v>41981.893171296295</v>
      </c>
      <c r="T2614" s="10">
        <f t="shared" si="284"/>
        <v>42012.893171296295</v>
      </c>
      <c r="U2614">
        <f t="shared" si="285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101.01333333333334</v>
      </c>
      <c r="P2615" s="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6"/>
        <v>41143.56821759259</v>
      </c>
      <c r="T2615" s="10">
        <f t="shared" si="284"/>
        <v>41173.56821759259</v>
      </c>
      <c r="U2615">
        <f t="shared" si="285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102</v>
      </c>
      <c r="P2616" s="5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6"/>
        <v>41730.458472222221</v>
      </c>
      <c r="T2616" s="10">
        <f t="shared" si="284"/>
        <v>41758.958333333336</v>
      </c>
      <c r="U2616">
        <f t="shared" si="285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169.76511744127936</v>
      </c>
      <c r="P2617" s="5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6"/>
        <v>42453.24726851852</v>
      </c>
      <c r="T2617" s="10">
        <f t="shared" si="284"/>
        <v>42490.25</v>
      </c>
      <c r="U2617">
        <f t="shared" si="285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114.53400000000001</v>
      </c>
      <c r="P2618" s="5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6"/>
        <v>42211.74454861111</v>
      </c>
      <c r="T2618" s="10">
        <f t="shared" si="284"/>
        <v>42241.74454861111</v>
      </c>
      <c r="U2618">
        <f t="shared" si="285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877.6</v>
      </c>
      <c r="P2619" s="5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6"/>
        <v>41902.624432870369</v>
      </c>
      <c r="T2619" s="10">
        <f t="shared" si="284"/>
        <v>41932.624432870369</v>
      </c>
      <c r="U2619">
        <f t="shared" si="285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105.38666666666667</v>
      </c>
      <c r="P2620" s="5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6"/>
        <v>42279.542372685188</v>
      </c>
      <c r="T2620" s="10">
        <f t="shared" si="284"/>
        <v>42339.584039351852</v>
      </c>
      <c r="U2620">
        <f t="shared" si="285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188.39999999999998</v>
      </c>
      <c r="P2621" s="5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6"/>
        <v>42273.634305555555</v>
      </c>
      <c r="T2621" s="10">
        <f t="shared" si="284"/>
        <v>42300.208333333328</v>
      </c>
      <c r="U2621">
        <f t="shared" si="285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143.65230769230772</v>
      </c>
      <c r="P2622" s="5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6"/>
        <v>42250.91715277778</v>
      </c>
      <c r="T2622" s="10">
        <f t="shared" si="284"/>
        <v>42287.791666666672</v>
      </c>
      <c r="U2622">
        <f t="shared" si="285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145.88</v>
      </c>
      <c r="P2623" s="5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6"/>
        <v>42115.49754629629</v>
      </c>
      <c r="T2623" s="10">
        <f t="shared" si="284"/>
        <v>42145.49754629629</v>
      </c>
      <c r="U2623">
        <f t="shared" si="285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131.184</v>
      </c>
      <c r="P2624" s="5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6"/>
        <v>42689.49324074074</v>
      </c>
      <c r="T2624" s="10">
        <f t="shared" si="284"/>
        <v>42734.49324074074</v>
      </c>
      <c r="U2624">
        <f t="shared" si="285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113.99999999999999</v>
      </c>
      <c r="P2625" s="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6"/>
        <v>42692.006550925929</v>
      </c>
      <c r="T2625" s="10">
        <f t="shared" si="284"/>
        <v>42706.006550925929</v>
      </c>
      <c r="U2625">
        <f t="shared" si="285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1379.4206249999997</v>
      </c>
      <c r="P2626" s="5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6"/>
        <v>41144.17155092593</v>
      </c>
      <c r="T2626" s="10">
        <f t="shared" si="284"/>
        <v>41165.17155092593</v>
      </c>
      <c r="U2626">
        <f t="shared" si="285"/>
        <v>2012</v>
      </c>
    </row>
    <row r="2627" spans="1:21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E2627/D2627*100</f>
        <v>956</v>
      </c>
      <c r="P2627" s="5">
        <f t="shared" ref="P2627:P2690" si="288">IF(L2627=0,0,E2627/L2627)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10">
        <f t="shared" si="286"/>
        <v>42658.560277777782</v>
      </c>
      <c r="T2627" s="10">
        <f t="shared" ref="T2627:T2690" si="291">I2627/60/60/24++DATE(1970,1,1)-6/24</f>
        <v>42683.601944444439</v>
      </c>
      <c r="U2627">
        <f t="shared" ref="U2627:U2690" si="292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112.00000000000001</v>
      </c>
      <c r="P2628" s="5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ref="S2628:S2691" si="293">J2628/60/60/24++DATE(1970,1,1)-6/24</f>
        <v>42128.378113425926</v>
      </c>
      <c r="T2628" s="10">
        <f t="shared" si="291"/>
        <v>42158.378113425926</v>
      </c>
      <c r="U2628">
        <f t="shared" si="292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646.66666666666663</v>
      </c>
      <c r="P2629" s="5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3"/>
        <v>42304.579409722224</v>
      </c>
      <c r="T2629" s="10">
        <f t="shared" si="291"/>
        <v>42334.621076388896</v>
      </c>
      <c r="U2629">
        <f t="shared" si="292"/>
        <v>2015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110.36948748510132</v>
      </c>
      <c r="P2630" s="5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3"/>
        <v>41953.716053240743</v>
      </c>
      <c r="T2630" s="10">
        <f t="shared" si="291"/>
        <v>41973.716053240743</v>
      </c>
      <c r="U2630">
        <f t="shared" si="292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127.74000000000001</v>
      </c>
      <c r="P2631" s="5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3"/>
        <v>42108.288449074069</v>
      </c>
      <c r="T2631" s="10">
        <f t="shared" si="291"/>
        <v>42138.288449074069</v>
      </c>
      <c r="U2631">
        <f t="shared" si="292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157.9</v>
      </c>
      <c r="P2632" s="5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3"/>
        <v>42523.855462962965</v>
      </c>
      <c r="T2632" s="10">
        <f t="shared" si="291"/>
        <v>42551.166666666672</v>
      </c>
      <c r="U2632">
        <f t="shared" si="292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114.66525000000001</v>
      </c>
      <c r="P2633" s="5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3"/>
        <v>42217.919293981482</v>
      </c>
      <c r="T2633" s="10">
        <f t="shared" si="291"/>
        <v>42245.919293981482</v>
      </c>
      <c r="U2633">
        <f t="shared" si="292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137.00934579439252</v>
      </c>
      <c r="P2634" s="5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3"/>
        <v>42493.811793981484</v>
      </c>
      <c r="T2634" s="10">
        <f t="shared" si="291"/>
        <v>42518.811793981484</v>
      </c>
      <c r="U2634">
        <f t="shared" si="292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354.62</v>
      </c>
      <c r="P2635" s="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3"/>
        <v>41667.573287037041</v>
      </c>
      <c r="T2635" s="10">
        <f t="shared" si="291"/>
        <v>41697.708333333336</v>
      </c>
      <c r="U2635">
        <f t="shared" si="292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106.02150537634409</v>
      </c>
      <c r="P2636" s="5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3"/>
        <v>42612.406493055561</v>
      </c>
      <c r="T2636" s="10">
        <f t="shared" si="291"/>
        <v>42642.406493055561</v>
      </c>
      <c r="U2636">
        <f t="shared" si="292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100</v>
      </c>
      <c r="P2637" s="5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3"/>
        <v>42037.700937500005</v>
      </c>
      <c r="T2637" s="10">
        <f t="shared" si="291"/>
        <v>42072.659270833334</v>
      </c>
      <c r="U2637">
        <f t="shared" si="292"/>
        <v>2015</v>
      </c>
    </row>
    <row r="2638" spans="1:21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187.3</v>
      </c>
      <c r="P2638" s="5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3"/>
        <v>42636.364745370374</v>
      </c>
      <c r="T2638" s="10">
        <f t="shared" si="291"/>
        <v>42658.791666666672</v>
      </c>
      <c r="U2638">
        <f t="shared" si="292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166.2</v>
      </c>
      <c r="P2639" s="5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3"/>
        <v>42639.299479166672</v>
      </c>
      <c r="T2639" s="10">
        <f t="shared" si="291"/>
        <v>42655.299479166672</v>
      </c>
      <c r="U2639">
        <f t="shared" si="292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101.72910662824208</v>
      </c>
      <c r="P2640" s="5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3"/>
        <v>41989.663136574076</v>
      </c>
      <c r="T2640" s="10">
        <f t="shared" si="291"/>
        <v>42019.663136574076</v>
      </c>
      <c r="U2640">
        <f t="shared" si="292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164</v>
      </c>
      <c r="P2641" s="5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3"/>
        <v>42024.61513888889</v>
      </c>
      <c r="T2641" s="10">
        <f t="shared" si="291"/>
        <v>42054.61513888889</v>
      </c>
      <c r="U2641">
        <f t="shared" si="292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105.66666666666666</v>
      </c>
      <c r="P2642" s="5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3"/>
        <v>42102.910578703704</v>
      </c>
      <c r="T2642" s="10">
        <f t="shared" si="291"/>
        <v>42162.910578703704</v>
      </c>
      <c r="U2642">
        <f t="shared" si="292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1</v>
      </c>
      <c r="P2643" s="5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3"/>
        <v>41880.577118055553</v>
      </c>
      <c r="T2643" s="10">
        <f t="shared" si="291"/>
        <v>41897.589583333334</v>
      </c>
      <c r="U2643">
        <f t="shared" si="292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s="5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10">
        <f t="shared" si="293"/>
        <v>42535.996620370366</v>
      </c>
      <c r="T2644" s="10">
        <f t="shared" si="291"/>
        <v>42566.039583333331</v>
      </c>
      <c r="U2644">
        <f t="shared" si="292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33.559730999999999</v>
      </c>
      <c r="P2645" s="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3"/>
        <v>42689.332349537035</v>
      </c>
      <c r="T2645" s="10">
        <f t="shared" si="291"/>
        <v>42725.082638888889</v>
      </c>
      <c r="U2645">
        <f t="shared" si="292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2.0529999999999999</v>
      </c>
      <c r="P2646" s="5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3"/>
        <v>42774.542071759264</v>
      </c>
      <c r="T2646" s="10">
        <f t="shared" si="291"/>
        <v>42804.542071759264</v>
      </c>
      <c r="U2646">
        <f t="shared" si="292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10.5</v>
      </c>
      <c r="P2647" s="5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3"/>
        <v>41921.592627314814</v>
      </c>
      <c r="T2647" s="10">
        <f t="shared" si="291"/>
        <v>41951.634293981479</v>
      </c>
      <c r="U2647">
        <f t="shared" si="292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8.4172840000000004</v>
      </c>
      <c r="P2648" s="5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3"/>
        <v>42226.063298611116</v>
      </c>
      <c r="T2648" s="10">
        <f t="shared" si="291"/>
        <v>42256.063298611116</v>
      </c>
      <c r="U2648">
        <f t="shared" si="292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</v>
      </c>
      <c r="P2649" s="5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3"/>
        <v>42200.011793981481</v>
      </c>
      <c r="T2649" s="10">
        <f t="shared" si="291"/>
        <v>42230.011793981481</v>
      </c>
      <c r="U2649">
        <f t="shared" si="292"/>
        <v>2015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0.88333333333333341</v>
      </c>
      <c r="P2650" s="5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3"/>
        <v>42408.464814814812</v>
      </c>
      <c r="T2650" s="10">
        <f t="shared" si="291"/>
        <v>42438.464814814812</v>
      </c>
      <c r="U2650">
        <f t="shared" si="292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9.920000000000001E-2</v>
      </c>
      <c r="P2651" s="5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3"/>
        <v>42341.74700231482</v>
      </c>
      <c r="T2651" s="10">
        <f t="shared" si="291"/>
        <v>42401.74700231482</v>
      </c>
      <c r="U2651">
        <f t="shared" si="292"/>
        <v>2015</v>
      </c>
    </row>
    <row r="2652" spans="1:21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0.59666666666666668</v>
      </c>
      <c r="P2652" s="5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3"/>
        <v>42695.374340277776</v>
      </c>
      <c r="T2652" s="10">
        <f t="shared" si="291"/>
        <v>42725.374340277776</v>
      </c>
      <c r="U2652">
        <f t="shared" si="292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1.8689285714285715</v>
      </c>
      <c r="P2653" s="5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3"/>
        <v>42327.555659722217</v>
      </c>
      <c r="T2653" s="10">
        <f t="shared" si="291"/>
        <v>42355.555659722217</v>
      </c>
      <c r="U2653">
        <f t="shared" si="292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0.88500000000000001</v>
      </c>
      <c r="P2654" s="5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3"/>
        <v>41952.908854166672</v>
      </c>
      <c r="T2654" s="10">
        <f t="shared" si="291"/>
        <v>41982.908854166672</v>
      </c>
      <c r="U2654">
        <f t="shared" si="292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11.52156862745098</v>
      </c>
      <c r="P2655" s="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3"/>
        <v>41771.401932870373</v>
      </c>
      <c r="T2655" s="10">
        <f t="shared" si="291"/>
        <v>41802.916666666664</v>
      </c>
      <c r="U2655">
        <f t="shared" si="292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5.1000000000000004E-2</v>
      </c>
      <c r="P2656" s="5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3"/>
        <v>42055.350995370376</v>
      </c>
      <c r="T2656" s="10">
        <f t="shared" si="291"/>
        <v>42115.309328703705</v>
      </c>
      <c r="U2656">
        <f t="shared" si="292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21.033333333333335</v>
      </c>
      <c r="P2657" s="5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3"/>
        <v>42381.616284722222</v>
      </c>
      <c r="T2657" s="10">
        <f t="shared" si="291"/>
        <v>42409.583333333328</v>
      </c>
      <c r="U2657">
        <f t="shared" si="292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11.436666666666667</v>
      </c>
      <c r="P2658" s="5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3"/>
        <v>42767.438518518517</v>
      </c>
      <c r="T2658" s="10">
        <f t="shared" si="291"/>
        <v>42806.541666666672</v>
      </c>
      <c r="U2658">
        <f t="shared" si="292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18.737933333333334</v>
      </c>
      <c r="P2659" s="5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3"/>
        <v>42551.678854166668</v>
      </c>
      <c r="T2659" s="10">
        <f t="shared" si="291"/>
        <v>42584.8125</v>
      </c>
      <c r="U2659">
        <f t="shared" si="292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9.285714285714286E-2</v>
      </c>
      <c r="P2660" s="5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3"/>
        <v>42551.634189814817</v>
      </c>
      <c r="T2660" s="10">
        <f t="shared" si="291"/>
        <v>42581.634189814817</v>
      </c>
      <c r="U2660">
        <f t="shared" si="292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2.7204081632653061</v>
      </c>
      <c r="P2661" s="5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3"/>
        <v>42081.819560185191</v>
      </c>
      <c r="T2661" s="10">
        <f t="shared" si="291"/>
        <v>42111.819560185191</v>
      </c>
      <c r="U2661">
        <f t="shared" si="292"/>
        <v>2015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9.5000000000000001E-2</v>
      </c>
      <c r="P2662" s="5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3"/>
        <v>42272.463171296295</v>
      </c>
      <c r="T2662" s="10">
        <f t="shared" si="291"/>
        <v>42332.504837962959</v>
      </c>
      <c r="U2662">
        <f t="shared" si="292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102.89999999999999</v>
      </c>
      <c r="P2663" s="5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3"/>
        <v>41542.708449074074</v>
      </c>
      <c r="T2663" s="10">
        <f t="shared" si="291"/>
        <v>41572.708449074074</v>
      </c>
      <c r="U2663">
        <f t="shared" si="292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106.80000000000001</v>
      </c>
      <c r="P2664" s="5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3"/>
        <v>42207.496678240743</v>
      </c>
      <c r="T2664" s="10">
        <f t="shared" si="291"/>
        <v>42237.496678240743</v>
      </c>
      <c r="U2664">
        <f t="shared" si="292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104.59625</v>
      </c>
      <c r="P2665" s="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3"/>
        <v>42222.372766203705</v>
      </c>
      <c r="T2665" s="10">
        <f t="shared" si="291"/>
        <v>42251.375</v>
      </c>
      <c r="U2665">
        <f t="shared" si="292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103.42857142857143</v>
      </c>
      <c r="P2666" s="5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3"/>
        <v>42312.77542824074</v>
      </c>
      <c r="T2666" s="10">
        <f t="shared" si="291"/>
        <v>42347.040972222225</v>
      </c>
      <c r="U2666">
        <f t="shared" si="292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123.14285714285715</v>
      </c>
      <c r="P2667" s="5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3"/>
        <v>42083.645532407405</v>
      </c>
      <c r="T2667" s="10">
        <f t="shared" si="291"/>
        <v>42128.645532407405</v>
      </c>
      <c r="U2667">
        <f t="shared" si="292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159.29509999999999</v>
      </c>
      <c r="P2668" s="5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3"/>
        <v>42235.514340277776</v>
      </c>
      <c r="T2668" s="10">
        <f t="shared" si="291"/>
        <v>42272.625</v>
      </c>
      <c r="U2668">
        <f t="shared" si="292"/>
        <v>2015</v>
      </c>
    </row>
    <row r="2669" spans="1:21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110.66666666666667</v>
      </c>
      <c r="P2669" s="5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3"/>
        <v>42380.676111111112</v>
      </c>
      <c r="T2669" s="10">
        <f t="shared" si="291"/>
        <v>42410.676111111112</v>
      </c>
      <c r="U2669">
        <f t="shared" si="292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170.70000000000002</v>
      </c>
      <c r="P2670" s="5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3"/>
        <v>42275.338715277772</v>
      </c>
      <c r="T2670" s="10">
        <f t="shared" si="291"/>
        <v>42317.35555555555</v>
      </c>
      <c r="U2670">
        <f t="shared" si="292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125.125</v>
      </c>
      <c r="P2671" s="5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3"/>
        <v>42318.785833333335</v>
      </c>
      <c r="T2671" s="10">
        <f t="shared" si="291"/>
        <v>42378.785833333335</v>
      </c>
      <c r="U2671">
        <f t="shared" si="292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6.4158609339642041</v>
      </c>
      <c r="P2672" s="5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3"/>
        <v>41820.770601851851</v>
      </c>
      <c r="T2672" s="10">
        <f t="shared" si="291"/>
        <v>41848.770601851851</v>
      </c>
      <c r="U2672">
        <f t="shared" si="292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11.343999999999999</v>
      </c>
      <c r="P2673" s="5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3"/>
        <v>41962.499027777783</v>
      </c>
      <c r="T2673" s="10">
        <f t="shared" si="291"/>
        <v>41992.568055555559</v>
      </c>
      <c r="U2673">
        <f t="shared" si="292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33.19</v>
      </c>
      <c r="P2674" s="5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3"/>
        <v>42344.634143518517</v>
      </c>
      <c r="T2674" s="10">
        <f t="shared" si="291"/>
        <v>42366</v>
      </c>
      <c r="U2674">
        <f t="shared" si="292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27.58</v>
      </c>
      <c r="P2675" s="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3"/>
        <v>41912.291655092595</v>
      </c>
      <c r="T2675" s="10">
        <f t="shared" si="291"/>
        <v>41941.697916666664</v>
      </c>
      <c r="U2675">
        <f t="shared" si="292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62.839999999999996</v>
      </c>
      <c r="P2676" s="5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3"/>
        <v>42529.382754629631</v>
      </c>
      <c r="T2676" s="10">
        <f t="shared" si="291"/>
        <v>42555.957638888889</v>
      </c>
      <c r="U2676">
        <f t="shared" si="292"/>
        <v>2016</v>
      </c>
    </row>
    <row r="2677" spans="1:21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7.5880000000000001</v>
      </c>
      <c r="P2677" s="5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3"/>
        <v>41923.607511574075</v>
      </c>
      <c r="T2677" s="10">
        <f t="shared" si="291"/>
        <v>41953.649178240739</v>
      </c>
      <c r="U2677">
        <f t="shared" si="292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50.38095238095238</v>
      </c>
      <c r="P2678" s="5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3"/>
        <v>42482.374699074076</v>
      </c>
      <c r="T2678" s="10">
        <f t="shared" si="291"/>
        <v>42512.374699074076</v>
      </c>
      <c r="U2678">
        <f t="shared" si="292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17.512820512820511</v>
      </c>
      <c r="P2679" s="5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3"/>
        <v>41792.779432870368</v>
      </c>
      <c r="T2679" s="10">
        <f t="shared" si="291"/>
        <v>41822.779432870368</v>
      </c>
      <c r="U2679">
        <f t="shared" si="292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1.375E-2</v>
      </c>
      <c r="P2680" s="5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3"/>
        <v>42241.548206018517</v>
      </c>
      <c r="T2680" s="10">
        <f t="shared" si="291"/>
        <v>42271.548206018517</v>
      </c>
      <c r="U2680">
        <f t="shared" si="292"/>
        <v>2015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0.33</v>
      </c>
      <c r="P2681" s="5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3"/>
        <v>42032.751087962963</v>
      </c>
      <c r="T2681" s="10">
        <f t="shared" si="291"/>
        <v>42062.751087962963</v>
      </c>
      <c r="U2681">
        <f t="shared" si="292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0.86250000000000004</v>
      </c>
      <c r="P2682" s="5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3"/>
        <v>42435.961701388893</v>
      </c>
      <c r="T2682" s="10">
        <f t="shared" si="291"/>
        <v>42465.920034722221</v>
      </c>
      <c r="U2682">
        <f t="shared" si="292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0.6875</v>
      </c>
      <c r="P2683" s="5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3"/>
        <v>41805.645254629628</v>
      </c>
      <c r="T2683" s="10">
        <f t="shared" si="291"/>
        <v>41830.645254629628</v>
      </c>
      <c r="U2683">
        <f t="shared" si="292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28.299999999999997</v>
      </c>
      <c r="P2684" s="5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3"/>
        <v>41932.621990740743</v>
      </c>
      <c r="T2684" s="10">
        <f t="shared" si="291"/>
        <v>41964.999305555553</v>
      </c>
      <c r="U2684">
        <f t="shared" si="292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0.24</v>
      </c>
      <c r="P2685" s="5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3"/>
        <v>42034.50509259259</v>
      </c>
      <c r="T2685" s="10">
        <f t="shared" si="291"/>
        <v>42064.50509259259</v>
      </c>
      <c r="U2685">
        <f t="shared" si="292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1.1428571428571428</v>
      </c>
      <c r="P2686" s="5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3"/>
        <v>41820.664641203701</v>
      </c>
      <c r="T2686" s="10">
        <f t="shared" si="291"/>
        <v>41860.664641203701</v>
      </c>
      <c r="U2686">
        <f t="shared" si="292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0.02</v>
      </c>
      <c r="P2687" s="5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3"/>
        <v>42061.44594907407</v>
      </c>
      <c r="T2687" s="10">
        <f t="shared" si="291"/>
        <v>42121.404282407413</v>
      </c>
      <c r="U2687">
        <f t="shared" si="292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s="5">
        <f t="shared" si="288"/>
        <v>0</v>
      </c>
      <c r="Q2688" t="str">
        <f t="shared" si="289"/>
        <v>food</v>
      </c>
      <c r="R2688" t="str">
        <f t="shared" si="290"/>
        <v>food trucks</v>
      </c>
      <c r="S2688" s="10">
        <f t="shared" si="293"/>
        <v>41892.724803240737</v>
      </c>
      <c r="T2688" s="10">
        <f t="shared" si="291"/>
        <v>41912.724803240737</v>
      </c>
      <c r="U2688">
        <f t="shared" si="292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5">
        <f t="shared" si="288"/>
        <v>0</v>
      </c>
      <c r="Q2689" t="str">
        <f t="shared" si="289"/>
        <v>food</v>
      </c>
      <c r="R2689" t="str">
        <f t="shared" si="290"/>
        <v>food trucks</v>
      </c>
      <c r="S2689" s="10">
        <f t="shared" si="293"/>
        <v>42154.39025462963</v>
      </c>
      <c r="T2689" s="10">
        <f t="shared" si="291"/>
        <v>42184.39025462963</v>
      </c>
      <c r="U2689">
        <f t="shared" si="292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0.14799999999999999</v>
      </c>
      <c r="P2690" s="5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3"/>
        <v>42027.868865740747</v>
      </c>
      <c r="T2690" s="10">
        <f t="shared" si="291"/>
        <v>42058.875</v>
      </c>
      <c r="U2690">
        <f t="shared" si="292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E2691/D2691*100</f>
        <v>2.8571428571428571E-3</v>
      </c>
      <c r="P2691" s="5">
        <f t="shared" ref="P2691:P2754" si="295">IF(L2691=0,0,E2691/L2691)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10">
        <f t="shared" si="293"/>
        <v>42551.711689814809</v>
      </c>
      <c r="T2691" s="10">
        <f t="shared" ref="T2691:T2754" si="298">I2691/60/60/24++DATE(1970,1,1)-6/24</f>
        <v>42581.711689814809</v>
      </c>
      <c r="U2691">
        <f t="shared" ref="U2691:U2754" si="299">YEAR(S2691)</f>
        <v>2016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10.7325</v>
      </c>
      <c r="P2692" s="5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ref="S2692:S2755" si="300">J2692/60/60/24++DATE(1970,1,1)-6/24</f>
        <v>42112.855046296296</v>
      </c>
      <c r="T2692" s="10">
        <f t="shared" si="298"/>
        <v>42157.855046296296</v>
      </c>
      <c r="U2692">
        <f t="shared" si="299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5.3846153846153842E-2</v>
      </c>
      <c r="P2693" s="5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300"/>
        <v>42089.474039351851</v>
      </c>
      <c r="T2693" s="10">
        <f t="shared" si="298"/>
        <v>42134.474039351851</v>
      </c>
      <c r="U2693">
        <f t="shared" si="299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0.7142857142857143</v>
      </c>
      <c r="P2694" s="5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300"/>
        <v>42058.084027777775</v>
      </c>
      <c r="T2694" s="10">
        <f t="shared" si="298"/>
        <v>42088.042361111111</v>
      </c>
      <c r="U2694">
        <f t="shared" si="299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0.8</v>
      </c>
      <c r="P2695" s="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300"/>
        <v>41833.888495370367</v>
      </c>
      <c r="T2695" s="10">
        <f t="shared" si="298"/>
        <v>41863.888495370367</v>
      </c>
      <c r="U2695">
        <f t="shared" si="299"/>
        <v>2014</v>
      </c>
    </row>
    <row r="2696" spans="1:21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3.3333333333333335E-3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300"/>
        <v>41877.890497685185</v>
      </c>
      <c r="T2696" s="10">
        <f t="shared" si="298"/>
        <v>41907.890497685185</v>
      </c>
      <c r="U2696">
        <f t="shared" si="299"/>
        <v>2014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0.47333333333333333</v>
      </c>
      <c r="P2697" s="5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300"/>
        <v>42047.931921296295</v>
      </c>
      <c r="T2697" s="10">
        <f t="shared" si="298"/>
        <v>42107.89025462963</v>
      </c>
      <c r="U2697">
        <f t="shared" si="299"/>
        <v>2015</v>
      </c>
    </row>
    <row r="2698" spans="1:21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</v>
      </c>
      <c r="P2698" s="5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300"/>
        <v>41964.594444444447</v>
      </c>
      <c r="T2698" s="10">
        <f t="shared" si="298"/>
        <v>41998.594444444447</v>
      </c>
      <c r="U2698">
        <f t="shared" si="299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26.35217391304348</v>
      </c>
      <c r="P2699" s="5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300"/>
        <v>42187.690081018518</v>
      </c>
      <c r="T2699" s="10">
        <f t="shared" si="298"/>
        <v>42218.666666666672</v>
      </c>
      <c r="U2699">
        <f t="shared" si="299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0.325125</v>
      </c>
      <c r="P2700" s="5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300"/>
        <v>41787.648240740738</v>
      </c>
      <c r="T2700" s="10">
        <f t="shared" si="298"/>
        <v>41817.648240740738</v>
      </c>
      <c r="U2700">
        <f t="shared" si="299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s="5">
        <f t="shared" si="295"/>
        <v>0</v>
      </c>
      <c r="Q2701" t="str">
        <f t="shared" si="296"/>
        <v>food</v>
      </c>
      <c r="R2701" t="str">
        <f t="shared" si="297"/>
        <v>food trucks</v>
      </c>
      <c r="S2701" s="10">
        <f t="shared" si="300"/>
        <v>41829.646562499998</v>
      </c>
      <c r="T2701" s="10">
        <f t="shared" si="298"/>
        <v>41859.646562499998</v>
      </c>
      <c r="U2701">
        <f t="shared" si="299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0.7000700070007001</v>
      </c>
      <c r="P2702" s="5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300"/>
        <v>41870.62467592593</v>
      </c>
      <c r="T2702" s="10">
        <f t="shared" si="298"/>
        <v>41900.62467592593</v>
      </c>
      <c r="U2702">
        <f t="shared" si="299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46.176470588235297</v>
      </c>
      <c r="P2703" s="5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300"/>
        <v>42801.524699074071</v>
      </c>
      <c r="T2703" s="10">
        <f t="shared" si="298"/>
        <v>42832.483032407406</v>
      </c>
      <c r="U2703">
        <f t="shared" si="299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34.410000000000004</v>
      </c>
      <c r="P2704" s="5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300"/>
        <v>42800.551817129628</v>
      </c>
      <c r="T2704" s="10">
        <f t="shared" si="298"/>
        <v>42830.510150462964</v>
      </c>
      <c r="U2704">
        <f t="shared" si="299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103.75000000000001</v>
      </c>
      <c r="P2705" s="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300"/>
        <v>42756.440162037034</v>
      </c>
      <c r="T2705" s="10">
        <f t="shared" si="298"/>
        <v>42816.398495370369</v>
      </c>
      <c r="U2705">
        <f t="shared" si="299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6.0263157894736841</v>
      </c>
      <c r="P2706" s="5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300"/>
        <v>42787.612430555557</v>
      </c>
      <c r="T2706" s="10">
        <f t="shared" si="298"/>
        <v>42830.570763888885</v>
      </c>
      <c r="U2706">
        <f t="shared" si="299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10.539393939393939</v>
      </c>
      <c r="P2707" s="5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300"/>
        <v>42773.666180555556</v>
      </c>
      <c r="T2707" s="10">
        <f t="shared" si="298"/>
        <v>42818.624513888892</v>
      </c>
      <c r="U2707">
        <f t="shared" si="299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112.29714285714284</v>
      </c>
      <c r="P2708" s="5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300"/>
        <v>41899.044942129629</v>
      </c>
      <c r="T2708" s="10">
        <f t="shared" si="298"/>
        <v>41928.040972222225</v>
      </c>
      <c r="U2708">
        <f t="shared" si="299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350.84462500000001</v>
      </c>
      <c r="P2709" s="5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300"/>
        <v>41391.532905092594</v>
      </c>
      <c r="T2709" s="10">
        <f t="shared" si="298"/>
        <v>41421.040972222225</v>
      </c>
      <c r="U2709">
        <f t="shared" si="299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233.21535</v>
      </c>
      <c r="P2710" s="5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300"/>
        <v>42512.448217592595</v>
      </c>
      <c r="T2710" s="10">
        <f t="shared" si="298"/>
        <v>42572.448217592595</v>
      </c>
      <c r="U2710">
        <f t="shared" si="299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101.60599999999999</v>
      </c>
      <c r="P2711" s="5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300"/>
        <v>42611.899780092594</v>
      </c>
      <c r="T2711" s="10">
        <f t="shared" si="298"/>
        <v>42646.915972222225</v>
      </c>
      <c r="U2711">
        <f t="shared" si="299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153.90035000000003</v>
      </c>
      <c r="P2712" s="5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300"/>
        <v>41827.979490740741</v>
      </c>
      <c r="T2712" s="10">
        <f t="shared" si="298"/>
        <v>41859.833333333336</v>
      </c>
      <c r="U2712">
        <f t="shared" si="299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100.7161125319693</v>
      </c>
      <c r="P2713" s="5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300"/>
        <v>41780.495254629634</v>
      </c>
      <c r="T2713" s="10">
        <f t="shared" si="298"/>
        <v>41810.667361111111</v>
      </c>
      <c r="U2713">
        <f t="shared" si="299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131.38181818181818</v>
      </c>
      <c r="P2714" s="5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300"/>
        <v>41431.812037037038</v>
      </c>
      <c r="T2714" s="10">
        <f t="shared" si="298"/>
        <v>41468.5</v>
      </c>
      <c r="U2714">
        <f t="shared" si="299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102.24133333333334</v>
      </c>
      <c r="P2715" s="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300"/>
        <v>42322.403749999998</v>
      </c>
      <c r="T2715" s="10">
        <f t="shared" si="298"/>
        <v>42362.403749999998</v>
      </c>
      <c r="U2715">
        <f t="shared" si="299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116.35599999999999</v>
      </c>
      <c r="P2716" s="5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300"/>
        <v>42629.405046296291</v>
      </c>
      <c r="T2716" s="10">
        <f t="shared" si="298"/>
        <v>42657.708333333328</v>
      </c>
      <c r="U2716">
        <f t="shared" si="299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264.62241666666665</v>
      </c>
      <c r="P2717" s="5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300"/>
        <v>42387.148472222223</v>
      </c>
      <c r="T2717" s="10">
        <f t="shared" si="298"/>
        <v>42421.148472222223</v>
      </c>
      <c r="U2717">
        <f t="shared" si="299"/>
        <v>2016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119.98010000000001</v>
      </c>
      <c r="P2718" s="5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300"/>
        <v>42255.083252314813</v>
      </c>
      <c r="T2718" s="10">
        <f t="shared" si="298"/>
        <v>42285.083252314813</v>
      </c>
      <c r="U2718">
        <f t="shared" si="299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120.10400000000001</v>
      </c>
      <c r="P2719" s="5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300"/>
        <v>41934.664918981485</v>
      </c>
      <c r="T2719" s="10">
        <f t="shared" si="298"/>
        <v>41979.706585648149</v>
      </c>
      <c r="U2719">
        <f t="shared" si="299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103.58333333333334</v>
      </c>
      <c r="P2720" s="5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300"/>
        <v>42465.346585648149</v>
      </c>
      <c r="T2720" s="10">
        <f t="shared" si="298"/>
        <v>42493.708333333328</v>
      </c>
      <c r="U2720">
        <f t="shared" si="299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108.83333333333334</v>
      </c>
      <c r="P2721" s="5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300"/>
        <v>42417.781180555554</v>
      </c>
      <c r="T2721" s="10">
        <f t="shared" si="298"/>
        <v>42477.739513888882</v>
      </c>
      <c r="U2721">
        <f t="shared" si="299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118.12400000000001</v>
      </c>
      <c r="P2722" s="5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300"/>
        <v>42655.215891203698</v>
      </c>
      <c r="T2722" s="10">
        <f t="shared" si="298"/>
        <v>42685.257557870369</v>
      </c>
      <c r="U2722">
        <f t="shared" si="299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1462</v>
      </c>
      <c r="P2723" s="5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300"/>
        <v>41493.293958333335</v>
      </c>
      <c r="T2723" s="10">
        <f t="shared" si="298"/>
        <v>41523.541666666664</v>
      </c>
      <c r="U2723">
        <f t="shared" si="299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252.54</v>
      </c>
      <c r="P2724" s="5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300"/>
        <v>42704.607094907406</v>
      </c>
      <c r="T2724" s="10">
        <f t="shared" si="298"/>
        <v>42764.607094907406</v>
      </c>
      <c r="U2724">
        <f t="shared" si="299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140.05000000000001</v>
      </c>
      <c r="P2725" s="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300"/>
        <v>41944.58898148148</v>
      </c>
      <c r="T2725" s="10">
        <f t="shared" si="298"/>
        <v>42004.630648148144</v>
      </c>
      <c r="U2725">
        <f t="shared" si="299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296.87520259319291</v>
      </c>
      <c r="P2726" s="5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300"/>
        <v>42199.07707175926</v>
      </c>
      <c r="T2726" s="10">
        <f t="shared" si="298"/>
        <v>42231.07707175926</v>
      </c>
      <c r="U2726">
        <f t="shared" si="299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144.54249999999999</v>
      </c>
      <c r="P2727" s="5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300"/>
        <v>42745.494618055556</v>
      </c>
      <c r="T2727" s="10">
        <f t="shared" si="298"/>
        <v>42795.494618055556</v>
      </c>
      <c r="U2727">
        <f t="shared" si="299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105.745</v>
      </c>
      <c r="P2728" s="5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300"/>
        <v>42452.329988425925</v>
      </c>
      <c r="T2728" s="10">
        <f t="shared" si="298"/>
        <v>42482.329988425925</v>
      </c>
      <c r="U2728">
        <f t="shared" si="299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493.21000000000004</v>
      </c>
      <c r="P2729" s="5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300"/>
        <v>42198.426655092597</v>
      </c>
      <c r="T2729" s="10">
        <f t="shared" si="298"/>
        <v>42223.426655092597</v>
      </c>
      <c r="U2729">
        <f t="shared" si="299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201.82666666666668</v>
      </c>
      <c r="P2730" s="5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300"/>
        <v>42333.34993055556</v>
      </c>
      <c r="T2730" s="10">
        <f t="shared" si="298"/>
        <v>42368.34993055556</v>
      </c>
      <c r="U2730">
        <f t="shared" si="299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104.44</v>
      </c>
      <c r="P2731" s="5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300"/>
        <v>42094.990706018521</v>
      </c>
      <c r="T2731" s="10">
        <f t="shared" si="298"/>
        <v>42124.990706018521</v>
      </c>
      <c r="U2731">
        <f t="shared" si="299"/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170.29262962962963</v>
      </c>
      <c r="P2732" s="5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300"/>
        <v>41351.291377314818</v>
      </c>
      <c r="T2732" s="10">
        <f t="shared" si="298"/>
        <v>41386.291377314818</v>
      </c>
      <c r="U2732">
        <f t="shared" si="299"/>
        <v>2013</v>
      </c>
    </row>
    <row r="2733" spans="1:21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104.30333333333333</v>
      </c>
      <c r="P2733" s="5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300"/>
        <v>41872.275717592594</v>
      </c>
      <c r="T2733" s="10">
        <f t="shared" si="298"/>
        <v>41929.916666666664</v>
      </c>
      <c r="U2733">
        <f t="shared" si="299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118.25000000000001</v>
      </c>
      <c r="P2734" s="5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300"/>
        <v>41389.558194444442</v>
      </c>
      <c r="T2734" s="10">
        <f t="shared" si="298"/>
        <v>41421.75</v>
      </c>
      <c r="U2734">
        <f t="shared" si="299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107.538</v>
      </c>
      <c r="P2735" s="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300"/>
        <v>42044.022847222222</v>
      </c>
      <c r="T2735" s="10">
        <f t="shared" si="298"/>
        <v>42103.981180555551</v>
      </c>
      <c r="U2735">
        <f t="shared" si="299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2260300</v>
      </c>
      <c r="P2736" s="5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300"/>
        <v>42626.418888888889</v>
      </c>
      <c r="T2736" s="10">
        <f t="shared" si="298"/>
        <v>42656.665972222225</v>
      </c>
      <c r="U2736">
        <f t="shared" si="299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978.13466666666682</v>
      </c>
      <c r="P2737" s="5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300"/>
        <v>41315.870949074073</v>
      </c>
      <c r="T2737" s="10">
        <f t="shared" si="298"/>
        <v>41346.583333333336</v>
      </c>
      <c r="U2737">
        <f t="shared" si="299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122.9</v>
      </c>
      <c r="P2738" s="5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300"/>
        <v>41722.416354166664</v>
      </c>
      <c r="T2738" s="10">
        <f t="shared" si="298"/>
        <v>41752.416354166664</v>
      </c>
      <c r="U2738">
        <f t="shared" si="299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246.0608</v>
      </c>
      <c r="P2739" s="5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300"/>
        <v>41611.667673611111</v>
      </c>
      <c r="T2739" s="10">
        <f t="shared" si="298"/>
        <v>41654.541666666664</v>
      </c>
      <c r="U2739">
        <f t="shared" si="299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147.94</v>
      </c>
      <c r="P2740" s="5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300"/>
        <v>42619.893564814818</v>
      </c>
      <c r="T2740" s="10">
        <f t="shared" si="298"/>
        <v>42679.893564814818</v>
      </c>
      <c r="U2740">
        <f t="shared" si="299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384.09090909090907</v>
      </c>
      <c r="P2741" s="5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300"/>
        <v>41719.637928240743</v>
      </c>
      <c r="T2741" s="10">
        <f t="shared" si="298"/>
        <v>41764.637928240743</v>
      </c>
      <c r="U2741">
        <f t="shared" si="299"/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103.33333333333334</v>
      </c>
      <c r="P2742" s="5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300"/>
        <v>42044.781851851847</v>
      </c>
      <c r="T2742" s="10">
        <f t="shared" si="298"/>
        <v>42074.74018518519</v>
      </c>
      <c r="U2742">
        <f t="shared" si="299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0.43750000000000006</v>
      </c>
      <c r="P2743" s="5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300"/>
        <v>41911.407430555555</v>
      </c>
      <c r="T2743" s="10">
        <f t="shared" si="298"/>
        <v>41931.838194444441</v>
      </c>
      <c r="U2743">
        <f t="shared" si="299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29.24</v>
      </c>
      <c r="P2744" s="5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300"/>
        <v>41030.469756944447</v>
      </c>
      <c r="T2744" s="10">
        <f t="shared" si="298"/>
        <v>41044.469756944447</v>
      </c>
      <c r="U2744">
        <f t="shared" si="299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s="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10">
        <f t="shared" si="300"/>
        <v>42632.078784722224</v>
      </c>
      <c r="T2745" s="10">
        <f t="shared" si="298"/>
        <v>42662.078784722224</v>
      </c>
      <c r="U2745">
        <f t="shared" si="299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5.21875</v>
      </c>
      <c r="P2746" s="5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300"/>
        <v>40937.812476851854</v>
      </c>
      <c r="T2746" s="10">
        <f t="shared" si="298"/>
        <v>40967.812476851854</v>
      </c>
      <c r="U2746">
        <f t="shared" si="299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21.887499999999999</v>
      </c>
      <c r="P2747" s="5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300"/>
        <v>41044.738055555557</v>
      </c>
      <c r="T2747" s="10">
        <f t="shared" si="298"/>
        <v>41104.738055555557</v>
      </c>
      <c r="U2747">
        <f t="shared" si="299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26.700000000000003</v>
      </c>
      <c r="P2748" s="5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300"/>
        <v>41850.531377314815</v>
      </c>
      <c r="T2748" s="10">
        <f t="shared" si="298"/>
        <v>41880.531377314815</v>
      </c>
      <c r="U2748">
        <f t="shared" si="299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28.000000000000004</v>
      </c>
      <c r="P2749" s="5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300"/>
        <v>41044.39811342593</v>
      </c>
      <c r="T2749" s="10">
        <f t="shared" si="298"/>
        <v>41075.881944444445</v>
      </c>
      <c r="U2749">
        <f t="shared" si="299"/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</v>
      </c>
      <c r="P2750" s="5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300"/>
        <v>42585.4606712963</v>
      </c>
      <c r="T2750" s="10">
        <f t="shared" si="298"/>
        <v>42615.4606712963</v>
      </c>
      <c r="U2750">
        <f t="shared" si="299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</v>
      </c>
      <c r="P2751" s="5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300"/>
        <v>42068.549039351856</v>
      </c>
      <c r="T2751" s="10">
        <f t="shared" si="298"/>
        <v>42098.507372685184</v>
      </c>
      <c r="U2751">
        <f t="shared" si="299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s="5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10">
        <f t="shared" si="300"/>
        <v>41078.649826388886</v>
      </c>
      <c r="T2752" s="10">
        <f t="shared" si="298"/>
        <v>41090.583333333336</v>
      </c>
      <c r="U2752">
        <f t="shared" si="299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5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10">
        <f t="shared" si="300"/>
        <v>41747.637060185189</v>
      </c>
      <c r="T2753" s="10">
        <f t="shared" si="298"/>
        <v>41807.637060185189</v>
      </c>
      <c r="U2753">
        <f t="shared" si="299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11.458333333333332</v>
      </c>
      <c r="P2754" s="5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300"/>
        <v>40855.515092592592</v>
      </c>
      <c r="T2754" s="10">
        <f t="shared" si="298"/>
        <v>40895.515092592592</v>
      </c>
      <c r="U2754">
        <f t="shared" si="299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E2755/D2755*100</f>
        <v>19</v>
      </c>
      <c r="P2755" s="5">
        <f t="shared" ref="P2755:P2818" si="302">IF(L2755=0,0,E2755/L2755)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10">
        <f t="shared" si="300"/>
        <v>41117.650729166664</v>
      </c>
      <c r="T2755" s="10">
        <f t="shared" ref="T2755:T2818" si="305">I2755/60/60/24++DATE(1970,1,1)-6/24</f>
        <v>41147.650729166664</v>
      </c>
      <c r="U2755">
        <f t="shared" ref="U2755:U2818" si="306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s="5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10">
        <f t="shared" ref="S2756:S2819" si="307">J2756/60/60/24++DATE(1970,1,1)-6/24</f>
        <v>41863.386006944449</v>
      </c>
      <c r="T2756" s="10">
        <f t="shared" si="305"/>
        <v>41893.386006944449</v>
      </c>
      <c r="U2756">
        <f t="shared" si="306"/>
        <v>2014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52</v>
      </c>
      <c r="P2757" s="5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7"/>
        <v>42072.540821759263</v>
      </c>
      <c r="T2757" s="10">
        <f t="shared" si="305"/>
        <v>42102.540821759263</v>
      </c>
      <c r="U2757">
        <f t="shared" si="306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10.48</v>
      </c>
      <c r="P2758" s="5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7"/>
        <v>41620.65047453704</v>
      </c>
      <c r="T2758" s="10">
        <f t="shared" si="305"/>
        <v>41650.65047453704</v>
      </c>
      <c r="U2758">
        <f t="shared" si="306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0.66666666666666674</v>
      </c>
      <c r="P2759" s="5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7"/>
        <v>42573.40662037037</v>
      </c>
      <c r="T2759" s="10">
        <f t="shared" si="305"/>
        <v>42588.40662037037</v>
      </c>
      <c r="U2759">
        <f t="shared" si="306"/>
        <v>2016</v>
      </c>
    </row>
    <row r="2760" spans="1:21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11.700000000000001</v>
      </c>
      <c r="P2760" s="5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7"/>
        <v>42639.191932870366</v>
      </c>
      <c r="T2760" s="10">
        <f t="shared" si="305"/>
        <v>42653.191932870366</v>
      </c>
      <c r="U2760">
        <f t="shared" si="306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10.5</v>
      </c>
      <c r="P2761" s="5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7"/>
        <v>42524.11650462963</v>
      </c>
      <c r="T2761" s="10">
        <f t="shared" si="305"/>
        <v>42567.11650462963</v>
      </c>
      <c r="U2761">
        <f t="shared" si="306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s="5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10">
        <f t="shared" si="307"/>
        <v>41415.211319444446</v>
      </c>
      <c r="T2762" s="10">
        <f t="shared" si="305"/>
        <v>41445.211319444446</v>
      </c>
      <c r="U2762">
        <f t="shared" si="306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0.72</v>
      </c>
      <c r="P2763" s="5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7"/>
        <v>41246.813576388886</v>
      </c>
      <c r="T2763" s="10">
        <f t="shared" si="305"/>
        <v>41276.813576388886</v>
      </c>
      <c r="U2763">
        <f t="shared" si="306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0.76923076923076927</v>
      </c>
      <c r="P2764" s="5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7"/>
        <v>40926.786979166667</v>
      </c>
      <c r="T2764" s="10">
        <f t="shared" si="305"/>
        <v>40986.745312500003</v>
      </c>
      <c r="U2764">
        <f t="shared" si="306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0.22842639593908631</v>
      </c>
      <c r="P2765" s="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7"/>
        <v>41373.329675925925</v>
      </c>
      <c r="T2765" s="10">
        <f t="shared" si="305"/>
        <v>41418.329675925925</v>
      </c>
      <c r="U2765">
        <f t="shared" si="306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</v>
      </c>
      <c r="P2766" s="5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7"/>
        <v>41030.042025462964</v>
      </c>
      <c r="T2766" s="10">
        <f t="shared" si="305"/>
        <v>41059.541666666664</v>
      </c>
      <c r="U2766">
        <f t="shared" si="306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s="5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10">
        <f t="shared" si="307"/>
        <v>41194.329027777778</v>
      </c>
      <c r="T2767" s="10">
        <f t="shared" si="305"/>
        <v>41210.329027777778</v>
      </c>
      <c r="U2767">
        <f t="shared" si="306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2</v>
      </c>
      <c r="P2768" s="5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7"/>
        <v>40736.418032407404</v>
      </c>
      <c r="T2768" s="10">
        <f t="shared" si="305"/>
        <v>40766.418032407404</v>
      </c>
      <c r="U2768">
        <f t="shared" si="306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0.85000000000000009</v>
      </c>
      <c r="P2769" s="5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7"/>
        <v>42172.708912037036</v>
      </c>
      <c r="T2769" s="10">
        <f t="shared" si="305"/>
        <v>42232.708912037036</v>
      </c>
      <c r="U2769">
        <f t="shared" si="306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14.314285714285715</v>
      </c>
      <c r="P2770" s="5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7"/>
        <v>40967.364849537036</v>
      </c>
      <c r="T2770" s="10">
        <f t="shared" si="305"/>
        <v>40997.323182870372</v>
      </c>
      <c r="U2770">
        <f t="shared" si="306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0.25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7"/>
        <v>41745.576273148145</v>
      </c>
      <c r="T2771" s="10">
        <f t="shared" si="305"/>
        <v>41795.576273148145</v>
      </c>
      <c r="U2771">
        <f t="shared" si="306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10.411249999999999</v>
      </c>
      <c r="P2772" s="5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7"/>
        <v>41686.455208333333</v>
      </c>
      <c r="T2772" s="10">
        <f t="shared" si="305"/>
        <v>41716.413541666669</v>
      </c>
      <c r="U2772">
        <f t="shared" si="306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s="5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10">
        <f t="shared" si="307"/>
        <v>41257.281712962962</v>
      </c>
      <c r="T2773" s="10">
        <f t="shared" si="305"/>
        <v>41306.458333333336</v>
      </c>
      <c r="U2773">
        <f t="shared" si="306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5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10">
        <f t="shared" si="307"/>
        <v>41537.619143518517</v>
      </c>
      <c r="T2774" s="10">
        <f t="shared" si="305"/>
        <v>41552.619143518517</v>
      </c>
      <c r="U2774">
        <f t="shared" si="306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0.18867924528301888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7"/>
        <v>42474.61482638889</v>
      </c>
      <c r="T2775" s="10">
        <f t="shared" si="305"/>
        <v>42484.61482638889</v>
      </c>
      <c r="U2775">
        <f t="shared" si="306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14.249999999999998</v>
      </c>
      <c r="P2776" s="5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7"/>
        <v>41310.876481481479</v>
      </c>
      <c r="T2776" s="10">
        <f t="shared" si="305"/>
        <v>41340.876481481479</v>
      </c>
      <c r="U2776">
        <f t="shared" si="306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3</v>
      </c>
      <c r="P2777" s="5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7"/>
        <v>40862.763356481482</v>
      </c>
      <c r="T2777" s="10">
        <f t="shared" si="305"/>
        <v>40892.763356481482</v>
      </c>
      <c r="U2777">
        <f t="shared" si="306"/>
        <v>2011</v>
      </c>
    </row>
    <row r="2778" spans="1:21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7.8809523809523814</v>
      </c>
      <c r="P2778" s="5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7"/>
        <v>42136.047175925924</v>
      </c>
      <c r="T2778" s="10">
        <f t="shared" si="305"/>
        <v>42167.047175925924</v>
      </c>
      <c r="U2778">
        <f t="shared" si="306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0.33333333333333337</v>
      </c>
      <c r="P2779" s="5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7"/>
        <v>42172.419027777782</v>
      </c>
      <c r="T2779" s="10">
        <f t="shared" si="305"/>
        <v>42202.419027777782</v>
      </c>
      <c r="U2779">
        <f t="shared" si="306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25.545454545454543</v>
      </c>
      <c r="P2780" s="5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7"/>
        <v>41846.728078703702</v>
      </c>
      <c r="T2780" s="10">
        <f t="shared" si="305"/>
        <v>41876.728078703702</v>
      </c>
      <c r="U2780">
        <f t="shared" si="306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</v>
      </c>
      <c r="P2781" s="5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7"/>
        <v>42300.335891203707</v>
      </c>
      <c r="T2781" s="10">
        <f t="shared" si="305"/>
        <v>42330.377557870372</v>
      </c>
      <c r="U2781">
        <f t="shared" si="306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s="5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10">
        <f t="shared" si="307"/>
        <v>42774.197777777779</v>
      </c>
      <c r="T2782" s="10">
        <f t="shared" si="305"/>
        <v>42804.197777777779</v>
      </c>
      <c r="U2782">
        <f t="shared" si="306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105.28</v>
      </c>
      <c r="P2783" s="5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7"/>
        <v>42018.69159722222</v>
      </c>
      <c r="T2783" s="10">
        <f t="shared" si="305"/>
        <v>42047.041666666672</v>
      </c>
      <c r="U2783">
        <f t="shared" si="306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120</v>
      </c>
      <c r="P2784" s="5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7"/>
        <v>42026.674976851849</v>
      </c>
      <c r="T2784" s="10">
        <f t="shared" si="305"/>
        <v>42051.957638888889</v>
      </c>
      <c r="U2784">
        <f t="shared" si="306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114.5</v>
      </c>
      <c r="P2785" s="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7"/>
        <v>42103.285254629634</v>
      </c>
      <c r="T2785" s="10">
        <f t="shared" si="305"/>
        <v>42117.285254629634</v>
      </c>
      <c r="U2785">
        <f t="shared" si="306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119</v>
      </c>
      <c r="P2786" s="5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7"/>
        <v>41920.537534722222</v>
      </c>
      <c r="T2786" s="10">
        <f t="shared" si="305"/>
        <v>41941.537534722222</v>
      </c>
      <c r="U2786">
        <f t="shared" si="306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104.67999999999999</v>
      </c>
      <c r="P2787" s="5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7"/>
        <v>42557.939432870371</v>
      </c>
      <c r="T2787" s="10">
        <f t="shared" si="305"/>
        <v>42587.625</v>
      </c>
      <c r="U2787">
        <f t="shared" si="306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117.83999999999999</v>
      </c>
      <c r="P2788" s="5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7"/>
        <v>41815.319212962961</v>
      </c>
      <c r="T2788" s="10">
        <f t="shared" si="305"/>
        <v>41829.319212962961</v>
      </c>
      <c r="U2788">
        <f t="shared" si="306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119.7</v>
      </c>
      <c r="P2789" s="5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7"/>
        <v>41807.948518518519</v>
      </c>
      <c r="T2789" s="10">
        <f t="shared" si="305"/>
        <v>41837.948518518519</v>
      </c>
      <c r="U2789">
        <f t="shared" si="306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102.49999999999999</v>
      </c>
      <c r="P2790" s="5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7"/>
        <v>42550.451886574068</v>
      </c>
      <c r="T2790" s="10">
        <f t="shared" si="305"/>
        <v>42580.451886574068</v>
      </c>
      <c r="U2790">
        <f t="shared" si="306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101.16666666666667</v>
      </c>
      <c r="P2791" s="5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7"/>
        <v>42055.763124999998</v>
      </c>
      <c r="T2791" s="10">
        <f t="shared" si="305"/>
        <v>42074.916666666672</v>
      </c>
      <c r="U2791">
        <f t="shared" si="306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105.33333333333333</v>
      </c>
      <c r="P2792" s="5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7"/>
        <v>42016.688692129625</v>
      </c>
      <c r="T2792" s="10">
        <f t="shared" si="305"/>
        <v>42046.688692129625</v>
      </c>
      <c r="U2792">
        <f t="shared" si="306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102.49999999999999</v>
      </c>
      <c r="P2793" s="5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7"/>
        <v>42591.649988425925</v>
      </c>
      <c r="T2793" s="10">
        <f t="shared" si="305"/>
        <v>42621.916666666672</v>
      </c>
      <c r="U2793">
        <f t="shared" si="306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107.60000000000001</v>
      </c>
      <c r="P2794" s="5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7"/>
        <v>42182.981006944443</v>
      </c>
      <c r="T2794" s="10">
        <f t="shared" si="305"/>
        <v>42227.981006944443</v>
      </c>
      <c r="U2794">
        <f t="shared" si="306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110.5675</v>
      </c>
      <c r="P2795" s="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7"/>
        <v>42176.169039351851</v>
      </c>
      <c r="T2795" s="10">
        <f t="shared" si="305"/>
        <v>42206.169039351851</v>
      </c>
      <c r="U2795">
        <f t="shared" si="306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150</v>
      </c>
      <c r="P2796" s="5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7"/>
        <v>42416.441655092596</v>
      </c>
      <c r="T2796" s="10">
        <f t="shared" si="305"/>
        <v>42432.541666666672</v>
      </c>
      <c r="U2796">
        <f t="shared" si="306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104.28571428571429</v>
      </c>
      <c r="P2797" s="5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7"/>
        <v>41780.275937500002</v>
      </c>
      <c r="T2797" s="10">
        <f t="shared" si="305"/>
        <v>41796.708333333336</v>
      </c>
      <c r="U2797">
        <f t="shared" si="306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115.5</v>
      </c>
      <c r="P2798" s="5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7"/>
        <v>41795.278101851851</v>
      </c>
      <c r="T2798" s="10">
        <f t="shared" si="305"/>
        <v>41825.278101851851</v>
      </c>
      <c r="U2798">
        <f t="shared" si="306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102.64512500000001</v>
      </c>
      <c r="P2799" s="5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7"/>
        <v>41798.69027777778</v>
      </c>
      <c r="T2799" s="10">
        <f t="shared" si="305"/>
        <v>41828.69027777778</v>
      </c>
      <c r="U2799">
        <f t="shared" si="306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101.4</v>
      </c>
      <c r="P2800" s="5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7"/>
        <v>42201.425011574072</v>
      </c>
      <c r="T2800" s="10">
        <f t="shared" si="305"/>
        <v>42216.416666666672</v>
      </c>
      <c r="U2800">
        <f t="shared" si="306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116.6348</v>
      </c>
      <c r="P2801" s="5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7"/>
        <v>42507.014699074076</v>
      </c>
      <c r="T2801" s="10">
        <f t="shared" si="305"/>
        <v>42538.416666666672</v>
      </c>
      <c r="U2801">
        <f t="shared" si="306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133</v>
      </c>
      <c r="P2802" s="5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7"/>
        <v>41948.302847222221</v>
      </c>
      <c r="T2802" s="10">
        <f t="shared" si="305"/>
        <v>42008.302847222221</v>
      </c>
      <c r="U2802">
        <f t="shared" si="306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133.20000000000002</v>
      </c>
      <c r="P2803" s="5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7"/>
        <v>41899.993159722224</v>
      </c>
      <c r="T2803" s="10">
        <f t="shared" si="305"/>
        <v>41922.208333333336</v>
      </c>
      <c r="U2803">
        <f t="shared" si="306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101.83333333333333</v>
      </c>
      <c r="P2804" s="5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7"/>
        <v>42192.39707175926</v>
      </c>
      <c r="T2804" s="10">
        <f t="shared" si="305"/>
        <v>42222.39707175926</v>
      </c>
      <c r="U2804">
        <f t="shared" si="306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127.95</v>
      </c>
      <c r="P2805" s="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7"/>
        <v>42157.815694444449</v>
      </c>
      <c r="T2805" s="10">
        <f t="shared" si="305"/>
        <v>42200.75</v>
      </c>
      <c r="U2805">
        <f t="shared" si="306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114.99999999999999</v>
      </c>
      <c r="P2806" s="5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7"/>
        <v>41881.203587962962</v>
      </c>
      <c r="T2806" s="10">
        <f t="shared" si="305"/>
        <v>41911.203587962962</v>
      </c>
      <c r="U2806">
        <f t="shared" si="306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110.00000000000001</v>
      </c>
      <c r="P2807" s="5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7"/>
        <v>42213.255474537036</v>
      </c>
      <c r="T2807" s="10">
        <f t="shared" si="305"/>
        <v>42238.255474537036</v>
      </c>
      <c r="U2807">
        <f t="shared" si="306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112.1</v>
      </c>
      <c r="P2808" s="5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7"/>
        <v>42185.017245370371</v>
      </c>
      <c r="T2808" s="10">
        <f t="shared" si="305"/>
        <v>42221.208333333328</v>
      </c>
      <c r="U2808">
        <f t="shared" si="306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126</v>
      </c>
      <c r="P2809" s="5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7"/>
        <v>42154.623124999998</v>
      </c>
      <c r="T2809" s="10">
        <f t="shared" si="305"/>
        <v>42184.623124999998</v>
      </c>
      <c r="U2809">
        <f t="shared" si="306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100.24444444444444</v>
      </c>
      <c r="P2810" s="5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7"/>
        <v>42208.59646990741</v>
      </c>
      <c r="T2810" s="10">
        <f t="shared" si="305"/>
        <v>42238.59646990741</v>
      </c>
      <c r="U2810">
        <f t="shared" si="306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102.4</v>
      </c>
      <c r="P2811" s="5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7"/>
        <v>42451.246817129635</v>
      </c>
      <c r="T2811" s="10">
        <f t="shared" si="305"/>
        <v>42459.360416666663</v>
      </c>
      <c r="U2811">
        <f t="shared" si="306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108.2</v>
      </c>
      <c r="P2812" s="5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7"/>
        <v>41758.88962962963</v>
      </c>
      <c r="T2812" s="10">
        <f t="shared" si="305"/>
        <v>41790.915972222225</v>
      </c>
      <c r="U2812">
        <f t="shared" si="306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100.27</v>
      </c>
      <c r="P2813" s="5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7"/>
        <v>42028.246562500004</v>
      </c>
      <c r="T2813" s="10">
        <f t="shared" si="305"/>
        <v>42058.246562500004</v>
      </c>
      <c r="U2813">
        <f t="shared" si="306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113.3</v>
      </c>
      <c r="P2814" s="5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7"/>
        <v>42054.49418981481</v>
      </c>
      <c r="T2814" s="10">
        <f t="shared" si="305"/>
        <v>42099.916666666672</v>
      </c>
      <c r="U2814">
        <f t="shared" si="306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127.57571428571428</v>
      </c>
      <c r="P2815" s="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7"/>
        <v>42693.492604166662</v>
      </c>
      <c r="T2815" s="10">
        <f t="shared" si="305"/>
        <v>42718.492604166662</v>
      </c>
      <c r="U2815">
        <f t="shared" si="306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107.73333333333332</v>
      </c>
      <c r="P2816" s="5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7"/>
        <v>42103.149479166663</v>
      </c>
      <c r="T2816" s="10">
        <f t="shared" si="305"/>
        <v>42133.149479166663</v>
      </c>
      <c r="U2816">
        <f t="shared" si="306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242</v>
      </c>
      <c r="P2817" s="5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7"/>
        <v>42559.526724537034</v>
      </c>
      <c r="T2817" s="10">
        <f t="shared" si="305"/>
        <v>42589.526724537034</v>
      </c>
      <c r="U2817">
        <f t="shared" si="306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141.56666666666666</v>
      </c>
      <c r="P2818" s="5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7"/>
        <v>42188.217499999999</v>
      </c>
      <c r="T2818" s="10">
        <f t="shared" si="305"/>
        <v>42218.416666666672</v>
      </c>
      <c r="U2818">
        <f t="shared" si="306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E2819/D2819*100</f>
        <v>130</v>
      </c>
      <c r="P2819" s="5">
        <f t="shared" ref="P2819:P2882" si="309">IF(L2819=0,0,E2819/L2819)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10">
        <f t="shared" si="307"/>
        <v>42023.384976851856</v>
      </c>
      <c r="T2819" s="10">
        <f t="shared" ref="T2819:T2882" si="312">I2819/60/60/24++DATE(1970,1,1)-6/24</f>
        <v>42063.384976851856</v>
      </c>
      <c r="U2819">
        <f t="shared" ref="U2819:U2882" si="313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106.03</v>
      </c>
      <c r="P2820" s="5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ref="S2820:S2883" si="314">J2820/60/60/24++DATE(1970,1,1)-6/24</f>
        <v>42250.348217592589</v>
      </c>
      <c r="T2820" s="10">
        <f t="shared" si="312"/>
        <v>42270.348217592589</v>
      </c>
      <c r="U2820">
        <f t="shared" si="313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104.80000000000001</v>
      </c>
      <c r="P2821" s="5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4"/>
        <v>42139.275567129633</v>
      </c>
      <c r="T2821" s="10">
        <f t="shared" si="312"/>
        <v>42169.275567129633</v>
      </c>
      <c r="U2821">
        <f t="shared" si="313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136</v>
      </c>
      <c r="P2822" s="5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4"/>
        <v>42401.360983796301</v>
      </c>
      <c r="T2822" s="10">
        <f t="shared" si="312"/>
        <v>42425.75</v>
      </c>
      <c r="U2822">
        <f t="shared" si="313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100</v>
      </c>
      <c r="P2823" s="5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4"/>
        <v>41875.672858796301</v>
      </c>
      <c r="T2823" s="10">
        <f t="shared" si="312"/>
        <v>41905.672858796301</v>
      </c>
      <c r="U2823">
        <f t="shared" si="313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100</v>
      </c>
      <c r="P2824" s="5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4"/>
        <v>42060.433935185181</v>
      </c>
      <c r="T2824" s="10">
        <f t="shared" si="312"/>
        <v>42090.392268518524</v>
      </c>
      <c r="U2824">
        <f t="shared" si="313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124</v>
      </c>
      <c r="P2825" s="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4"/>
        <v>42066.761643518519</v>
      </c>
      <c r="T2825" s="10">
        <f t="shared" si="312"/>
        <v>42094.707638888889</v>
      </c>
      <c r="U2825">
        <f t="shared" si="313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116.92307692307693</v>
      </c>
      <c r="P2826" s="5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4"/>
        <v>42136.020787037036</v>
      </c>
      <c r="T2826" s="10">
        <f t="shared" si="312"/>
        <v>42167.821527777778</v>
      </c>
      <c r="U2826">
        <f t="shared" si="313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103.33333333333334</v>
      </c>
      <c r="P2827" s="5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4"/>
        <v>42312.542662037042</v>
      </c>
      <c r="T2827" s="10">
        <f t="shared" si="312"/>
        <v>42342.542662037042</v>
      </c>
      <c r="U2827">
        <f t="shared" si="313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107.74999999999999</v>
      </c>
      <c r="P2828" s="5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4"/>
        <v>42170.784861111111</v>
      </c>
      <c r="T2828" s="10">
        <f t="shared" si="312"/>
        <v>42195.041666666672</v>
      </c>
      <c r="U2828">
        <f t="shared" si="313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120.24999999999999</v>
      </c>
      <c r="P2829" s="5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4"/>
        <v>42494.433634259258</v>
      </c>
      <c r="T2829" s="10">
        <f t="shared" si="312"/>
        <v>42524.4375</v>
      </c>
      <c r="U2829">
        <f t="shared" si="313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100.37894736842105</v>
      </c>
      <c r="P2830" s="5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4"/>
        <v>42254.014687499999</v>
      </c>
      <c r="T2830" s="10">
        <f t="shared" si="312"/>
        <v>42279.708333333328</v>
      </c>
      <c r="U2830">
        <f t="shared" si="313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106.52</v>
      </c>
      <c r="P2831" s="5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4"/>
        <v>42495.184236111112</v>
      </c>
      <c r="T2831" s="10">
        <f t="shared" si="312"/>
        <v>42523.184236111112</v>
      </c>
      <c r="U2831">
        <f t="shared" si="313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100</v>
      </c>
      <c r="P2832" s="5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4"/>
        <v>41758.589675925927</v>
      </c>
      <c r="T2832" s="10">
        <f t="shared" si="312"/>
        <v>41770.915972222225</v>
      </c>
      <c r="U2832">
        <f t="shared" si="313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110.66666666666667</v>
      </c>
      <c r="P2833" s="5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4"/>
        <v>42171.574884259258</v>
      </c>
      <c r="T2833" s="10">
        <f t="shared" si="312"/>
        <v>42201.574884259258</v>
      </c>
      <c r="U2833">
        <f t="shared" si="313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114.71959999999999</v>
      </c>
      <c r="P2834" s="5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4"/>
        <v>41938.459421296298</v>
      </c>
      <c r="T2834" s="10">
        <f t="shared" si="312"/>
        <v>41966.666666666672</v>
      </c>
      <c r="U2834">
        <f t="shared" si="313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108.25925925925925</v>
      </c>
      <c r="P2835" s="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4"/>
        <v>42267.877696759257</v>
      </c>
      <c r="T2835" s="10">
        <f t="shared" si="312"/>
        <v>42287.833333333328</v>
      </c>
      <c r="U2835">
        <f t="shared" si="313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170</v>
      </c>
      <c r="P2836" s="5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4"/>
        <v>42019.709837962961</v>
      </c>
      <c r="T2836" s="10">
        <f t="shared" si="312"/>
        <v>42034.709837962961</v>
      </c>
      <c r="U2836">
        <f t="shared" si="313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187.09899999999999</v>
      </c>
      <c r="P2837" s="5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4"/>
        <v>42313.453900462962</v>
      </c>
      <c r="T2837" s="10">
        <f t="shared" si="312"/>
        <v>42342.75</v>
      </c>
      <c r="U2837">
        <f t="shared" si="313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107.77777777777777</v>
      </c>
      <c r="P2838" s="5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4"/>
        <v>42746.011782407411</v>
      </c>
      <c r="T2838" s="10">
        <f t="shared" si="312"/>
        <v>42783.957638888889</v>
      </c>
      <c r="U2838">
        <f t="shared" si="313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100</v>
      </c>
      <c r="P2839" s="5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4"/>
        <v>42307.658379629633</v>
      </c>
      <c r="T2839" s="10">
        <f t="shared" si="312"/>
        <v>42347.700046296297</v>
      </c>
      <c r="U2839">
        <f t="shared" si="313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120.24999999999999</v>
      </c>
      <c r="P2840" s="5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4"/>
        <v>41842.357592592591</v>
      </c>
      <c r="T2840" s="10">
        <f t="shared" si="312"/>
        <v>41864.666666666664</v>
      </c>
      <c r="U2840">
        <f t="shared" si="313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111.42857142857143</v>
      </c>
      <c r="P2841" s="5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4"/>
        <v>41852.990208333329</v>
      </c>
      <c r="T2841" s="10">
        <f t="shared" si="312"/>
        <v>41875.957638888889</v>
      </c>
      <c r="U2841">
        <f t="shared" si="313"/>
        <v>2014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104</v>
      </c>
      <c r="P2842" s="5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4"/>
        <v>42059.785636574074</v>
      </c>
      <c r="T2842" s="10">
        <f t="shared" si="312"/>
        <v>42081.458333333328</v>
      </c>
      <c r="U2842">
        <f t="shared" si="313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1</v>
      </c>
      <c r="P2843" s="5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4"/>
        <v>42291.489548611105</v>
      </c>
      <c r="T2843" s="10">
        <f t="shared" si="312"/>
        <v>42351.531215277777</v>
      </c>
      <c r="U2843">
        <f t="shared" si="313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s="5">
        <f t="shared" si="309"/>
        <v>0</v>
      </c>
      <c r="Q2844" t="str">
        <f t="shared" si="310"/>
        <v>theater</v>
      </c>
      <c r="R2844" t="str">
        <f t="shared" si="311"/>
        <v>plays</v>
      </c>
      <c r="S2844" s="10">
        <f t="shared" si="314"/>
        <v>41784.702488425923</v>
      </c>
      <c r="T2844" s="10">
        <f t="shared" si="312"/>
        <v>41811.208333333336</v>
      </c>
      <c r="U2844">
        <f t="shared" si="313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5">
        <f t="shared" si="309"/>
        <v>0</v>
      </c>
      <c r="Q2845" t="str">
        <f t="shared" si="310"/>
        <v>theater</v>
      </c>
      <c r="R2845" t="str">
        <f t="shared" si="311"/>
        <v>plays</v>
      </c>
      <c r="S2845" s="10">
        <f t="shared" si="314"/>
        <v>42492.487847222219</v>
      </c>
      <c r="T2845" s="10">
        <f t="shared" si="312"/>
        <v>42533.916666666672</v>
      </c>
      <c r="U2845">
        <f t="shared" si="313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5.4545454545454541</v>
      </c>
      <c r="P2846" s="5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4"/>
        <v>42709.296064814815</v>
      </c>
      <c r="T2846" s="10">
        <f t="shared" si="312"/>
        <v>42739.296064814815</v>
      </c>
      <c r="U2846">
        <f t="shared" si="313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31.546666666666667</v>
      </c>
      <c r="P2847" s="5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4"/>
        <v>42102.766585648147</v>
      </c>
      <c r="T2847" s="10">
        <f t="shared" si="312"/>
        <v>42162.766585648147</v>
      </c>
      <c r="U2847">
        <f t="shared" si="313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s="5">
        <f t="shared" si="309"/>
        <v>0</v>
      </c>
      <c r="Q2848" t="str">
        <f t="shared" si="310"/>
        <v>theater</v>
      </c>
      <c r="R2848" t="str">
        <f t="shared" si="311"/>
        <v>plays</v>
      </c>
      <c r="S2848" s="10">
        <f t="shared" si="314"/>
        <v>42108.442060185189</v>
      </c>
      <c r="T2848" s="10">
        <f t="shared" si="312"/>
        <v>42153.442060185189</v>
      </c>
      <c r="U2848">
        <f t="shared" si="313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5">
        <f t="shared" si="309"/>
        <v>0</v>
      </c>
      <c r="Q2849" t="str">
        <f t="shared" si="310"/>
        <v>theater</v>
      </c>
      <c r="R2849" t="str">
        <f t="shared" si="311"/>
        <v>plays</v>
      </c>
      <c r="S2849" s="10">
        <f t="shared" si="314"/>
        <v>42453.556307870371</v>
      </c>
      <c r="T2849" s="10">
        <f t="shared" si="312"/>
        <v>42513.556307870371</v>
      </c>
      <c r="U2849">
        <f t="shared" si="313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0.2</v>
      </c>
      <c r="P2850" s="5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4"/>
        <v>42123.398831018523</v>
      </c>
      <c r="T2850" s="10">
        <f t="shared" si="312"/>
        <v>42153.398831018523</v>
      </c>
      <c r="U2850">
        <f t="shared" si="313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1</v>
      </c>
      <c r="P2851" s="5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4"/>
        <v>42453.178240740745</v>
      </c>
      <c r="T2851" s="10">
        <f t="shared" si="312"/>
        <v>42483.178240740745</v>
      </c>
      <c r="U2851">
        <f t="shared" si="313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3.8875000000000002</v>
      </c>
      <c r="P2852" s="5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4"/>
        <v>41857.757071759261</v>
      </c>
      <c r="T2852" s="10">
        <f t="shared" si="312"/>
        <v>41887.757071759261</v>
      </c>
      <c r="U2852">
        <f t="shared" si="313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s="5">
        <f t="shared" si="309"/>
        <v>0</v>
      </c>
      <c r="Q2853" t="str">
        <f t="shared" si="310"/>
        <v>theater</v>
      </c>
      <c r="R2853" t="str">
        <f t="shared" si="311"/>
        <v>plays</v>
      </c>
      <c r="S2853" s="10">
        <f t="shared" si="314"/>
        <v>42389.752650462964</v>
      </c>
      <c r="T2853" s="10">
        <f t="shared" si="312"/>
        <v>42398.720138888893</v>
      </c>
      <c r="U2853">
        <f t="shared" si="313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</v>
      </c>
      <c r="P2854" s="5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4"/>
        <v>41780.795173611114</v>
      </c>
      <c r="T2854" s="10">
        <f t="shared" si="312"/>
        <v>41810.795173611114</v>
      </c>
      <c r="U2854">
        <f t="shared" si="313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s="5">
        <f t="shared" si="309"/>
        <v>0</v>
      </c>
      <c r="Q2855" t="str">
        <f t="shared" si="310"/>
        <v>theater</v>
      </c>
      <c r="R2855" t="str">
        <f t="shared" si="311"/>
        <v>plays</v>
      </c>
      <c r="S2855" s="10">
        <f t="shared" si="314"/>
        <v>41835.940937499996</v>
      </c>
      <c r="T2855" s="10">
        <f t="shared" si="312"/>
        <v>41895.940937499996</v>
      </c>
      <c r="U2855">
        <f t="shared" si="313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41.699999999999996</v>
      </c>
      <c r="P2856" s="5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4"/>
        <v>42111.46665509259</v>
      </c>
      <c r="T2856" s="10">
        <f t="shared" si="312"/>
        <v>42131.46665509259</v>
      </c>
      <c r="U2856">
        <f t="shared" si="313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50</v>
      </c>
      <c r="P2857" s="5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4"/>
        <v>42369.757766203707</v>
      </c>
      <c r="T2857" s="10">
        <f t="shared" si="312"/>
        <v>42398.731944444444</v>
      </c>
      <c r="U2857">
        <f t="shared" si="313"/>
        <v>2015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4.8666666666666663</v>
      </c>
      <c r="P2858" s="5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4"/>
        <v>42164.787581018521</v>
      </c>
      <c r="T2858" s="10">
        <f t="shared" si="312"/>
        <v>42224.648611111115</v>
      </c>
      <c r="U2858">
        <f t="shared" si="313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19.736842105263158</v>
      </c>
      <c r="P2859" s="5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4"/>
        <v>42726.670081018514</v>
      </c>
      <c r="T2859" s="10">
        <f t="shared" si="312"/>
        <v>42786.5</v>
      </c>
      <c r="U2859">
        <f t="shared" si="313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s="5">
        <f t="shared" si="309"/>
        <v>0</v>
      </c>
      <c r="Q2860" t="str">
        <f t="shared" si="310"/>
        <v>theater</v>
      </c>
      <c r="R2860" t="str">
        <f t="shared" si="311"/>
        <v>plays</v>
      </c>
      <c r="S2860" s="10">
        <f t="shared" si="314"/>
        <v>41954.295081018514</v>
      </c>
      <c r="T2860" s="10">
        <f t="shared" si="312"/>
        <v>41978.227777777778</v>
      </c>
      <c r="U2860">
        <f t="shared" si="313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</v>
      </c>
      <c r="P2861" s="5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4"/>
        <v>42233.112314814818</v>
      </c>
      <c r="T2861" s="10">
        <f t="shared" si="312"/>
        <v>42293.112314814818</v>
      </c>
      <c r="U2861">
        <f t="shared" si="313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</v>
      </c>
      <c r="P2862" s="5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4"/>
        <v>42480.550648148142</v>
      </c>
      <c r="T2862" s="10">
        <f t="shared" si="312"/>
        <v>42540.550648148142</v>
      </c>
      <c r="U2862">
        <f t="shared" si="313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32</v>
      </c>
      <c r="P2863" s="5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4"/>
        <v>42257.340833333335</v>
      </c>
      <c r="T2863" s="10">
        <f t="shared" si="312"/>
        <v>42271.340833333335</v>
      </c>
      <c r="U2863">
        <f t="shared" si="313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0.43307086614173229</v>
      </c>
      <c r="P2864" s="5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4"/>
        <v>41784.539687500001</v>
      </c>
      <c r="T2864" s="10">
        <f t="shared" si="312"/>
        <v>41814.539687500001</v>
      </c>
      <c r="U2864">
        <f t="shared" si="313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0.04</v>
      </c>
      <c r="P2865" s="5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4"/>
        <v>41831.425034722226</v>
      </c>
      <c r="T2865" s="10">
        <f t="shared" si="312"/>
        <v>41891.425034722226</v>
      </c>
      <c r="U2865">
        <f t="shared" si="313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</v>
      </c>
      <c r="P2866" s="5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4"/>
        <v>42172.363506944443</v>
      </c>
      <c r="T2866" s="10">
        <f t="shared" si="312"/>
        <v>42202.304166666669</v>
      </c>
      <c r="U2866">
        <f t="shared" si="313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s="5">
        <f t="shared" si="309"/>
        <v>0</v>
      </c>
      <c r="Q2867" t="str">
        <f t="shared" si="310"/>
        <v>theater</v>
      </c>
      <c r="R2867" t="str">
        <f t="shared" si="311"/>
        <v>plays</v>
      </c>
      <c r="S2867" s="10">
        <f t="shared" si="314"/>
        <v>41949.864108796297</v>
      </c>
      <c r="T2867" s="10">
        <f t="shared" si="312"/>
        <v>42009.864108796297</v>
      </c>
      <c r="U2867">
        <f t="shared" si="313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0.89999999999999991</v>
      </c>
      <c r="P2868" s="5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4"/>
        <v>42627.705104166671</v>
      </c>
      <c r="T2868" s="10">
        <f t="shared" si="312"/>
        <v>42657.666666666672</v>
      </c>
      <c r="U2868">
        <f t="shared" si="313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20.16</v>
      </c>
      <c r="P2869" s="5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4"/>
        <v>42530.945277777777</v>
      </c>
      <c r="T2869" s="10">
        <f t="shared" si="312"/>
        <v>42554.916666666672</v>
      </c>
      <c r="U2869">
        <f t="shared" si="313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42.011733333333332</v>
      </c>
      <c r="P2870" s="5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4"/>
        <v>42618.577013888891</v>
      </c>
      <c r="T2870" s="10">
        <f t="shared" si="312"/>
        <v>42648.577013888891</v>
      </c>
      <c r="U2870">
        <f t="shared" si="313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0.88500000000000001</v>
      </c>
      <c r="P2871" s="5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4"/>
        <v>42540.343530092592</v>
      </c>
      <c r="T2871" s="10">
        <f t="shared" si="312"/>
        <v>42570.343530092592</v>
      </c>
      <c r="U2871">
        <f t="shared" si="313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15</v>
      </c>
      <c r="P2872" s="5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4"/>
        <v>41745.939409722225</v>
      </c>
      <c r="T2872" s="10">
        <f t="shared" si="312"/>
        <v>41775.939409722225</v>
      </c>
      <c r="U2872">
        <f t="shared" si="313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4.67</v>
      </c>
      <c r="P2873" s="5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4"/>
        <v>41974.488576388889</v>
      </c>
      <c r="T2873" s="10">
        <f t="shared" si="312"/>
        <v>41994.488576388889</v>
      </c>
      <c r="U2873">
        <f t="shared" si="313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s="5">
        <f t="shared" si="309"/>
        <v>0</v>
      </c>
      <c r="Q2874" t="str">
        <f t="shared" si="310"/>
        <v>theater</v>
      </c>
      <c r="R2874" t="str">
        <f t="shared" si="311"/>
        <v>plays</v>
      </c>
      <c r="S2874" s="10">
        <f t="shared" si="314"/>
        <v>42114.86618055556</v>
      </c>
      <c r="T2874" s="10">
        <f t="shared" si="312"/>
        <v>42174.86618055556</v>
      </c>
      <c r="U2874">
        <f t="shared" si="313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38.119999999999997</v>
      </c>
      <c r="P2875" s="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4"/>
        <v>42002.567488425921</v>
      </c>
      <c r="T2875" s="10">
        <f t="shared" si="312"/>
        <v>42032.567488425921</v>
      </c>
      <c r="U2875">
        <f t="shared" si="313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5.42</v>
      </c>
      <c r="P2876" s="5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4"/>
        <v>42722.59474537037</v>
      </c>
      <c r="T2876" s="10">
        <f t="shared" si="312"/>
        <v>42752.59474537037</v>
      </c>
      <c r="U2876">
        <f t="shared" si="313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3.4999999999999996E-2</v>
      </c>
      <c r="P2877" s="5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4"/>
        <v>42464.878391203703</v>
      </c>
      <c r="T2877" s="10">
        <f t="shared" si="312"/>
        <v>42494.878391203703</v>
      </c>
      <c r="U2877">
        <f t="shared" si="313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s="5">
        <f t="shared" si="309"/>
        <v>0</v>
      </c>
      <c r="Q2878" t="str">
        <f t="shared" si="310"/>
        <v>theater</v>
      </c>
      <c r="R2878" t="str">
        <f t="shared" si="311"/>
        <v>plays</v>
      </c>
      <c r="S2878" s="10">
        <f t="shared" si="314"/>
        <v>42171.493969907402</v>
      </c>
      <c r="T2878" s="10">
        <f t="shared" si="312"/>
        <v>42201.493969907402</v>
      </c>
      <c r="U2878">
        <f t="shared" si="313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10.833333333333334</v>
      </c>
      <c r="P2879" s="5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4"/>
        <v>42672.705138888887</v>
      </c>
      <c r="T2879" s="10">
        <f t="shared" si="312"/>
        <v>42704.458333333328</v>
      </c>
      <c r="U2879">
        <f t="shared" si="313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</v>
      </c>
      <c r="P2880" s="5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4"/>
        <v>42128.365682870368</v>
      </c>
      <c r="T2880" s="10">
        <f t="shared" si="312"/>
        <v>42188.365682870368</v>
      </c>
      <c r="U2880">
        <f t="shared" si="313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0.2589285714285714</v>
      </c>
      <c r="P2881" s="5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4"/>
        <v>42359.475243055553</v>
      </c>
      <c r="T2881" s="10">
        <f t="shared" si="312"/>
        <v>42389.475243055553</v>
      </c>
      <c r="U2881">
        <f t="shared" si="313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23.333333333333332</v>
      </c>
      <c r="P2882" s="5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4"/>
        <v>42192.655694444446</v>
      </c>
      <c r="T2882" s="10">
        <f t="shared" si="312"/>
        <v>42236.461805555555</v>
      </c>
      <c r="U2882">
        <f t="shared" si="313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E2883/D2883*100</f>
        <v>0</v>
      </c>
      <c r="P2883" s="5">
        <f t="shared" ref="P2883:P2946" si="316">IF(L2883=0,0,E2883/L2883)</f>
        <v>0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10">
        <f t="shared" si="314"/>
        <v>41916.347638888888</v>
      </c>
      <c r="T2883" s="10">
        <f t="shared" ref="T2883:T2946" si="319">I2883/60/60/24++DATE(1970,1,1)-6/24</f>
        <v>41976.389305555553</v>
      </c>
      <c r="U2883">
        <f t="shared" ref="U2883:U2946" si="320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33.6</v>
      </c>
      <c r="P2884" s="5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ref="S2884:S2947" si="321">J2884/60/60/24++DATE(1970,1,1)-6/24</f>
        <v>42461.346273148149</v>
      </c>
      <c r="T2884" s="10">
        <f t="shared" si="319"/>
        <v>42491.346273148149</v>
      </c>
      <c r="U2884">
        <f t="shared" si="320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19.079999999999998</v>
      </c>
      <c r="P2885" s="5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21"/>
        <v>42370.65320601852</v>
      </c>
      <c r="T2885" s="10">
        <f t="shared" si="319"/>
        <v>42405.957638888889</v>
      </c>
      <c r="U2885">
        <f t="shared" si="320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0.41111111111111115</v>
      </c>
      <c r="P2886" s="5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21"/>
        <v>41948.477256944447</v>
      </c>
      <c r="T2886" s="10">
        <f t="shared" si="319"/>
        <v>41978.477256944447</v>
      </c>
      <c r="U2886">
        <f t="shared" si="320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32.5</v>
      </c>
      <c r="P2887" s="5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21"/>
        <v>42046.82640046296</v>
      </c>
      <c r="T2887" s="10">
        <f t="shared" si="319"/>
        <v>42076.784733796296</v>
      </c>
      <c r="U2887">
        <f t="shared" si="320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5</v>
      </c>
      <c r="P2888" s="5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21"/>
        <v>42261.382916666669</v>
      </c>
      <c r="T2888" s="10">
        <f t="shared" si="319"/>
        <v>42265.915972222225</v>
      </c>
      <c r="U2888">
        <f t="shared" si="320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0.16666666666666669</v>
      </c>
      <c r="P2889" s="5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21"/>
        <v>41985.177361111113</v>
      </c>
      <c r="T2889" s="10">
        <f t="shared" si="319"/>
        <v>42015.177361111113</v>
      </c>
      <c r="U2889">
        <f t="shared" si="320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s="5">
        <f t="shared" si="316"/>
        <v>0</v>
      </c>
      <c r="Q2890" t="str">
        <f t="shared" si="317"/>
        <v>theater</v>
      </c>
      <c r="R2890" t="str">
        <f t="shared" si="318"/>
        <v>plays</v>
      </c>
      <c r="S2890" s="10">
        <f t="shared" si="321"/>
        <v>41922.285185185188</v>
      </c>
      <c r="T2890" s="10">
        <f t="shared" si="319"/>
        <v>41929.957638888889</v>
      </c>
      <c r="U2890">
        <f t="shared" si="320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38.066666666666663</v>
      </c>
      <c r="P2891" s="5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21"/>
        <v>41850.613252314812</v>
      </c>
      <c r="T2891" s="10">
        <f t="shared" si="319"/>
        <v>41880.613252314812</v>
      </c>
      <c r="U2891">
        <f t="shared" si="320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</v>
      </c>
      <c r="P2892" s="5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21"/>
        <v>41831.492962962962</v>
      </c>
      <c r="T2892" s="10">
        <f t="shared" si="319"/>
        <v>41859.875</v>
      </c>
      <c r="U2892">
        <f t="shared" si="320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</v>
      </c>
      <c r="P2893" s="5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21"/>
        <v>42415.633425925931</v>
      </c>
      <c r="T2893" s="10">
        <f t="shared" si="319"/>
        <v>42475.59175925926</v>
      </c>
      <c r="U2893">
        <f t="shared" si="320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9.0909090909090917</v>
      </c>
      <c r="P2894" s="5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21"/>
        <v>41869.464166666665</v>
      </c>
      <c r="T2894" s="10">
        <f t="shared" si="319"/>
        <v>41876.625</v>
      </c>
      <c r="U2894">
        <f t="shared" si="320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0.5</v>
      </c>
      <c r="P2895" s="5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21"/>
        <v>41953.523090277777</v>
      </c>
      <c r="T2895" s="10">
        <f t="shared" si="319"/>
        <v>42012.833333333328</v>
      </c>
      <c r="U2895">
        <f t="shared" si="320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s="5">
        <f t="shared" si="316"/>
        <v>0</v>
      </c>
      <c r="Q2896" t="str">
        <f t="shared" si="317"/>
        <v>theater</v>
      </c>
      <c r="R2896" t="str">
        <f t="shared" si="318"/>
        <v>plays</v>
      </c>
      <c r="S2896" s="10">
        <f t="shared" si="321"/>
        <v>42037.736284722225</v>
      </c>
      <c r="T2896" s="10">
        <f t="shared" si="319"/>
        <v>42097.694618055553</v>
      </c>
      <c r="U2896">
        <f t="shared" si="320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4.5999999999999996</v>
      </c>
      <c r="P2897" s="5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21"/>
        <v>41811.305462962962</v>
      </c>
      <c r="T2897" s="10">
        <f t="shared" si="319"/>
        <v>41812.625</v>
      </c>
      <c r="U2897">
        <f t="shared" si="320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20.833333333333336</v>
      </c>
      <c r="P2898" s="5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21"/>
        <v>42701.658807870372</v>
      </c>
      <c r="T2898" s="10">
        <f t="shared" si="319"/>
        <v>42716</v>
      </c>
      <c r="U2898">
        <f t="shared" si="320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</v>
      </c>
      <c r="P2899" s="5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21"/>
        <v>42258.396504629629</v>
      </c>
      <c r="T2899" s="10">
        <f t="shared" si="319"/>
        <v>42288.395196759258</v>
      </c>
      <c r="U2899">
        <f t="shared" si="320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4.2133333333333338</v>
      </c>
      <c r="P2900" s="5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21"/>
        <v>42278.414965277778</v>
      </c>
      <c r="T2900" s="10">
        <f t="shared" si="319"/>
        <v>42308.414965277778</v>
      </c>
      <c r="U2900">
        <f t="shared" si="320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s="5">
        <f t="shared" si="316"/>
        <v>0</v>
      </c>
      <c r="Q2901" t="str">
        <f t="shared" si="317"/>
        <v>theater</v>
      </c>
      <c r="R2901" t="str">
        <f t="shared" si="318"/>
        <v>plays</v>
      </c>
      <c r="S2901" s="10">
        <f t="shared" si="321"/>
        <v>42514.828217592592</v>
      </c>
      <c r="T2901" s="10">
        <f t="shared" si="319"/>
        <v>42574.828217592592</v>
      </c>
      <c r="U2901">
        <f t="shared" si="320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61.909090909090914</v>
      </c>
      <c r="P2902" s="5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21"/>
        <v>41829.984166666669</v>
      </c>
      <c r="T2902" s="10">
        <f t="shared" si="319"/>
        <v>41859.984166666669</v>
      </c>
      <c r="U2902">
        <f t="shared" si="320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0.8</v>
      </c>
      <c r="P2903" s="5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21"/>
        <v>41982.654386574075</v>
      </c>
      <c r="T2903" s="10">
        <f t="shared" si="319"/>
        <v>42042.654386574075</v>
      </c>
      <c r="U2903">
        <f t="shared" si="320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1.6666666666666666E-2</v>
      </c>
      <c r="P2904" s="5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21"/>
        <v>42210.189768518518</v>
      </c>
      <c r="T2904" s="10">
        <f t="shared" si="319"/>
        <v>42240.189768518518</v>
      </c>
      <c r="U2904">
        <f t="shared" si="320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0.77999999999999992</v>
      </c>
      <c r="P2905" s="5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21"/>
        <v>42195.916874999995</v>
      </c>
      <c r="T2905" s="10">
        <f t="shared" si="319"/>
        <v>42255.916874999995</v>
      </c>
      <c r="U2905">
        <f t="shared" si="320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5</v>
      </c>
      <c r="P2906" s="5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21"/>
        <v>41940.717951388891</v>
      </c>
      <c r="T2906" s="10">
        <f t="shared" si="319"/>
        <v>41952.25</v>
      </c>
      <c r="U2906">
        <f t="shared" si="320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17.771428571428572</v>
      </c>
      <c r="P2907" s="5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21"/>
        <v>42605.806863425925</v>
      </c>
      <c r="T2907" s="10">
        <f t="shared" si="319"/>
        <v>42619.806863425925</v>
      </c>
      <c r="U2907">
        <f t="shared" si="320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9.4166666666666661</v>
      </c>
      <c r="P2908" s="5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21"/>
        <v>42199.398912037039</v>
      </c>
      <c r="T2908" s="10">
        <f t="shared" si="319"/>
        <v>42216.791666666672</v>
      </c>
      <c r="U2908">
        <f t="shared" si="320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0.08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21"/>
        <v>42444.627743055549</v>
      </c>
      <c r="T2909" s="10">
        <f t="shared" si="319"/>
        <v>42504.627743055549</v>
      </c>
      <c r="U2909">
        <f t="shared" si="320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</v>
      </c>
      <c r="P2910" s="5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21"/>
        <v>42499.481701388882</v>
      </c>
      <c r="T2910" s="10">
        <f t="shared" si="319"/>
        <v>42529.481701388882</v>
      </c>
      <c r="U2910">
        <f t="shared" si="320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1.1111111111111112E-2</v>
      </c>
      <c r="P2911" s="5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21"/>
        <v>41929.016215277778</v>
      </c>
      <c r="T2911" s="10">
        <f t="shared" si="319"/>
        <v>41968.573611111111</v>
      </c>
      <c r="U2911">
        <f t="shared" si="320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3.3333333333333335E-3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21"/>
        <v>42107.591284722221</v>
      </c>
      <c r="T2912" s="10">
        <f t="shared" si="319"/>
        <v>42167.591284722221</v>
      </c>
      <c r="U2912">
        <f t="shared" si="320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36.5</v>
      </c>
      <c r="P2913" s="5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21"/>
        <v>42142.518819444449</v>
      </c>
      <c r="T2913" s="10">
        <f t="shared" si="319"/>
        <v>42182.518819444449</v>
      </c>
      <c r="U2913">
        <f t="shared" si="320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14.058171745152354</v>
      </c>
      <c r="P2914" s="5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21"/>
        <v>42353.881643518514</v>
      </c>
      <c r="T2914" s="10">
        <f t="shared" si="319"/>
        <v>42383.881643518514</v>
      </c>
      <c r="U2914">
        <f t="shared" si="320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0.02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21"/>
        <v>41828.672905092593</v>
      </c>
      <c r="T2915" s="10">
        <f t="shared" si="319"/>
        <v>41888.672905092593</v>
      </c>
      <c r="U2915">
        <f t="shared" si="320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4.0000000000000001E-3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21"/>
        <v>42017.657337962963</v>
      </c>
      <c r="T2916" s="10">
        <f t="shared" si="319"/>
        <v>42077.615671296298</v>
      </c>
      <c r="U2916">
        <f t="shared" si="320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61.1</v>
      </c>
      <c r="P2917" s="5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21"/>
        <v>42415.148032407407</v>
      </c>
      <c r="T2917" s="10">
        <f t="shared" si="319"/>
        <v>42445.106365740736</v>
      </c>
      <c r="U2917">
        <f t="shared" si="320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7.8378378378378386</v>
      </c>
      <c r="P2918" s="5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21"/>
        <v>41755.226724537039</v>
      </c>
      <c r="T2918" s="10">
        <f t="shared" si="319"/>
        <v>41778.226724537039</v>
      </c>
      <c r="U2918">
        <f t="shared" si="320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21.85</v>
      </c>
      <c r="P2919" s="5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21"/>
        <v>42244.984340277777</v>
      </c>
      <c r="T2919" s="10">
        <f t="shared" si="319"/>
        <v>42262.984340277777</v>
      </c>
      <c r="U2919">
        <f t="shared" si="320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27.24</v>
      </c>
      <c r="P2920" s="5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21"/>
        <v>42278.379710648151</v>
      </c>
      <c r="T2920" s="10">
        <f t="shared" si="319"/>
        <v>42306.379710648151</v>
      </c>
      <c r="U2920">
        <f t="shared" si="320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</v>
      </c>
      <c r="P2921" s="5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21"/>
        <v>41826.36954861111</v>
      </c>
      <c r="T2921" s="10">
        <f t="shared" si="319"/>
        <v>41856.36954861111</v>
      </c>
      <c r="U2921">
        <f t="shared" si="320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26.840000000000003</v>
      </c>
      <c r="P2922" s="5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21"/>
        <v>42058.542476851857</v>
      </c>
      <c r="T2922" s="10">
        <f t="shared" si="319"/>
        <v>42088.500810185185</v>
      </c>
      <c r="U2922">
        <f t="shared" si="320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129</v>
      </c>
      <c r="P2923" s="5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21"/>
        <v>41877.636620370373</v>
      </c>
      <c r="T2923" s="10">
        <f t="shared" si="319"/>
        <v>41907.636620370373</v>
      </c>
      <c r="U2923">
        <f t="shared" si="320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100</v>
      </c>
      <c r="P2924" s="5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21"/>
        <v>42097.624155092592</v>
      </c>
      <c r="T2924" s="10">
        <f t="shared" si="319"/>
        <v>42142.624155092592</v>
      </c>
      <c r="U2924">
        <f t="shared" si="320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100</v>
      </c>
      <c r="P2925" s="5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21"/>
        <v>42012.90253472222</v>
      </c>
      <c r="T2925" s="10">
        <f t="shared" si="319"/>
        <v>42027.875</v>
      </c>
      <c r="U2925">
        <f t="shared" si="320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103.2</v>
      </c>
      <c r="P2926" s="5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21"/>
        <v>42103.306828703702</v>
      </c>
      <c r="T2926" s="10">
        <f t="shared" si="319"/>
        <v>42132.915972222225</v>
      </c>
      <c r="U2926">
        <f t="shared" si="320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102.44597777777777</v>
      </c>
      <c r="P2927" s="5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21"/>
        <v>41863.334120370368</v>
      </c>
      <c r="T2927" s="10">
        <f t="shared" si="319"/>
        <v>41893.334120370368</v>
      </c>
      <c r="U2927">
        <f t="shared" si="320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125</v>
      </c>
      <c r="P2928" s="5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21"/>
        <v>42044.515960648147</v>
      </c>
      <c r="T2928" s="10">
        <f t="shared" si="319"/>
        <v>42058.515960648147</v>
      </c>
      <c r="U2928">
        <f t="shared" si="320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130.83333333333334</v>
      </c>
      <c r="P2929" s="5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21"/>
        <v>41806.419317129628</v>
      </c>
      <c r="T2929" s="10">
        <f t="shared" si="319"/>
        <v>41834.958333333336</v>
      </c>
      <c r="U2929">
        <f t="shared" si="320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100</v>
      </c>
      <c r="P2930" s="5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21"/>
        <v>42403.748217592598</v>
      </c>
      <c r="T2930" s="10">
        <f t="shared" si="319"/>
        <v>42433.748217592598</v>
      </c>
      <c r="U2930">
        <f t="shared" si="320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102.06937499999999</v>
      </c>
      <c r="P2931" s="5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21"/>
        <v>41754.314328703702</v>
      </c>
      <c r="T2931" s="10">
        <f t="shared" si="319"/>
        <v>41784.314328703702</v>
      </c>
      <c r="U2931">
        <f t="shared" si="320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100.92000000000002</v>
      </c>
      <c r="P2932" s="5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21"/>
        <v>42101.334074074075</v>
      </c>
      <c r="T2932" s="10">
        <f t="shared" si="319"/>
        <v>42131.334074074075</v>
      </c>
      <c r="U2932">
        <f t="shared" si="320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106</v>
      </c>
      <c r="P2933" s="5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21"/>
        <v>41872.041238425925</v>
      </c>
      <c r="T2933" s="10">
        <f t="shared" si="319"/>
        <v>41897.005555555559</v>
      </c>
      <c r="U2933">
        <f t="shared" si="320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105.0967741935484</v>
      </c>
      <c r="P2934" s="5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21"/>
        <v>42024.914780092593</v>
      </c>
      <c r="T2934" s="10">
        <f t="shared" si="319"/>
        <v>42056.208333333328</v>
      </c>
      <c r="U2934">
        <f t="shared" si="320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102.76</v>
      </c>
      <c r="P2935" s="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21"/>
        <v>42495.706631944442</v>
      </c>
      <c r="T2935" s="10">
        <f t="shared" si="319"/>
        <v>42525.706631944442</v>
      </c>
      <c r="U2935">
        <f t="shared" si="320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108</v>
      </c>
      <c r="P2936" s="5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21"/>
        <v>41775.386157407411</v>
      </c>
      <c r="T2936" s="10">
        <f t="shared" si="319"/>
        <v>41805.386157407411</v>
      </c>
      <c r="U2936">
        <f t="shared" si="320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100.88571428571429</v>
      </c>
      <c r="P2937" s="5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21"/>
        <v>42553.333425925928</v>
      </c>
      <c r="T2937" s="10">
        <f t="shared" si="319"/>
        <v>42611.458333333328</v>
      </c>
      <c r="U2937">
        <f t="shared" si="320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128</v>
      </c>
      <c r="P2938" s="5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21"/>
        <v>41912.400729166664</v>
      </c>
      <c r="T2938" s="10">
        <f t="shared" si="319"/>
        <v>41924.957638888889</v>
      </c>
      <c r="U2938">
        <f t="shared" si="320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133.33333333333331</v>
      </c>
      <c r="P2939" s="5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21"/>
        <v>41803.207326388889</v>
      </c>
      <c r="T2939" s="10">
        <f t="shared" si="319"/>
        <v>41833.207326388889</v>
      </c>
      <c r="U2939">
        <f t="shared" si="320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101.375</v>
      </c>
      <c r="P2940" s="5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21"/>
        <v>42004.453865740739</v>
      </c>
      <c r="T2940" s="10">
        <f t="shared" si="319"/>
        <v>42034.453865740739</v>
      </c>
      <c r="U2940">
        <f t="shared" si="320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102.875</v>
      </c>
      <c r="P2941" s="5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21"/>
        <v>41845.559166666666</v>
      </c>
      <c r="T2941" s="10">
        <f t="shared" si="319"/>
        <v>41878.791666666664</v>
      </c>
      <c r="U2941">
        <f t="shared" si="320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107.24000000000001</v>
      </c>
      <c r="P2942" s="5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21"/>
        <v>41982.523356481484</v>
      </c>
      <c r="T2942" s="10">
        <f t="shared" si="319"/>
        <v>42022.523356481484</v>
      </c>
      <c r="U2942">
        <f t="shared" si="320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4.0000000000000001E-3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21"/>
        <v>42034.710127314815</v>
      </c>
      <c r="T2943" s="10">
        <f t="shared" si="319"/>
        <v>42064.710127314815</v>
      </c>
      <c r="U2943">
        <f t="shared" si="320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20.424999999999997</v>
      </c>
      <c r="P2944" s="5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21"/>
        <v>42334.553923611107</v>
      </c>
      <c r="T2944" s="10">
        <f t="shared" si="319"/>
        <v>42354.595833333333</v>
      </c>
      <c r="U2944">
        <f t="shared" si="320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s="5">
        <f t="shared" si="316"/>
        <v>0</v>
      </c>
      <c r="Q2945" t="str">
        <f t="shared" si="317"/>
        <v>theater</v>
      </c>
      <c r="R2945" t="str">
        <f t="shared" si="318"/>
        <v>spaces</v>
      </c>
      <c r="S2945" s="10">
        <f t="shared" si="321"/>
        <v>42076.879398148143</v>
      </c>
      <c r="T2945" s="10">
        <f t="shared" si="319"/>
        <v>42106.879398148143</v>
      </c>
      <c r="U2945">
        <f t="shared" si="320"/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1</v>
      </c>
      <c r="P2946" s="5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21"/>
        <v>42132.6643287037</v>
      </c>
      <c r="T2946" s="10">
        <f t="shared" si="319"/>
        <v>42162.6643287037</v>
      </c>
      <c r="U2946">
        <f t="shared" si="320"/>
        <v>2015</v>
      </c>
    </row>
    <row r="2947" spans="1:21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E2947/D2947*100</f>
        <v>0</v>
      </c>
      <c r="P2947" s="5">
        <f t="shared" ref="P2947:P3010" si="323">IF(L2947=0,0,E2947/L2947)</f>
        <v>0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10">
        <f t="shared" si="321"/>
        <v>42117.889583333337</v>
      </c>
      <c r="T2947" s="10">
        <f t="shared" ref="T2947:T3010" si="326">I2947/60/60/24++DATE(1970,1,1)-6/24</f>
        <v>42147.889583333337</v>
      </c>
      <c r="U2947">
        <f t="shared" ref="U2947:U3010" si="327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0.1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ref="S2948:S3011" si="328">J2948/60/60/24++DATE(1970,1,1)-6/24</f>
        <v>42567.281157407408</v>
      </c>
      <c r="T2948" s="10">
        <f t="shared" si="326"/>
        <v>42597.281157407408</v>
      </c>
      <c r="U2948">
        <f t="shared" si="327"/>
        <v>2016</v>
      </c>
    </row>
    <row r="2949" spans="1:21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4.2880000000000003</v>
      </c>
      <c r="P2949" s="5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8"/>
        <v>42649.312118055561</v>
      </c>
      <c r="T2949" s="10">
        <f t="shared" si="326"/>
        <v>42698.465972222228</v>
      </c>
      <c r="U2949">
        <f t="shared" si="327"/>
        <v>2016</v>
      </c>
    </row>
    <row r="2950" spans="1:21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4.8000000000000004E-3</v>
      </c>
      <c r="P2950" s="5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8"/>
        <v>42097.399224537032</v>
      </c>
      <c r="T2950" s="10">
        <f t="shared" si="326"/>
        <v>42157.399224537032</v>
      </c>
      <c r="U2950">
        <f t="shared" si="327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</v>
      </c>
      <c r="P2951" s="5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8"/>
        <v>42297.573113425926</v>
      </c>
      <c r="T2951" s="10">
        <f t="shared" si="326"/>
        <v>42327.614780092597</v>
      </c>
      <c r="U2951">
        <f t="shared" si="327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s="5">
        <f t="shared" si="323"/>
        <v>0</v>
      </c>
      <c r="Q2952" t="str">
        <f t="shared" si="324"/>
        <v>theater</v>
      </c>
      <c r="R2952" t="str">
        <f t="shared" si="325"/>
        <v>spaces</v>
      </c>
      <c r="S2952" s="10">
        <f t="shared" si="328"/>
        <v>42362.11518518519</v>
      </c>
      <c r="T2952" s="10">
        <f t="shared" si="326"/>
        <v>42392.11518518519</v>
      </c>
      <c r="U2952">
        <f t="shared" si="327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2.1919999999999997</v>
      </c>
      <c r="P2953" s="5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8"/>
        <v>41872.552928240737</v>
      </c>
      <c r="T2953" s="10">
        <f t="shared" si="326"/>
        <v>41917.552928240737</v>
      </c>
      <c r="U2953">
        <f t="shared" si="327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8.0250000000000004</v>
      </c>
      <c r="P2954" s="5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8"/>
        <v>42628.440266203703</v>
      </c>
      <c r="T2954" s="10">
        <f t="shared" si="326"/>
        <v>42659.916666666672</v>
      </c>
      <c r="U2954">
        <f t="shared" si="327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0.15125</v>
      </c>
      <c r="P2955" s="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8"/>
        <v>42255.541909722218</v>
      </c>
      <c r="T2955" s="10">
        <f t="shared" si="326"/>
        <v>42285.541909722218</v>
      </c>
      <c r="U2955">
        <f t="shared" si="327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s="5">
        <f t="shared" si="323"/>
        <v>0</v>
      </c>
      <c r="Q2956" t="str">
        <f t="shared" si="324"/>
        <v>theater</v>
      </c>
      <c r="R2956" t="str">
        <f t="shared" si="325"/>
        <v>spaces</v>
      </c>
      <c r="S2956" s="10">
        <f t="shared" si="328"/>
        <v>42790.333368055552</v>
      </c>
      <c r="T2956" s="10">
        <f t="shared" si="326"/>
        <v>42810.291701388895</v>
      </c>
      <c r="U2956">
        <f t="shared" si="327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59.583333333333336</v>
      </c>
      <c r="P2957" s="5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8"/>
        <v>42141.491307870368</v>
      </c>
      <c r="T2957" s="10">
        <f t="shared" si="326"/>
        <v>42171.491307870368</v>
      </c>
      <c r="U2957">
        <f t="shared" si="327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16.734177215189874</v>
      </c>
      <c r="P2958" s="5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8"/>
        <v>42464.708912037036</v>
      </c>
      <c r="T2958" s="10">
        <f t="shared" si="326"/>
        <v>42494.708912037036</v>
      </c>
      <c r="U2958">
        <f t="shared" si="327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1.8666666666666669</v>
      </c>
      <c r="P2959" s="5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8"/>
        <v>42030.761249999996</v>
      </c>
      <c r="T2959" s="10">
        <f t="shared" si="326"/>
        <v>42090.719583333332</v>
      </c>
      <c r="U2959">
        <f t="shared" si="327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s="5">
        <f t="shared" si="323"/>
        <v>0</v>
      </c>
      <c r="Q2960" t="str">
        <f t="shared" si="324"/>
        <v>theater</v>
      </c>
      <c r="R2960" t="str">
        <f t="shared" si="325"/>
        <v>spaces</v>
      </c>
      <c r="S2960" s="10">
        <f t="shared" si="328"/>
        <v>42438.529131944444</v>
      </c>
      <c r="T2960" s="10">
        <f t="shared" si="326"/>
        <v>42498.48746527778</v>
      </c>
      <c r="U2960">
        <f t="shared" si="327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5">
        <f t="shared" si="323"/>
        <v>0</v>
      </c>
      <c r="Q2961" t="str">
        <f t="shared" si="324"/>
        <v>theater</v>
      </c>
      <c r="R2961" t="str">
        <f t="shared" si="325"/>
        <v>spaces</v>
      </c>
      <c r="S2961" s="10">
        <f t="shared" si="328"/>
        <v>42497.758391203708</v>
      </c>
      <c r="T2961" s="10">
        <f t="shared" si="326"/>
        <v>42527.758391203708</v>
      </c>
      <c r="U2961">
        <f t="shared" si="327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5">
        <f t="shared" si="323"/>
        <v>0</v>
      </c>
      <c r="Q2962" t="str">
        <f t="shared" si="324"/>
        <v>theater</v>
      </c>
      <c r="R2962" t="str">
        <f t="shared" si="325"/>
        <v>spaces</v>
      </c>
      <c r="S2962" s="10">
        <f t="shared" si="328"/>
        <v>41863.507210648146</v>
      </c>
      <c r="T2962" s="10">
        <f t="shared" si="326"/>
        <v>41893.507210648146</v>
      </c>
      <c r="U2962">
        <f t="shared" si="327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109.62</v>
      </c>
      <c r="P2963" s="5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8"/>
        <v>42060.962488425925</v>
      </c>
      <c r="T2963" s="10">
        <f t="shared" si="326"/>
        <v>42088.916666666672</v>
      </c>
      <c r="U2963">
        <f t="shared" si="327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121.8</v>
      </c>
      <c r="P2964" s="5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8"/>
        <v>42035.99428240741</v>
      </c>
      <c r="T2964" s="10">
        <f t="shared" si="326"/>
        <v>42064.040972222225</v>
      </c>
      <c r="U2964">
        <f t="shared" si="327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106.85</v>
      </c>
      <c r="P2965" s="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8"/>
        <v>42157.220185185186</v>
      </c>
      <c r="T2965" s="10">
        <f t="shared" si="326"/>
        <v>42187.220185185186</v>
      </c>
      <c r="U2965">
        <f t="shared" si="327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100.71379999999999</v>
      </c>
      <c r="P2966" s="5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8"/>
        <v>41827.659942129627</v>
      </c>
      <c r="T2966" s="10">
        <f t="shared" si="326"/>
        <v>41857.647222222222</v>
      </c>
      <c r="U2966">
        <f t="shared" si="327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109.00000000000001</v>
      </c>
      <c r="P2967" s="5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8"/>
        <v>42162.479548611111</v>
      </c>
      <c r="T2967" s="10">
        <f t="shared" si="326"/>
        <v>42192.479548611111</v>
      </c>
      <c r="U2967">
        <f t="shared" si="327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113.63000000000001</v>
      </c>
      <c r="P2968" s="5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8"/>
        <v>42233.488564814819</v>
      </c>
      <c r="T2968" s="10">
        <f t="shared" si="326"/>
        <v>42263.488564814819</v>
      </c>
      <c r="U2968">
        <f t="shared" si="327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113.92</v>
      </c>
      <c r="P2969" s="5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8"/>
        <v>42041.947824074072</v>
      </c>
      <c r="T2969" s="10">
        <f t="shared" si="326"/>
        <v>42071.906157407408</v>
      </c>
      <c r="U2969">
        <f t="shared" si="327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106</v>
      </c>
      <c r="P2970" s="5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8"/>
        <v>42585.273842592593</v>
      </c>
      <c r="T2970" s="10">
        <f t="shared" si="326"/>
        <v>42598.915972222225</v>
      </c>
      <c r="U2970">
        <f t="shared" si="327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162.5</v>
      </c>
      <c r="P2971" s="5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8"/>
        <v>42097.536493055552</v>
      </c>
      <c r="T2971" s="10">
        <f t="shared" si="326"/>
        <v>42127.702083333337</v>
      </c>
      <c r="U2971">
        <f t="shared" si="327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106</v>
      </c>
      <c r="P2972" s="5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8"/>
        <v>41808.419571759259</v>
      </c>
      <c r="T2972" s="10">
        <f t="shared" si="326"/>
        <v>41838.419571759259</v>
      </c>
      <c r="U2972">
        <f t="shared" si="327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100.15624999999999</v>
      </c>
      <c r="P2973" s="5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8"/>
        <v>41852.408310185187</v>
      </c>
      <c r="T2973" s="10">
        <f t="shared" si="326"/>
        <v>41882.408310185187</v>
      </c>
      <c r="U2973">
        <f t="shared" si="327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105.35000000000001</v>
      </c>
      <c r="P2974" s="5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8"/>
        <v>42693.860185185185</v>
      </c>
      <c r="T2974" s="10">
        <f t="shared" si="326"/>
        <v>42708.791666666672</v>
      </c>
      <c r="U2974">
        <f t="shared" si="327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174.8</v>
      </c>
      <c r="P2975" s="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8"/>
        <v>42341.568379629629</v>
      </c>
      <c r="T2975" s="10">
        <f t="shared" si="326"/>
        <v>42369.916666666672</v>
      </c>
      <c r="U2975">
        <f t="shared" si="327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102</v>
      </c>
      <c r="P2976" s="5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8"/>
        <v>41879.811006944445</v>
      </c>
      <c r="T2976" s="10">
        <f t="shared" si="326"/>
        <v>41907.815972222219</v>
      </c>
      <c r="U2976">
        <f t="shared" si="327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100.125</v>
      </c>
      <c r="P2977" s="5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8"/>
        <v>41941.433865740742</v>
      </c>
      <c r="T2977" s="10">
        <f t="shared" si="326"/>
        <v>41969.875</v>
      </c>
      <c r="U2977">
        <f t="shared" si="327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171.42857142857142</v>
      </c>
      <c r="P2978" s="5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8"/>
        <v>42425.480671296296</v>
      </c>
      <c r="T2978" s="10">
        <f t="shared" si="326"/>
        <v>42442.25</v>
      </c>
      <c r="U2978">
        <f t="shared" si="327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113.56666666666666</v>
      </c>
      <c r="P2979" s="5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8"/>
        <v>42026.63118055556</v>
      </c>
      <c r="T2979" s="10">
        <f t="shared" si="326"/>
        <v>42085.843055555553</v>
      </c>
      <c r="U2979">
        <f t="shared" si="327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129.46666666666667</v>
      </c>
      <c r="P2980" s="5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8"/>
        <v>41922.390590277777</v>
      </c>
      <c r="T2980" s="10">
        <f t="shared" si="326"/>
        <v>41931.999305555553</v>
      </c>
      <c r="U2980">
        <f t="shared" si="327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101.4</v>
      </c>
      <c r="P2981" s="5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8"/>
        <v>41993.574340277773</v>
      </c>
      <c r="T2981" s="10">
        <f t="shared" si="326"/>
        <v>42010</v>
      </c>
      <c r="U2981">
        <f t="shared" si="327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109.16666666666666</v>
      </c>
      <c r="P2982" s="5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8"/>
        <v>42219.665856481486</v>
      </c>
      <c r="T2982" s="10">
        <f t="shared" si="326"/>
        <v>42239.833333333328</v>
      </c>
      <c r="U2982">
        <f t="shared" si="327"/>
        <v>2015</v>
      </c>
    </row>
    <row r="2983" spans="1:21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128.92500000000001</v>
      </c>
      <c r="P2983" s="5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8"/>
        <v>42225.309675925921</v>
      </c>
      <c r="T2983" s="10">
        <f t="shared" si="326"/>
        <v>42270.309675925921</v>
      </c>
      <c r="U2983">
        <f t="shared" si="327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102.06</v>
      </c>
      <c r="P2984" s="5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8"/>
        <v>42381.436840277776</v>
      </c>
      <c r="T2984" s="10">
        <f t="shared" si="326"/>
        <v>42411.436840277776</v>
      </c>
      <c r="U2984">
        <f t="shared" si="327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146.53957758620692</v>
      </c>
      <c r="P2985" s="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8"/>
        <v>41894.382361111115</v>
      </c>
      <c r="T2985" s="10">
        <f t="shared" si="326"/>
        <v>41954.424027777779</v>
      </c>
      <c r="U2985">
        <f t="shared" si="327"/>
        <v>2014</v>
      </c>
    </row>
    <row r="2986" spans="1:21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100.352</v>
      </c>
      <c r="P2986" s="5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8"/>
        <v>42576.028715277775</v>
      </c>
      <c r="T2986" s="10">
        <f t="shared" si="326"/>
        <v>42606.028715277775</v>
      </c>
      <c r="U2986">
        <f t="shared" si="327"/>
        <v>2016</v>
      </c>
    </row>
    <row r="2987" spans="1:21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121.64999999999999</v>
      </c>
      <c r="P2987" s="5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8"/>
        <v>42654.723703703698</v>
      </c>
      <c r="T2987" s="10">
        <f t="shared" si="326"/>
        <v>42673.916666666672</v>
      </c>
      <c r="U2987">
        <f t="shared" si="327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105.5</v>
      </c>
      <c r="P2988" s="5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8"/>
        <v>42431.250069444446</v>
      </c>
      <c r="T2988" s="10">
        <f t="shared" si="326"/>
        <v>42491.208402777775</v>
      </c>
      <c r="U2988">
        <f t="shared" si="327"/>
        <v>2016</v>
      </c>
    </row>
    <row r="2989" spans="1:21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110.4008</v>
      </c>
      <c r="P2989" s="5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8"/>
        <v>42627.057303240741</v>
      </c>
      <c r="T2989" s="10">
        <f t="shared" si="326"/>
        <v>42655.75</v>
      </c>
      <c r="U2989">
        <f t="shared" si="327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100</v>
      </c>
      <c r="P2990" s="5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8"/>
        <v>42511.112048611118</v>
      </c>
      <c r="T2990" s="10">
        <f t="shared" si="326"/>
        <v>42541.112048611118</v>
      </c>
      <c r="U2990">
        <f t="shared" si="327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176.535</v>
      </c>
      <c r="P2991" s="5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8"/>
        <v>42336.77039351852</v>
      </c>
      <c r="T2991" s="10">
        <f t="shared" si="326"/>
        <v>42358.957638888889</v>
      </c>
      <c r="U2991">
        <f t="shared" si="327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100</v>
      </c>
      <c r="P2992" s="5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8"/>
        <v>42341.32430555555</v>
      </c>
      <c r="T2992" s="10">
        <f t="shared" si="326"/>
        <v>42376.32430555555</v>
      </c>
      <c r="U2992">
        <f t="shared" si="327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103.29411764705883</v>
      </c>
      <c r="P2993" s="5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8"/>
        <v>42740.587152777778</v>
      </c>
      <c r="T2993" s="10">
        <f t="shared" si="326"/>
        <v>42762.587152777778</v>
      </c>
      <c r="U2993">
        <f t="shared" si="327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104.5</v>
      </c>
      <c r="P2994" s="5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8"/>
        <v>42622.517476851848</v>
      </c>
      <c r="T2994" s="10">
        <f t="shared" si="326"/>
        <v>42652.517476851848</v>
      </c>
      <c r="U2994">
        <f t="shared" si="327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100.29999999999998</v>
      </c>
      <c r="P2995" s="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8"/>
        <v>42390.588738425926</v>
      </c>
      <c r="T2995" s="10">
        <f t="shared" si="326"/>
        <v>42420.588738425926</v>
      </c>
      <c r="U2995">
        <f t="shared" si="327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457.74666666666673</v>
      </c>
      <c r="P2996" s="5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8"/>
        <v>41885.228842592594</v>
      </c>
      <c r="T2996" s="10">
        <f t="shared" si="326"/>
        <v>41915.228842592594</v>
      </c>
      <c r="U2996">
        <f t="shared" si="327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104.96000000000001</v>
      </c>
      <c r="P2997" s="5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8"/>
        <v>42724.415173611109</v>
      </c>
      <c r="T2997" s="10">
        <f t="shared" si="326"/>
        <v>42754.415173611109</v>
      </c>
      <c r="U2997">
        <f t="shared" si="327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171.94285714285715</v>
      </c>
      <c r="P2998" s="5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8"/>
        <v>42090.662500000006</v>
      </c>
      <c r="T2998" s="10">
        <f t="shared" si="326"/>
        <v>42150.662500000006</v>
      </c>
      <c r="U2998">
        <f t="shared" si="327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103.73000000000002</v>
      </c>
      <c r="P2999" s="5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8"/>
        <v>42775.483715277776</v>
      </c>
      <c r="T2999" s="10">
        <f t="shared" si="326"/>
        <v>42792.957638888889</v>
      </c>
      <c r="U2999">
        <f t="shared" si="327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103.029</v>
      </c>
      <c r="P3000" s="5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8"/>
        <v>41777.943622685183</v>
      </c>
      <c r="T3000" s="10">
        <f t="shared" si="326"/>
        <v>41805.934027777781</v>
      </c>
      <c r="U3000">
        <f t="shared" si="327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118.88888888888889</v>
      </c>
      <c r="P3001" s="5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8"/>
        <v>42780.490277777775</v>
      </c>
      <c r="T3001" s="10">
        <f t="shared" si="326"/>
        <v>42794.833333333328</v>
      </c>
      <c r="U3001">
        <f t="shared" si="327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100</v>
      </c>
      <c r="P3002" s="5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8"/>
        <v>42752.577199074076</v>
      </c>
      <c r="T3002" s="10">
        <f t="shared" si="326"/>
        <v>42766.5</v>
      </c>
      <c r="U3002">
        <f t="shared" si="327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318.69988910451895</v>
      </c>
      <c r="P3003" s="5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8"/>
        <v>42534.645625000005</v>
      </c>
      <c r="T3003" s="10">
        <f t="shared" si="326"/>
        <v>42564.645625000005</v>
      </c>
      <c r="U3003">
        <f t="shared" si="327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108.50614285714286</v>
      </c>
      <c r="P3004" s="5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8"/>
        <v>41239.58625</v>
      </c>
      <c r="T3004" s="10">
        <f t="shared" si="326"/>
        <v>41269.58625</v>
      </c>
      <c r="U3004">
        <f t="shared" si="327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101.16666666666667</v>
      </c>
      <c r="P3005" s="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8"/>
        <v>42398.599259259259</v>
      </c>
      <c r="T3005" s="10">
        <f t="shared" si="326"/>
        <v>42429.999305555553</v>
      </c>
      <c r="U3005">
        <f t="shared" si="327"/>
        <v>2016</v>
      </c>
    </row>
    <row r="3006" spans="1:21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112.815</v>
      </c>
      <c r="P3006" s="5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8"/>
        <v>41928.631064814814</v>
      </c>
      <c r="T3006" s="10">
        <f t="shared" si="326"/>
        <v>41958.672731481478</v>
      </c>
      <c r="U3006">
        <f t="shared" si="327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120.49622641509434</v>
      </c>
      <c r="P3007" s="5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8"/>
        <v>41888.424826388888</v>
      </c>
      <c r="T3007" s="10">
        <f t="shared" si="326"/>
        <v>41918.424826388888</v>
      </c>
      <c r="U3007">
        <f t="shared" si="327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107.74999999999999</v>
      </c>
      <c r="P3008" s="5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8"/>
        <v>41957.506840277783</v>
      </c>
      <c r="T3008" s="10">
        <f t="shared" si="326"/>
        <v>41987.506840277783</v>
      </c>
      <c r="U3008">
        <f t="shared" si="327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180</v>
      </c>
      <c r="P3009" s="5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8"/>
        <v>42097.966238425928</v>
      </c>
      <c r="T3009" s="10">
        <f t="shared" si="326"/>
        <v>42118.966238425928</v>
      </c>
      <c r="U3009">
        <f t="shared" si="327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101.16666666666667</v>
      </c>
      <c r="P3010" s="5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8"/>
        <v>42359.962025462963</v>
      </c>
      <c r="T3010" s="10">
        <f t="shared" si="326"/>
        <v>42389.962025462963</v>
      </c>
      <c r="U3010">
        <f t="shared" si="327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E3011/D3011*100</f>
        <v>119.756</v>
      </c>
      <c r="P3011" s="5">
        <f t="shared" ref="P3011:P3074" si="330">IF(L3011=0,0,E3011/L3011)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10">
        <f t="shared" si="328"/>
        <v>41939.319907407407</v>
      </c>
      <c r="T3011" s="10">
        <f t="shared" ref="T3011:T3074" si="333">I3011/60/60/24++DATE(1970,1,1)-6/24</f>
        <v>41969.361574074079</v>
      </c>
      <c r="U3011">
        <f t="shared" ref="U3011:U3074" si="334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158</v>
      </c>
      <c r="P3012" s="5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ref="S3012:S3075" si="335">J3012/60/60/24++DATE(1970,1,1)-6/24</f>
        <v>41996.582395833335</v>
      </c>
      <c r="T3012" s="10">
        <f t="shared" si="333"/>
        <v>42056.582395833335</v>
      </c>
      <c r="U3012">
        <f t="shared" si="334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123.66666666666666</v>
      </c>
      <c r="P3013" s="5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5"/>
        <v>42334.218935185185</v>
      </c>
      <c r="T3013" s="10">
        <f t="shared" si="333"/>
        <v>42361.707638888889</v>
      </c>
      <c r="U3013">
        <f t="shared" si="334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117.12499999999999</v>
      </c>
      <c r="P3014" s="5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5"/>
        <v>42024.452893518523</v>
      </c>
      <c r="T3014" s="10">
        <f t="shared" si="333"/>
        <v>42045.452893518523</v>
      </c>
      <c r="U3014">
        <f t="shared" si="334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156.96</v>
      </c>
      <c r="P3015" s="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5"/>
        <v>42146.586215277777</v>
      </c>
      <c r="T3015" s="10">
        <f t="shared" si="333"/>
        <v>42176.586215277777</v>
      </c>
      <c r="U3015">
        <f t="shared" si="334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113.104</v>
      </c>
      <c r="P3016" s="5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5"/>
        <v>41919.873611111114</v>
      </c>
      <c r="T3016" s="10">
        <f t="shared" si="333"/>
        <v>41947.958333333336</v>
      </c>
      <c r="U3016">
        <f t="shared" si="334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103.17647058823529</v>
      </c>
      <c r="P3017" s="5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5"/>
        <v>41785.47729166667</v>
      </c>
      <c r="T3017" s="10">
        <f t="shared" si="333"/>
        <v>41800.916666666664</v>
      </c>
      <c r="U3017">
        <f t="shared" si="334"/>
        <v>2014</v>
      </c>
    </row>
    <row r="3018" spans="1:21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102.61176470588236</v>
      </c>
      <c r="P3018" s="5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5"/>
        <v>41778.298055555555</v>
      </c>
      <c r="T3018" s="10">
        <f t="shared" si="333"/>
        <v>41838.298055555555</v>
      </c>
      <c r="U3018">
        <f t="shared" si="334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105.84090909090908</v>
      </c>
      <c r="P3019" s="5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5"/>
        <v>41841.600034722222</v>
      </c>
      <c r="T3019" s="10">
        <f t="shared" si="333"/>
        <v>41871.600034722222</v>
      </c>
      <c r="U3019">
        <f t="shared" si="334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100.71428571428571</v>
      </c>
      <c r="P3020" s="5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5"/>
        <v>42163.04833333334</v>
      </c>
      <c r="T3020" s="10">
        <f t="shared" si="333"/>
        <v>42205.666666666672</v>
      </c>
      <c r="U3020">
        <f t="shared" si="334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121.23333333333332</v>
      </c>
      <c r="P3021" s="5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5"/>
        <v>41758.583564814813</v>
      </c>
      <c r="T3021" s="10">
        <f t="shared" si="333"/>
        <v>41785.875</v>
      </c>
      <c r="U3021">
        <f t="shared" si="334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100.57142857142858</v>
      </c>
      <c r="P3022" s="5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5"/>
        <v>42170.596446759257</v>
      </c>
      <c r="T3022" s="10">
        <f t="shared" si="333"/>
        <v>42230.596446759257</v>
      </c>
      <c r="U3022">
        <f t="shared" si="334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116.02222222222223</v>
      </c>
      <c r="P3023" s="5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5"/>
        <v>42660.368854166663</v>
      </c>
      <c r="T3023" s="10">
        <f t="shared" si="333"/>
        <v>42695.999305555553</v>
      </c>
      <c r="U3023">
        <f t="shared" si="334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100.88</v>
      </c>
      <c r="P3024" s="5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5"/>
        <v>42564.70380787037</v>
      </c>
      <c r="T3024" s="10">
        <f t="shared" si="333"/>
        <v>42609.70380787037</v>
      </c>
      <c r="U3024">
        <f t="shared" si="334"/>
        <v>2016</v>
      </c>
    </row>
    <row r="3025" spans="1:21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103</v>
      </c>
      <c r="P3025" s="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5"/>
        <v>42121.425763888896</v>
      </c>
      <c r="T3025" s="10">
        <f t="shared" si="333"/>
        <v>42166.425763888896</v>
      </c>
      <c r="U3025">
        <f t="shared" si="334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246.42</v>
      </c>
      <c r="P3026" s="5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5"/>
        <v>41158.743923611109</v>
      </c>
      <c r="T3026" s="10">
        <f t="shared" si="333"/>
        <v>41188.743923611109</v>
      </c>
      <c r="U3026">
        <f t="shared" si="334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302.2</v>
      </c>
      <c r="P3027" s="5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5"/>
        <v>41761.259409722225</v>
      </c>
      <c r="T3027" s="10">
        <f t="shared" si="333"/>
        <v>41789.416666666664</v>
      </c>
      <c r="U3027">
        <f t="shared" si="334"/>
        <v>2014</v>
      </c>
    </row>
    <row r="3028" spans="1:21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143.33333333333334</v>
      </c>
      <c r="P3028" s="5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5"/>
        <v>42783.209398148145</v>
      </c>
      <c r="T3028" s="10">
        <f t="shared" si="333"/>
        <v>42797.209398148145</v>
      </c>
      <c r="U3028">
        <f t="shared" si="334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131.44</v>
      </c>
      <c r="P3029" s="5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5"/>
        <v>42053.454293981486</v>
      </c>
      <c r="T3029" s="10">
        <f t="shared" si="333"/>
        <v>42083.412627314814</v>
      </c>
      <c r="U3029">
        <f t="shared" si="334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168.01999999999998</v>
      </c>
      <c r="P3030" s="5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5"/>
        <v>42567.014178240745</v>
      </c>
      <c r="T3030" s="10">
        <f t="shared" si="333"/>
        <v>42597.014178240745</v>
      </c>
      <c r="U3030">
        <f t="shared" si="334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109.67666666666666</v>
      </c>
      <c r="P3031" s="5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5"/>
        <v>41932.458877314813</v>
      </c>
      <c r="T3031" s="10">
        <f t="shared" si="333"/>
        <v>41960.940972222219</v>
      </c>
      <c r="U3031">
        <f t="shared" si="334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106.6857142857143</v>
      </c>
      <c r="P3032" s="5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5"/>
        <v>42233.497349537036</v>
      </c>
      <c r="T3032" s="10">
        <f t="shared" si="333"/>
        <v>42263.497349537036</v>
      </c>
      <c r="U3032">
        <f t="shared" si="334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100</v>
      </c>
      <c r="P3033" s="5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5"/>
        <v>42597.632488425923</v>
      </c>
      <c r="T3033" s="10">
        <f t="shared" si="333"/>
        <v>42657.632488425923</v>
      </c>
      <c r="U3033">
        <f t="shared" si="334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127.2</v>
      </c>
      <c r="P3034" s="5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5"/>
        <v>42227.794664351852</v>
      </c>
      <c r="T3034" s="10">
        <f t="shared" si="333"/>
        <v>42257.794664351852</v>
      </c>
      <c r="U3034">
        <f t="shared" si="334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146.53333333333333</v>
      </c>
      <c r="P3035" s="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5"/>
        <v>42569.860243055555</v>
      </c>
      <c r="T3035" s="10">
        <f t="shared" si="333"/>
        <v>42599.860243055555</v>
      </c>
      <c r="U3035">
        <f t="shared" si="334"/>
        <v>2016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112.53599999999999</v>
      </c>
      <c r="P3036" s="5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5"/>
        <v>42644.285358796296</v>
      </c>
      <c r="T3036" s="10">
        <f t="shared" si="333"/>
        <v>42674.915972222225</v>
      </c>
      <c r="U3036">
        <f t="shared" si="334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108.78684000000001</v>
      </c>
      <c r="P3037" s="5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5"/>
        <v>41368.310289351852</v>
      </c>
      <c r="T3037" s="10">
        <f t="shared" si="333"/>
        <v>41398.310289351852</v>
      </c>
      <c r="U3037">
        <f t="shared" si="334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126.732</v>
      </c>
      <c r="P3038" s="5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5"/>
        <v>41466.535231481481</v>
      </c>
      <c r="T3038" s="10">
        <f t="shared" si="333"/>
        <v>41502.249305555553</v>
      </c>
      <c r="U3038">
        <f t="shared" si="334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213.20000000000002</v>
      </c>
      <c r="P3039" s="5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5"/>
        <v>40378.643206018518</v>
      </c>
      <c r="T3039" s="10">
        <f t="shared" si="333"/>
        <v>40452.957638888889</v>
      </c>
      <c r="U3039">
        <f t="shared" si="334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100.49999999999999</v>
      </c>
      <c r="P3040" s="5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5"/>
        <v>42373.002280092594</v>
      </c>
      <c r="T3040" s="10">
        <f t="shared" si="333"/>
        <v>42433.002280092594</v>
      </c>
      <c r="U3040">
        <f t="shared" si="334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108.71389999999998</v>
      </c>
      <c r="P3041" s="5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5"/>
        <v>41610.544421296298</v>
      </c>
      <c r="T3041" s="10">
        <f t="shared" si="333"/>
        <v>41637.082638888889</v>
      </c>
      <c r="U3041">
        <f t="shared" si="334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107.5</v>
      </c>
      <c r="P3042" s="5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5"/>
        <v>42177.541909722218</v>
      </c>
      <c r="T3042" s="10">
        <f t="shared" si="333"/>
        <v>42181.708333333328</v>
      </c>
      <c r="U3042">
        <f t="shared" si="334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110.48192771084338</v>
      </c>
      <c r="P3043" s="5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5"/>
        <v>42359.618611111116</v>
      </c>
      <c r="T3043" s="10">
        <f t="shared" si="333"/>
        <v>42389.618611111116</v>
      </c>
      <c r="U3043">
        <f t="shared" si="334"/>
        <v>2015</v>
      </c>
    </row>
    <row r="3044" spans="1:21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128</v>
      </c>
      <c r="P3044" s="5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5"/>
        <v>42253.438043981485</v>
      </c>
      <c r="T3044" s="10">
        <f t="shared" si="333"/>
        <v>42283.438043981485</v>
      </c>
      <c r="U3044">
        <f t="shared" si="334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110.00666666666667</v>
      </c>
      <c r="P3045" s="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5"/>
        <v>42082.820590277777</v>
      </c>
      <c r="T3045" s="10">
        <f t="shared" si="333"/>
        <v>42109.868055555555</v>
      </c>
      <c r="U3045">
        <f t="shared" si="334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109.34166666666667</v>
      </c>
      <c r="P3046" s="5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5"/>
        <v>42387.4768287037</v>
      </c>
      <c r="T3046" s="10">
        <f t="shared" si="333"/>
        <v>42402.4768287037</v>
      </c>
      <c r="U3046">
        <f t="shared" si="334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132.70650000000001</v>
      </c>
      <c r="P3047" s="5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5"/>
        <v>41842.905729166669</v>
      </c>
      <c r="T3047" s="10">
        <f t="shared" si="333"/>
        <v>41872.905729166669</v>
      </c>
      <c r="U3047">
        <f t="shared" si="334"/>
        <v>2014</v>
      </c>
    </row>
    <row r="3048" spans="1:21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190.84810126582278</v>
      </c>
      <c r="P3048" s="5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5"/>
        <v>41862.553078703706</v>
      </c>
      <c r="T3048" s="10">
        <f t="shared" si="333"/>
        <v>41891.952777777777</v>
      </c>
      <c r="U3048">
        <f t="shared" si="334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149</v>
      </c>
      <c r="P3049" s="5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5"/>
        <v>42443.739050925928</v>
      </c>
      <c r="T3049" s="10">
        <f t="shared" si="333"/>
        <v>42487.302777777775</v>
      </c>
      <c r="U3049">
        <f t="shared" si="334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166.4</v>
      </c>
      <c r="P3050" s="5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5"/>
        <v>41975.651180555549</v>
      </c>
      <c r="T3050" s="10">
        <f t="shared" si="333"/>
        <v>42004.640277777777</v>
      </c>
      <c r="U3050">
        <f t="shared" si="334"/>
        <v>2014</v>
      </c>
    </row>
    <row r="3051" spans="1:21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106.66666666666667</v>
      </c>
      <c r="P3051" s="5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5"/>
        <v>42138.764525462961</v>
      </c>
      <c r="T3051" s="10">
        <f t="shared" si="333"/>
        <v>42168.764525462961</v>
      </c>
      <c r="U3051">
        <f t="shared" si="334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106</v>
      </c>
      <c r="P3052" s="5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5"/>
        <v>42464.91851851852</v>
      </c>
      <c r="T3052" s="10">
        <f t="shared" si="333"/>
        <v>42494.91851851852</v>
      </c>
      <c r="U3052">
        <f t="shared" si="334"/>
        <v>2016</v>
      </c>
    </row>
    <row r="3053" spans="1:21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23.62857142857143</v>
      </c>
      <c r="P3053" s="5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5"/>
        <v>42744.166030092587</v>
      </c>
      <c r="T3053" s="10">
        <f t="shared" si="333"/>
        <v>42774.166030092587</v>
      </c>
      <c r="U3053">
        <f t="shared" si="334"/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0.15</v>
      </c>
      <c r="P3054" s="5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5"/>
        <v>42122.420069444444</v>
      </c>
      <c r="T3054" s="10">
        <f t="shared" si="333"/>
        <v>42152.415972222225</v>
      </c>
      <c r="U3054">
        <f t="shared" si="334"/>
        <v>2015</v>
      </c>
    </row>
    <row r="3055" spans="1:21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0.4</v>
      </c>
      <c r="P3055" s="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5"/>
        <v>41862.511724537035</v>
      </c>
      <c r="T3055" s="10">
        <f t="shared" si="333"/>
        <v>41913.915972222225</v>
      </c>
      <c r="U3055">
        <f t="shared" si="334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s="5">
        <f t="shared" si="330"/>
        <v>0</v>
      </c>
      <c r="Q3056" t="str">
        <f t="shared" si="331"/>
        <v>theater</v>
      </c>
      <c r="R3056" t="str">
        <f t="shared" si="332"/>
        <v>spaces</v>
      </c>
      <c r="S3056" s="10">
        <f t="shared" si="335"/>
        <v>42027.582800925928</v>
      </c>
      <c r="T3056" s="10">
        <f t="shared" si="333"/>
        <v>42064.794444444444</v>
      </c>
      <c r="U3056">
        <f t="shared" si="334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5.0000000000000001E-3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5"/>
        <v>41953.70821759259</v>
      </c>
      <c r="T3057" s="10">
        <f t="shared" si="333"/>
        <v>42013.70821759259</v>
      </c>
      <c r="U3057">
        <f t="shared" si="334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s="5">
        <f t="shared" si="330"/>
        <v>0</v>
      </c>
      <c r="Q3058" t="str">
        <f t="shared" si="331"/>
        <v>theater</v>
      </c>
      <c r="R3058" t="str">
        <f t="shared" si="332"/>
        <v>spaces</v>
      </c>
      <c r="S3058" s="10">
        <f t="shared" si="335"/>
        <v>41851.386388888888</v>
      </c>
      <c r="T3058" s="10">
        <f t="shared" si="333"/>
        <v>41911.386388888888</v>
      </c>
      <c r="U3058">
        <f t="shared" si="334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5">
        <f t="shared" si="330"/>
        <v>0</v>
      </c>
      <c r="Q3059" t="str">
        <f t="shared" si="331"/>
        <v>theater</v>
      </c>
      <c r="R3059" t="str">
        <f t="shared" si="332"/>
        <v>spaces</v>
      </c>
      <c r="S3059" s="10">
        <f t="shared" si="335"/>
        <v>42433.400590277779</v>
      </c>
      <c r="T3059" s="10">
        <f t="shared" si="333"/>
        <v>42463.358923611115</v>
      </c>
      <c r="U3059">
        <f t="shared" si="334"/>
        <v>2016</v>
      </c>
    </row>
    <row r="3060" spans="1:21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1.6666666666666666E-2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5"/>
        <v>42460.124305555553</v>
      </c>
      <c r="T3060" s="10">
        <f t="shared" si="333"/>
        <v>42510.124305555553</v>
      </c>
      <c r="U3060">
        <f t="shared" si="334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3.0066666666666664</v>
      </c>
      <c r="P3061" s="5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5"/>
        <v>41829.685717592591</v>
      </c>
      <c r="T3061" s="10">
        <f t="shared" si="333"/>
        <v>41859.685717592591</v>
      </c>
      <c r="U3061">
        <f t="shared" si="334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0.15227272727272728</v>
      </c>
      <c r="P3062" s="5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5"/>
        <v>42245.024699074071</v>
      </c>
      <c r="T3062" s="10">
        <f t="shared" si="333"/>
        <v>42275.024699074071</v>
      </c>
      <c r="U3062">
        <f t="shared" si="334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s="5">
        <f t="shared" si="330"/>
        <v>0</v>
      </c>
      <c r="Q3063" t="str">
        <f t="shared" si="331"/>
        <v>theater</v>
      </c>
      <c r="R3063" t="str">
        <f t="shared" si="332"/>
        <v>spaces</v>
      </c>
      <c r="S3063" s="10">
        <f t="shared" si="335"/>
        <v>41834.534120370372</v>
      </c>
      <c r="T3063" s="10">
        <f t="shared" si="333"/>
        <v>41864.534120370372</v>
      </c>
      <c r="U3063">
        <f t="shared" si="334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66.84</v>
      </c>
      <c r="P3064" s="5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5"/>
        <v>42248.285787037035</v>
      </c>
      <c r="T3064" s="10">
        <f t="shared" si="333"/>
        <v>42277.5</v>
      </c>
      <c r="U3064">
        <f t="shared" si="334"/>
        <v>2015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19.566666666666666</v>
      </c>
      <c r="P3065" s="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5"/>
        <v>42630.672893518517</v>
      </c>
      <c r="T3065" s="10">
        <f t="shared" si="333"/>
        <v>42665.672893518517</v>
      </c>
      <c r="U3065">
        <f t="shared" si="334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11.294666666666666</v>
      </c>
      <c r="P3066" s="5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5"/>
        <v>42298.880162037036</v>
      </c>
      <c r="T3066" s="10">
        <f t="shared" si="333"/>
        <v>42330.040972222225</v>
      </c>
      <c r="U3066">
        <f t="shared" si="334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0.04</v>
      </c>
      <c r="P3067" s="5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5"/>
        <v>41824.805231481485</v>
      </c>
      <c r="T3067" s="10">
        <f t="shared" si="333"/>
        <v>41849.805231481485</v>
      </c>
      <c r="U3067">
        <f t="shared" si="334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11.985714285714286</v>
      </c>
      <c r="P3068" s="5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5"/>
        <v>42530.978437500002</v>
      </c>
      <c r="T3068" s="10">
        <f t="shared" si="333"/>
        <v>42560.978437500002</v>
      </c>
      <c r="U3068">
        <f t="shared" si="334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</v>
      </c>
      <c r="P3069" s="5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5"/>
        <v>42226.688414351855</v>
      </c>
      <c r="T3069" s="10">
        <f t="shared" si="333"/>
        <v>42256.688414351855</v>
      </c>
      <c r="U3069">
        <f t="shared" si="334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6.9999999999999993E-2</v>
      </c>
      <c r="P3070" s="5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5"/>
        <v>42263.441574074073</v>
      </c>
      <c r="T3070" s="10">
        <f t="shared" si="333"/>
        <v>42293.441574074073</v>
      </c>
      <c r="U3070">
        <f t="shared" si="334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14.099999999999998</v>
      </c>
      <c r="P3071" s="5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5"/>
        <v>41957.583726851852</v>
      </c>
      <c r="T3071" s="10">
        <f t="shared" si="333"/>
        <v>41987.583726851852</v>
      </c>
      <c r="U3071">
        <f t="shared" si="334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3.34</v>
      </c>
      <c r="P3072" s="5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5"/>
        <v>42690.483437499999</v>
      </c>
      <c r="T3072" s="10">
        <f t="shared" si="333"/>
        <v>42711.483437499999</v>
      </c>
      <c r="U3072">
        <f t="shared" si="334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59.774999999999999</v>
      </c>
      <c r="P3073" s="5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5"/>
        <v>42097.482418981483</v>
      </c>
      <c r="T3073" s="10">
        <f t="shared" si="333"/>
        <v>42114.999305555553</v>
      </c>
      <c r="U3073">
        <f t="shared" si="334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1.6666666666666666E-2</v>
      </c>
      <c r="P3074" s="5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5"/>
        <v>42658.440532407403</v>
      </c>
      <c r="T3074" s="10">
        <f t="shared" si="333"/>
        <v>42672.823611111111</v>
      </c>
      <c r="U3074">
        <f t="shared" si="334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E3075/D3075*100</f>
        <v>2.3035714285714284E-2</v>
      </c>
      <c r="P3075" s="5">
        <f t="shared" ref="P3075:P3138" si="337">IF(L3075=0,0,E3075/L3075)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10">
        <f t="shared" si="335"/>
        <v>42111.434027777781</v>
      </c>
      <c r="T3075" s="10">
        <f t="shared" ref="T3075:T3138" si="340">I3075/60/60/24++DATE(1970,1,1)-6/24</f>
        <v>42169.554861111115</v>
      </c>
      <c r="U3075">
        <f t="shared" ref="U3075:U3138" si="341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8.8000000000000009E-2</v>
      </c>
      <c r="P3076" s="5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ref="S3076:S3139" si="342">J3076/60/60/24++DATE(1970,1,1)-6/24</f>
        <v>42409.321284722217</v>
      </c>
      <c r="T3076" s="10">
        <f t="shared" si="340"/>
        <v>42439.321284722217</v>
      </c>
      <c r="U3076">
        <f t="shared" si="341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</v>
      </c>
      <c r="P3077" s="5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2"/>
        <v>42550.852314814809</v>
      </c>
      <c r="T3077" s="10">
        <f t="shared" si="340"/>
        <v>42600.852314814809</v>
      </c>
      <c r="U3077">
        <f t="shared" si="341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15.06</v>
      </c>
      <c r="P3078" s="5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2"/>
        <v>42226.401886574073</v>
      </c>
      <c r="T3078" s="10">
        <f t="shared" si="340"/>
        <v>42286.401886574073</v>
      </c>
      <c r="U3078">
        <f t="shared" si="341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0.47727272727272729</v>
      </c>
      <c r="P3079" s="5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2"/>
        <v>42766.706921296296</v>
      </c>
      <c r="T3079" s="10">
        <f t="shared" si="340"/>
        <v>42796.706921296296</v>
      </c>
      <c r="U3079">
        <f t="shared" si="341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0.11833333333333333</v>
      </c>
      <c r="P3080" s="5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2"/>
        <v>42030.888831018514</v>
      </c>
      <c r="T3080" s="10">
        <f t="shared" si="340"/>
        <v>42060.888831018514</v>
      </c>
      <c r="U3080">
        <f t="shared" si="341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0.8417399858735245</v>
      </c>
      <c r="P3081" s="5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2"/>
        <v>42055.463368055556</v>
      </c>
      <c r="T3081" s="10">
        <f t="shared" si="340"/>
        <v>42085.421701388885</v>
      </c>
      <c r="U3081">
        <f t="shared" si="341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1.8799999999999997E-2</v>
      </c>
      <c r="P3082" s="5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2"/>
        <v>41939.778287037036</v>
      </c>
      <c r="T3082" s="10">
        <f t="shared" si="340"/>
        <v>41999.8199537037</v>
      </c>
      <c r="U3082">
        <f t="shared" si="341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0.21029999999999999</v>
      </c>
      <c r="P3083" s="5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2"/>
        <v>42236.931608796294</v>
      </c>
      <c r="T3083" s="10">
        <f t="shared" si="340"/>
        <v>42266.931608796294</v>
      </c>
      <c r="U3083">
        <f t="shared" si="341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s="5">
        <f t="shared" si="337"/>
        <v>0</v>
      </c>
      <c r="Q3084" t="str">
        <f t="shared" si="338"/>
        <v>theater</v>
      </c>
      <c r="R3084" t="str">
        <f t="shared" si="339"/>
        <v>spaces</v>
      </c>
      <c r="S3084" s="10">
        <f t="shared" si="342"/>
        <v>42293.672986111109</v>
      </c>
      <c r="T3084" s="10">
        <f t="shared" si="340"/>
        <v>42323.71465277778</v>
      </c>
      <c r="U3084">
        <f t="shared" si="341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0.27999999999999997</v>
      </c>
      <c r="P3085" s="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2"/>
        <v>41853.313402777778</v>
      </c>
      <c r="T3085" s="10">
        <f t="shared" si="340"/>
        <v>41882.958333333336</v>
      </c>
      <c r="U3085">
        <f t="shared" si="341"/>
        <v>2014</v>
      </c>
    </row>
    <row r="3086" spans="1:21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11.57920670115792</v>
      </c>
      <c r="P3086" s="5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2"/>
        <v>42100.473738425921</v>
      </c>
      <c r="T3086" s="10">
        <f t="shared" si="340"/>
        <v>42129.533333333333</v>
      </c>
      <c r="U3086">
        <f t="shared" si="341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</v>
      </c>
      <c r="P3087" s="5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2"/>
        <v>42246.633784722217</v>
      </c>
      <c r="T3087" s="10">
        <f t="shared" si="340"/>
        <v>42276.633784722217</v>
      </c>
      <c r="U3087">
        <f t="shared" si="341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0.25</v>
      </c>
      <c r="P3088" s="5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2"/>
        <v>42173.42082175926</v>
      </c>
      <c r="T3088" s="10">
        <f t="shared" si="340"/>
        <v>42233.42082175926</v>
      </c>
      <c r="U3088">
        <f t="shared" si="341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0.625</v>
      </c>
      <c r="P3089" s="5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2"/>
        <v>42664.900347222225</v>
      </c>
      <c r="T3089" s="10">
        <f t="shared" si="340"/>
        <v>42724.942013888889</v>
      </c>
      <c r="U3089">
        <f t="shared" si="341"/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0.19384615384615383</v>
      </c>
      <c r="P3090" s="5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2"/>
        <v>41981.32230324074</v>
      </c>
      <c r="T3090" s="10">
        <f t="shared" si="340"/>
        <v>42012.320138888885</v>
      </c>
      <c r="U3090">
        <f t="shared" si="341"/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23.416</v>
      </c>
      <c r="P3091" s="5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2"/>
        <v>42528.292627314819</v>
      </c>
      <c r="T3091" s="10">
        <f t="shared" si="340"/>
        <v>42559.832638888889</v>
      </c>
      <c r="U3091">
        <f t="shared" si="341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5.0808888888888886</v>
      </c>
      <c r="P3092" s="5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2"/>
        <v>42065.568807870368</v>
      </c>
      <c r="T3092" s="10">
        <f t="shared" si="340"/>
        <v>42125.527141203704</v>
      </c>
      <c r="U3092">
        <f t="shared" si="341"/>
        <v>2015</v>
      </c>
    </row>
    <row r="3093" spans="1:21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15.920000000000002</v>
      </c>
      <c r="P3093" s="5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2"/>
        <v>42566.698414351849</v>
      </c>
      <c r="T3093" s="10">
        <f t="shared" si="340"/>
        <v>42596.698414351849</v>
      </c>
      <c r="U3093">
        <f t="shared" si="341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1.1831900000000002</v>
      </c>
      <c r="P3094" s="5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2"/>
        <v>42255.369351851856</v>
      </c>
      <c r="T3094" s="10">
        <f t="shared" si="340"/>
        <v>42292.666666666672</v>
      </c>
      <c r="U3094">
        <f t="shared" si="341"/>
        <v>2015</v>
      </c>
    </row>
    <row r="3095" spans="1:21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22.75</v>
      </c>
      <c r="P3095" s="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2"/>
        <v>41760.659039351849</v>
      </c>
      <c r="T3095" s="10">
        <f t="shared" si="340"/>
        <v>41790.915972222225</v>
      </c>
      <c r="U3095">
        <f t="shared" si="341"/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2.5000000000000001E-2</v>
      </c>
      <c r="P3096" s="5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2"/>
        <v>42207.545787037037</v>
      </c>
      <c r="T3096" s="10">
        <f t="shared" si="340"/>
        <v>42267.545787037037</v>
      </c>
      <c r="U3096">
        <f t="shared" si="341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0.33512064343163539</v>
      </c>
      <c r="P3097" s="5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2"/>
        <v>42522.775231481486</v>
      </c>
      <c r="T3097" s="10">
        <f t="shared" si="340"/>
        <v>42582.775231481486</v>
      </c>
      <c r="U3097">
        <f t="shared" si="341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</v>
      </c>
      <c r="P3098" s="5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2"/>
        <v>42114.575532407413</v>
      </c>
      <c r="T3098" s="10">
        <f t="shared" si="340"/>
        <v>42144.575532407413</v>
      </c>
      <c r="U3098">
        <f t="shared" si="341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17.150000000000002</v>
      </c>
      <c r="P3099" s="5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2"/>
        <v>42629.253483796296</v>
      </c>
      <c r="T3099" s="10">
        <f t="shared" si="340"/>
        <v>42650.333333333328</v>
      </c>
      <c r="U3099">
        <f t="shared" si="341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3.6080041046690612</v>
      </c>
      <c r="P3100" s="5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2"/>
        <v>42359.542233796295</v>
      </c>
      <c r="T3100" s="10">
        <f t="shared" si="340"/>
        <v>42407.76180555555</v>
      </c>
      <c r="U3100">
        <f t="shared" si="341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13.900000000000002</v>
      </c>
      <c r="P3101" s="5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2"/>
        <v>42381.939710648148</v>
      </c>
      <c r="T3101" s="10">
        <f t="shared" si="340"/>
        <v>42411.939710648148</v>
      </c>
      <c r="U3101">
        <f t="shared" si="341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15.225</v>
      </c>
      <c r="P3102" s="5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2"/>
        <v>41902.372395833336</v>
      </c>
      <c r="T3102" s="10">
        <f t="shared" si="340"/>
        <v>41932.372395833336</v>
      </c>
      <c r="U3102">
        <f t="shared" si="341"/>
        <v>2014</v>
      </c>
    </row>
    <row r="3103" spans="1:21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12</v>
      </c>
      <c r="P3103" s="5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2"/>
        <v>42171.133530092593</v>
      </c>
      <c r="T3103" s="10">
        <f t="shared" si="340"/>
        <v>42201.080555555556</v>
      </c>
      <c r="U3103">
        <f t="shared" si="341"/>
        <v>2015</v>
      </c>
    </row>
    <row r="3104" spans="1:21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39.112499999999997</v>
      </c>
      <c r="P3104" s="5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2"/>
        <v>42555.090486111112</v>
      </c>
      <c r="T3104" s="10">
        <f t="shared" si="340"/>
        <v>42605.090486111112</v>
      </c>
      <c r="U3104">
        <f t="shared" si="341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0.26829268292682928</v>
      </c>
      <c r="P3105" s="5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2"/>
        <v>42106.906319444446</v>
      </c>
      <c r="T3105" s="10">
        <f t="shared" si="340"/>
        <v>42166.906319444446</v>
      </c>
      <c r="U3105">
        <f t="shared" si="341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29.625</v>
      </c>
      <c r="P3106" s="5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2"/>
        <v>42006.658692129626</v>
      </c>
      <c r="T3106" s="10">
        <f t="shared" si="340"/>
        <v>42037.833333333328</v>
      </c>
      <c r="U3106">
        <f t="shared" si="341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42.360992301112063</v>
      </c>
      <c r="P3107" s="5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2"/>
        <v>41876.468935185185</v>
      </c>
      <c r="T3107" s="10">
        <f t="shared" si="340"/>
        <v>41930.958333333336</v>
      </c>
      <c r="U3107">
        <f t="shared" si="341"/>
        <v>2014</v>
      </c>
    </row>
    <row r="3108" spans="1:21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4.1000000000000005</v>
      </c>
      <c r="P3108" s="5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2"/>
        <v>42241.179120370376</v>
      </c>
      <c r="T3108" s="10">
        <f t="shared" si="340"/>
        <v>42263.666666666672</v>
      </c>
      <c r="U3108">
        <f t="shared" si="341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19.762499999999999</v>
      </c>
      <c r="P3109" s="5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2"/>
        <v>42128.564247685179</v>
      </c>
      <c r="T3109" s="10">
        <f t="shared" si="340"/>
        <v>42135.564247685179</v>
      </c>
      <c r="U3109">
        <f t="shared" si="341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5.1999999999999998E-2</v>
      </c>
      <c r="P3110" s="5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2"/>
        <v>42062.430486111116</v>
      </c>
      <c r="T3110" s="10">
        <f t="shared" si="340"/>
        <v>42122.388819444444</v>
      </c>
      <c r="U3110">
        <f t="shared" si="341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25.030188679245285</v>
      </c>
      <c r="P3111" s="5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2"/>
        <v>41843.875115740739</v>
      </c>
      <c r="T3111" s="10">
        <f t="shared" si="340"/>
        <v>41878.875115740739</v>
      </c>
      <c r="U3111">
        <f t="shared" si="341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0.04</v>
      </c>
      <c r="P3112" s="5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2"/>
        <v>42744.781469907408</v>
      </c>
      <c r="T3112" s="10">
        <f t="shared" si="340"/>
        <v>42784.781469907408</v>
      </c>
      <c r="U3112">
        <f t="shared" si="341"/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26.640000000000004</v>
      </c>
      <c r="P3113" s="5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2"/>
        <v>41885.345138888886</v>
      </c>
      <c r="T3113" s="10">
        <f t="shared" si="340"/>
        <v>41916.345138888886</v>
      </c>
      <c r="U3113">
        <f t="shared" si="341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4.7363636363636363</v>
      </c>
      <c r="P3114" s="5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2"/>
        <v>42614.871921296297</v>
      </c>
      <c r="T3114" s="10">
        <f t="shared" si="340"/>
        <v>42674.871921296297</v>
      </c>
      <c r="U3114">
        <f t="shared" si="341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4.2435339894712749</v>
      </c>
      <c r="P3115" s="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2"/>
        <v>42081.481273148151</v>
      </c>
      <c r="T3115" s="10">
        <f t="shared" si="340"/>
        <v>42111.481273148151</v>
      </c>
      <c r="U3115">
        <f t="shared" si="341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s="5">
        <f t="shared" si="337"/>
        <v>0</v>
      </c>
      <c r="Q3116" t="str">
        <f t="shared" si="338"/>
        <v>theater</v>
      </c>
      <c r="R3116" t="str">
        <f t="shared" si="339"/>
        <v>spaces</v>
      </c>
      <c r="S3116" s="10">
        <f t="shared" si="342"/>
        <v>41843.382523148146</v>
      </c>
      <c r="T3116" s="10">
        <f t="shared" si="340"/>
        <v>41903.382523148146</v>
      </c>
      <c r="U3116">
        <f t="shared" si="341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3</v>
      </c>
      <c r="P3117" s="5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2"/>
        <v>42496.197071759263</v>
      </c>
      <c r="T3117" s="10">
        <f t="shared" si="340"/>
        <v>42526.197071759263</v>
      </c>
      <c r="U3117">
        <f t="shared" si="341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57.333333333333336</v>
      </c>
      <c r="P3118" s="5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2"/>
        <v>42081.265335648146</v>
      </c>
      <c r="T3118" s="10">
        <f t="shared" si="340"/>
        <v>42095.265335648146</v>
      </c>
      <c r="U3118">
        <f t="shared" si="341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0.1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2"/>
        <v>42509.124537037031</v>
      </c>
      <c r="T3119" s="10">
        <f t="shared" si="340"/>
        <v>42517.3</v>
      </c>
      <c r="U3119">
        <f t="shared" si="341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0.31</v>
      </c>
      <c r="P3120" s="5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2"/>
        <v>42534.399571759262</v>
      </c>
      <c r="T3120" s="10">
        <f t="shared" si="340"/>
        <v>42553.399571759262</v>
      </c>
      <c r="U3120">
        <f t="shared" si="341"/>
        <v>2016</v>
      </c>
    </row>
    <row r="3121" spans="1:21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0.05</v>
      </c>
      <c r="P3121" s="5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2"/>
        <v>42059.79550925926</v>
      </c>
      <c r="T3121" s="10">
        <f t="shared" si="340"/>
        <v>42089.753842592589</v>
      </c>
      <c r="U3121">
        <f t="shared" si="341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9.8461538461538465E-3</v>
      </c>
      <c r="P3122" s="5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2"/>
        <v>42435.692083333335</v>
      </c>
      <c r="T3122" s="10">
        <f t="shared" si="340"/>
        <v>42495.650416666671</v>
      </c>
      <c r="U3122">
        <f t="shared" si="341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0.66666666666666674</v>
      </c>
      <c r="P3123" s="5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2"/>
        <v>41848.429803240739</v>
      </c>
      <c r="T3123" s="10">
        <f t="shared" si="340"/>
        <v>41908.429803240739</v>
      </c>
      <c r="U3123">
        <f t="shared" si="341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58.291457286432156</v>
      </c>
      <c r="P3124" s="5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2"/>
        <v>42678.682083333333</v>
      </c>
      <c r="T3124" s="10">
        <f t="shared" si="340"/>
        <v>42683.723750000005</v>
      </c>
      <c r="U3124">
        <f t="shared" si="341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68.153599999999997</v>
      </c>
      <c r="P3125" s="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2"/>
        <v>42530.743032407408</v>
      </c>
      <c r="T3125" s="10">
        <f t="shared" si="340"/>
        <v>42560.743032407408</v>
      </c>
      <c r="U3125">
        <f t="shared" si="341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3.2499999999999999E-3</v>
      </c>
      <c r="P3126" s="5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2"/>
        <v>41977.530104166668</v>
      </c>
      <c r="T3126" s="10">
        <f t="shared" si="340"/>
        <v>42037.530104166668</v>
      </c>
      <c r="U3126">
        <f t="shared" si="341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s="5">
        <f t="shared" si="337"/>
        <v>0</v>
      </c>
      <c r="Q3127" t="str">
        <f t="shared" si="338"/>
        <v>theater</v>
      </c>
      <c r="R3127" t="str">
        <f t="shared" si="339"/>
        <v>spaces</v>
      </c>
      <c r="S3127" s="10">
        <f t="shared" si="342"/>
        <v>42345.95685185185</v>
      </c>
      <c r="T3127" s="10">
        <f t="shared" si="340"/>
        <v>42375.95685185185</v>
      </c>
      <c r="U3127">
        <f t="shared" si="341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4.16</v>
      </c>
      <c r="P3128" s="5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2"/>
        <v>42426.76807870371</v>
      </c>
      <c r="T3128" s="10">
        <f t="shared" si="340"/>
        <v>42456.726412037038</v>
      </c>
      <c r="U3128">
        <f t="shared" si="341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s="5">
        <f t="shared" si="337"/>
        <v>0</v>
      </c>
      <c r="Q3129" t="str">
        <f t="shared" si="338"/>
        <v>theater</v>
      </c>
      <c r="R3129" t="str">
        <f t="shared" si="339"/>
        <v>spaces</v>
      </c>
      <c r="S3129" s="10">
        <f t="shared" si="342"/>
        <v>42034.606817129628</v>
      </c>
      <c r="T3129" s="10">
        <f t="shared" si="340"/>
        <v>42064.606817129628</v>
      </c>
      <c r="U3129">
        <f t="shared" si="341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108.60666666666667</v>
      </c>
      <c r="P3130" s="5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2"/>
        <v>42780.575706018513</v>
      </c>
      <c r="T3130" s="10">
        <f t="shared" si="340"/>
        <v>42810.534039351856</v>
      </c>
      <c r="U3130">
        <f t="shared" si="341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0.8</v>
      </c>
      <c r="P3131" s="5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2"/>
        <v>42803.592812499999</v>
      </c>
      <c r="T3131" s="10">
        <f t="shared" si="340"/>
        <v>42843.551145833335</v>
      </c>
      <c r="U3131">
        <f t="shared" si="341"/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3.75</v>
      </c>
      <c r="P3132" s="5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2"/>
        <v>42808.390231481477</v>
      </c>
      <c r="T3132" s="10">
        <f t="shared" si="340"/>
        <v>42838.957638888889</v>
      </c>
      <c r="U3132">
        <f t="shared" si="341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15.731707317073171</v>
      </c>
      <c r="P3133" s="5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2"/>
        <v>42803.329224537039</v>
      </c>
      <c r="T3133" s="10">
        <f t="shared" si="340"/>
        <v>42833.287557870368</v>
      </c>
      <c r="U3133">
        <f t="shared" si="341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3.3333333333333333E-2</v>
      </c>
      <c r="P3134" s="5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2"/>
        <v>42786.100231481483</v>
      </c>
      <c r="T3134" s="10">
        <f t="shared" si="340"/>
        <v>42846.058564814812</v>
      </c>
      <c r="U3134">
        <f t="shared" si="341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108</v>
      </c>
      <c r="P3135" s="5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2"/>
        <v>42788.315208333333</v>
      </c>
      <c r="T3135" s="10">
        <f t="shared" si="340"/>
        <v>42818.273541666669</v>
      </c>
      <c r="U3135">
        <f t="shared" si="341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22.5</v>
      </c>
      <c r="P3136" s="5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2"/>
        <v>42800.470127314817</v>
      </c>
      <c r="T3136" s="10">
        <f t="shared" si="340"/>
        <v>42821.428460648152</v>
      </c>
      <c r="U3136">
        <f t="shared" si="341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20.849420849420849</v>
      </c>
      <c r="P3137" s="5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2"/>
        <v>42806.901863425926</v>
      </c>
      <c r="T3137" s="10">
        <f t="shared" si="340"/>
        <v>42828.901863425926</v>
      </c>
      <c r="U3137">
        <f t="shared" si="341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127.8</v>
      </c>
      <c r="P3138" s="5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2"/>
        <v>42789.212430555555</v>
      </c>
      <c r="T3138" s="10">
        <f t="shared" si="340"/>
        <v>42825.707638888889</v>
      </c>
      <c r="U3138">
        <f t="shared" si="341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E3139/D3139*100</f>
        <v>3.3333333333333335</v>
      </c>
      <c r="P3139" s="5">
        <f t="shared" ref="P3139:P3202" si="344">IF(L3139=0,0,E3139/L3139)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10">
        <f t="shared" si="342"/>
        <v>42807.635057870371</v>
      </c>
      <c r="T3139" s="10">
        <f t="shared" ref="T3139:T3202" si="347">I3139/60/60/24++DATE(1970,1,1)-6/24</f>
        <v>42858.55</v>
      </c>
      <c r="U3139">
        <f t="shared" ref="U3139:U3202" si="348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s="5">
        <f t="shared" si="344"/>
        <v>0</v>
      </c>
      <c r="Q3140" t="str">
        <f t="shared" si="345"/>
        <v>theater</v>
      </c>
      <c r="R3140" t="str">
        <f t="shared" si="346"/>
        <v>plays</v>
      </c>
      <c r="S3140" s="10">
        <f t="shared" ref="S3140:S3203" si="349">J3140/60/60/24++DATE(1970,1,1)-6/24</f>
        <v>42809.395914351851</v>
      </c>
      <c r="T3140" s="10">
        <f t="shared" si="347"/>
        <v>42828.395914351851</v>
      </c>
      <c r="U3140">
        <f t="shared" si="348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5.4</v>
      </c>
      <c r="P3141" s="5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9"/>
        <v>42785.020370370374</v>
      </c>
      <c r="T3141" s="10">
        <f t="shared" si="347"/>
        <v>42818.939583333333</v>
      </c>
      <c r="U3141">
        <f t="shared" si="348"/>
        <v>2017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0.96</v>
      </c>
      <c r="P3142" s="5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9"/>
        <v>42802.468784722223</v>
      </c>
      <c r="T3142" s="10">
        <f t="shared" si="347"/>
        <v>42832.427118055552</v>
      </c>
      <c r="U3142">
        <f t="shared" si="348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51.6</v>
      </c>
      <c r="P3143" s="5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9"/>
        <v>42800.503333333334</v>
      </c>
      <c r="T3143" s="10">
        <f t="shared" si="347"/>
        <v>42841.583333333328</v>
      </c>
      <c r="U3143">
        <f t="shared" si="348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</v>
      </c>
      <c r="P3144" s="5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9"/>
        <v>42783.263182870374</v>
      </c>
      <c r="T3144" s="10">
        <f t="shared" si="347"/>
        <v>42813.221516203703</v>
      </c>
      <c r="U3144">
        <f t="shared" si="348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s="5">
        <f t="shared" si="344"/>
        <v>0</v>
      </c>
      <c r="Q3145" t="str">
        <f t="shared" si="345"/>
        <v>theater</v>
      </c>
      <c r="R3145" t="str">
        <f t="shared" si="346"/>
        <v>plays</v>
      </c>
      <c r="S3145" s="10">
        <f t="shared" si="349"/>
        <v>42808.108287037037</v>
      </c>
      <c r="T3145" s="10">
        <f t="shared" si="347"/>
        <v>42834.108287037037</v>
      </c>
      <c r="U3145">
        <f t="shared" si="348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75.400000000000006</v>
      </c>
      <c r="P3146" s="5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9"/>
        <v>42796.288275462968</v>
      </c>
      <c r="T3146" s="10">
        <f t="shared" si="347"/>
        <v>42813</v>
      </c>
      <c r="U3146">
        <f t="shared" si="348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s="5">
        <f t="shared" si="344"/>
        <v>0</v>
      </c>
      <c r="Q3147" t="str">
        <f t="shared" si="345"/>
        <v>theater</v>
      </c>
      <c r="R3147" t="str">
        <f t="shared" si="346"/>
        <v>plays</v>
      </c>
      <c r="S3147" s="10">
        <f t="shared" si="349"/>
        <v>42761.790902777779</v>
      </c>
      <c r="T3147" s="10">
        <f t="shared" si="347"/>
        <v>42821.749236111107</v>
      </c>
      <c r="U3147">
        <f t="shared" si="348"/>
        <v>2017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10.5</v>
      </c>
      <c r="P3148" s="5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9"/>
        <v>42796.432476851856</v>
      </c>
      <c r="T3148" s="10">
        <f t="shared" si="347"/>
        <v>42841.390810185185</v>
      </c>
      <c r="U3148">
        <f t="shared" si="348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117.52499999999999</v>
      </c>
      <c r="P3149" s="5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9"/>
        <v>41909.719386574077</v>
      </c>
      <c r="T3149" s="10">
        <f t="shared" si="347"/>
        <v>41949.761053240742</v>
      </c>
      <c r="U3149">
        <f t="shared" si="348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131.16666666666669</v>
      </c>
      <c r="P3150" s="5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9"/>
        <v>41891.415324074071</v>
      </c>
      <c r="T3150" s="10">
        <f t="shared" si="347"/>
        <v>41912.916666666664</v>
      </c>
      <c r="U3150">
        <f t="shared" si="348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104</v>
      </c>
      <c r="P3151" s="5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9"/>
        <v>41225.767361111109</v>
      </c>
      <c r="T3151" s="10">
        <f t="shared" si="347"/>
        <v>41249.833333333336</v>
      </c>
      <c r="U3151">
        <f t="shared" si="348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101</v>
      </c>
      <c r="P3152" s="5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9"/>
        <v>40478.013923611114</v>
      </c>
      <c r="T3152" s="10">
        <f t="shared" si="347"/>
        <v>40567.916666666664</v>
      </c>
      <c r="U3152">
        <f t="shared" si="348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100.4</v>
      </c>
      <c r="P3153" s="5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9"/>
        <v>41862.58997685185</v>
      </c>
      <c r="T3153" s="10">
        <f t="shared" si="347"/>
        <v>41892.58997685185</v>
      </c>
      <c r="U3153">
        <f t="shared" si="348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105.95454545454545</v>
      </c>
      <c r="P3154" s="5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9"/>
        <v>41550.617673611108</v>
      </c>
      <c r="T3154" s="10">
        <f t="shared" si="347"/>
        <v>41580.617673611108</v>
      </c>
      <c r="U3154">
        <f t="shared" si="348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335.58333333333337</v>
      </c>
      <c r="P3155" s="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9"/>
        <v>40632.904363425929</v>
      </c>
      <c r="T3155" s="10">
        <f t="shared" si="347"/>
        <v>40663.957638888889</v>
      </c>
      <c r="U3155">
        <f t="shared" si="348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112.92857142857142</v>
      </c>
      <c r="P3156" s="5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9"/>
        <v>40970.625671296293</v>
      </c>
      <c r="T3156" s="10">
        <f t="shared" si="347"/>
        <v>41000.584004629629</v>
      </c>
      <c r="U3156">
        <f t="shared" si="348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188.50460000000001</v>
      </c>
      <c r="P3157" s="5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9"/>
        <v>41233.249131944445</v>
      </c>
      <c r="T3157" s="10">
        <f t="shared" si="347"/>
        <v>41263.249131944445</v>
      </c>
      <c r="U3157">
        <f t="shared" si="348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101.81818181818181</v>
      </c>
      <c r="P3158" s="5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9"/>
        <v>41026.703055555554</v>
      </c>
      <c r="T3158" s="10">
        <f t="shared" si="347"/>
        <v>41061.703055555554</v>
      </c>
      <c r="U3158">
        <f t="shared" si="348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101</v>
      </c>
      <c r="P3159" s="5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9"/>
        <v>41829.538252314815</v>
      </c>
      <c r="T3159" s="10">
        <f t="shared" si="347"/>
        <v>41838.958333333336</v>
      </c>
      <c r="U3159">
        <f t="shared" si="348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113.99999999999999</v>
      </c>
      <c r="P3160" s="5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9"/>
        <v>41447.589722222219</v>
      </c>
      <c r="T3160" s="10">
        <f t="shared" si="347"/>
        <v>41477.589722222219</v>
      </c>
      <c r="U3160">
        <f t="shared" si="348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133.48133333333334</v>
      </c>
      <c r="P3161" s="5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9"/>
        <v>40883.816678240742</v>
      </c>
      <c r="T3161" s="10">
        <f t="shared" si="347"/>
        <v>40926.708333333336</v>
      </c>
      <c r="U3161">
        <f t="shared" si="348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101.53333333333335</v>
      </c>
      <c r="P3162" s="5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9"/>
        <v>41841.01489583333</v>
      </c>
      <c r="T3162" s="10">
        <f t="shared" si="347"/>
        <v>41863.957638888889</v>
      </c>
      <c r="U3162">
        <f t="shared" si="348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105.1</v>
      </c>
      <c r="P3163" s="5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9"/>
        <v>41897.286134259259</v>
      </c>
      <c r="T3163" s="10">
        <f t="shared" si="347"/>
        <v>41927.286134259259</v>
      </c>
      <c r="U3163">
        <f t="shared" si="348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127.15</v>
      </c>
      <c r="P3164" s="5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9"/>
        <v>41799.435902777775</v>
      </c>
      <c r="T3164" s="10">
        <f t="shared" si="347"/>
        <v>41826.833333333336</v>
      </c>
      <c r="U3164">
        <f t="shared" si="348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111.15384615384616</v>
      </c>
      <c r="P3165" s="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9"/>
        <v>41775.503761574073</v>
      </c>
      <c r="T3165" s="10">
        <f t="shared" si="347"/>
        <v>41805.503761574073</v>
      </c>
      <c r="U3165">
        <f t="shared" si="348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106.76</v>
      </c>
      <c r="P3166" s="5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9"/>
        <v>41766.55572916667</v>
      </c>
      <c r="T3166" s="10">
        <f t="shared" si="347"/>
        <v>41799.55572916667</v>
      </c>
      <c r="U3166">
        <f t="shared" si="348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162.66666666666666</v>
      </c>
      <c r="P3167" s="5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9"/>
        <v>40643.909259259257</v>
      </c>
      <c r="T3167" s="10">
        <f t="shared" si="347"/>
        <v>40665.915972222225</v>
      </c>
      <c r="U3167">
        <f t="shared" si="348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160.22808571428573</v>
      </c>
      <c r="P3168" s="5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9"/>
        <v>41940.44158564815</v>
      </c>
      <c r="T3168" s="10">
        <f t="shared" si="347"/>
        <v>41969.082638888889</v>
      </c>
      <c r="U3168">
        <f t="shared" si="348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116.16666666666666</v>
      </c>
      <c r="P3169" s="5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9"/>
        <v>41838.925706018519</v>
      </c>
      <c r="T3169" s="10">
        <f t="shared" si="347"/>
        <v>41852.925706018519</v>
      </c>
      <c r="U3169">
        <f t="shared" si="348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124.2</v>
      </c>
      <c r="P3170" s="5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9"/>
        <v>41771.855937500004</v>
      </c>
      <c r="T3170" s="10">
        <f t="shared" si="347"/>
        <v>41803.666666666664</v>
      </c>
      <c r="U3170">
        <f t="shared" si="348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103.01249999999999</v>
      </c>
      <c r="P3171" s="5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9"/>
        <v>41591.487974537034</v>
      </c>
      <c r="T3171" s="10">
        <f t="shared" si="347"/>
        <v>41620.957638888889</v>
      </c>
      <c r="U3171">
        <f t="shared" si="348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112.25</v>
      </c>
      <c r="P3172" s="5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9"/>
        <v>41788.830370370371</v>
      </c>
      <c r="T3172" s="10">
        <f t="shared" si="347"/>
        <v>41821.916666666664</v>
      </c>
      <c r="U3172">
        <f t="shared" si="348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108.8142857142857</v>
      </c>
      <c r="P3173" s="5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9"/>
        <v>42466.358310185184</v>
      </c>
      <c r="T3173" s="10">
        <f t="shared" si="347"/>
        <v>42496.358310185184</v>
      </c>
      <c r="U3173">
        <f t="shared" si="348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114.99999999999999</v>
      </c>
      <c r="P3174" s="5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9"/>
        <v>40923.479953703703</v>
      </c>
      <c r="T3174" s="10">
        <f t="shared" si="347"/>
        <v>40953.479953703703</v>
      </c>
      <c r="U3174">
        <f t="shared" si="348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103</v>
      </c>
      <c r="P3175" s="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9"/>
        <v>41878.628379629627</v>
      </c>
      <c r="T3175" s="10">
        <f t="shared" si="347"/>
        <v>41908.628379629627</v>
      </c>
      <c r="U3175">
        <f t="shared" si="348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101.13333333333334</v>
      </c>
      <c r="P3176" s="5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9"/>
        <v>41862.614675925928</v>
      </c>
      <c r="T3176" s="10">
        <f t="shared" si="347"/>
        <v>41876.614675925928</v>
      </c>
      <c r="U3176">
        <f t="shared" si="348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109.55999999999999</v>
      </c>
      <c r="P3177" s="5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9"/>
        <v>40531.636886574073</v>
      </c>
      <c r="T3177" s="10">
        <f t="shared" si="347"/>
        <v>40591.636886574073</v>
      </c>
      <c r="U3177">
        <f t="shared" si="348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114.8421052631579</v>
      </c>
      <c r="P3178" s="5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9"/>
        <v>41477.680914351848</v>
      </c>
      <c r="T3178" s="10">
        <f t="shared" si="347"/>
        <v>41504.375</v>
      </c>
      <c r="U3178">
        <f t="shared" si="348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117.39999999999999</v>
      </c>
      <c r="P3179" s="5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9"/>
        <v>41781.416770833333</v>
      </c>
      <c r="T3179" s="10">
        <f t="shared" si="347"/>
        <v>41811.416770833333</v>
      </c>
      <c r="U3179">
        <f t="shared" si="348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171.73333333333335</v>
      </c>
      <c r="P3180" s="5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9"/>
        <v>41806.355034722219</v>
      </c>
      <c r="T3180" s="10">
        <f t="shared" si="347"/>
        <v>41836.355034722219</v>
      </c>
      <c r="U3180">
        <f t="shared" si="348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114.16238095238094</v>
      </c>
      <c r="P3181" s="5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9"/>
        <v>41375.452210648145</v>
      </c>
      <c r="T3181" s="10">
        <f t="shared" si="347"/>
        <v>41400.452210648145</v>
      </c>
      <c r="U3181">
        <f t="shared" si="348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119.75</v>
      </c>
      <c r="P3182" s="5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9"/>
        <v>41780.162604166668</v>
      </c>
      <c r="T3182" s="10">
        <f t="shared" si="347"/>
        <v>41810.162604166668</v>
      </c>
      <c r="U3182">
        <f t="shared" si="348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109.00000000000001</v>
      </c>
      <c r="P3183" s="5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9"/>
        <v>41779.060034722221</v>
      </c>
      <c r="T3183" s="10">
        <f t="shared" si="347"/>
        <v>41805.416666666664</v>
      </c>
      <c r="U3183">
        <f t="shared" si="348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100.88571428571429</v>
      </c>
      <c r="P3184" s="5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9"/>
        <v>40883.699317129627</v>
      </c>
      <c r="T3184" s="10">
        <f t="shared" si="347"/>
        <v>40939.458333333336</v>
      </c>
      <c r="U3184">
        <f t="shared" si="348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109.00000000000001</v>
      </c>
      <c r="P3185" s="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9"/>
        <v>41491.54478009259</v>
      </c>
      <c r="T3185" s="10">
        <f t="shared" si="347"/>
        <v>41509.54478009259</v>
      </c>
      <c r="U3185">
        <f t="shared" si="348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107.20930232558139</v>
      </c>
      <c r="P3186" s="5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9"/>
        <v>41791.743414351848</v>
      </c>
      <c r="T3186" s="10">
        <f t="shared" si="347"/>
        <v>41821.743414351848</v>
      </c>
      <c r="U3186">
        <f t="shared" si="348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100</v>
      </c>
      <c r="P3187" s="5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9"/>
        <v>41829.727326388893</v>
      </c>
      <c r="T3187" s="10">
        <f t="shared" si="347"/>
        <v>41836.727326388893</v>
      </c>
      <c r="U3187">
        <f t="shared" si="348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102.18750000000001</v>
      </c>
      <c r="P3188" s="5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9"/>
        <v>41868.674050925925</v>
      </c>
      <c r="T3188" s="10">
        <f t="shared" si="347"/>
        <v>41898.625</v>
      </c>
      <c r="U3188">
        <f t="shared" si="348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116.29333333333334</v>
      </c>
      <c r="P3189" s="5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9"/>
        <v>41835.416354166664</v>
      </c>
      <c r="T3189" s="10">
        <f t="shared" si="347"/>
        <v>41855.416354166664</v>
      </c>
      <c r="U3189">
        <f t="shared" si="348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65</v>
      </c>
      <c r="P3190" s="5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9"/>
        <v>42144.165532407409</v>
      </c>
      <c r="T3190" s="10">
        <f t="shared" si="347"/>
        <v>42165.165532407409</v>
      </c>
      <c r="U3190">
        <f t="shared" si="348"/>
        <v>2015</v>
      </c>
    </row>
    <row r="3191" spans="1:21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12.327272727272726</v>
      </c>
      <c r="P3191" s="5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9"/>
        <v>42118.096435185187</v>
      </c>
      <c r="T3191" s="10">
        <f t="shared" si="347"/>
        <v>42148.096435185187</v>
      </c>
      <c r="U3191">
        <f t="shared" si="348"/>
        <v>2015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s="5">
        <f t="shared" si="344"/>
        <v>0</v>
      </c>
      <c r="Q3192" t="str">
        <f t="shared" si="345"/>
        <v>theater</v>
      </c>
      <c r="R3192" t="str">
        <f t="shared" si="346"/>
        <v>musical</v>
      </c>
      <c r="S3192" s="10">
        <f t="shared" si="349"/>
        <v>42682.901331018518</v>
      </c>
      <c r="T3192" s="10">
        <f t="shared" si="347"/>
        <v>42712.942997685182</v>
      </c>
      <c r="U3192">
        <f t="shared" si="348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4.0266666666666664</v>
      </c>
      <c r="P3193" s="5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9"/>
        <v>42538.505428240736</v>
      </c>
      <c r="T3193" s="10">
        <f t="shared" si="347"/>
        <v>42598.505428240736</v>
      </c>
      <c r="U3193">
        <f t="shared" si="348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</v>
      </c>
      <c r="P3194" s="5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9"/>
        <v>42018.69049768518</v>
      </c>
      <c r="T3194" s="10">
        <f t="shared" si="347"/>
        <v>42063.666666666672</v>
      </c>
      <c r="U3194">
        <f t="shared" si="348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11.74</v>
      </c>
      <c r="P3195" s="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9"/>
        <v>42010.718240740738</v>
      </c>
      <c r="T3195" s="10">
        <f t="shared" si="347"/>
        <v>42055.718240740738</v>
      </c>
      <c r="U3195">
        <f t="shared" si="348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s="5">
        <f t="shared" si="344"/>
        <v>0</v>
      </c>
      <c r="Q3196" t="str">
        <f t="shared" si="345"/>
        <v>theater</v>
      </c>
      <c r="R3196" t="str">
        <f t="shared" si="346"/>
        <v>musical</v>
      </c>
      <c r="S3196" s="10">
        <f t="shared" si="349"/>
        <v>42181.812476851846</v>
      </c>
      <c r="T3196" s="10">
        <f t="shared" si="347"/>
        <v>42211.812476851846</v>
      </c>
      <c r="U3196">
        <f t="shared" si="348"/>
        <v>2015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59.142857142857139</v>
      </c>
      <c r="P3197" s="5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9"/>
        <v>42017.344236111108</v>
      </c>
      <c r="T3197" s="10">
        <f t="shared" si="347"/>
        <v>42047.344236111108</v>
      </c>
      <c r="U3197">
        <f t="shared" si="348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0.06</v>
      </c>
      <c r="P3198" s="5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9"/>
        <v>42157.348090277781</v>
      </c>
      <c r="T3198" s="10">
        <f t="shared" si="347"/>
        <v>42217.333333333328</v>
      </c>
      <c r="U3198">
        <f t="shared" si="348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11.450000000000001</v>
      </c>
      <c r="P3199" s="5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9"/>
        <v>42009.243263888886</v>
      </c>
      <c r="T3199" s="10">
        <f t="shared" si="347"/>
        <v>42039.243263888886</v>
      </c>
      <c r="U3199">
        <f t="shared" si="348"/>
        <v>2015</v>
      </c>
    </row>
    <row r="3200" spans="1:21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0.36666666666666664</v>
      </c>
      <c r="P3200" s="5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9"/>
        <v>42013.174502314811</v>
      </c>
      <c r="T3200" s="10">
        <f t="shared" si="347"/>
        <v>42051.174502314811</v>
      </c>
      <c r="U3200">
        <f t="shared" si="348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52.16</v>
      </c>
      <c r="P3201" s="5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9"/>
        <v>41858.511782407404</v>
      </c>
      <c r="T3201" s="10">
        <f t="shared" si="347"/>
        <v>41888.625</v>
      </c>
      <c r="U3201">
        <f t="shared" si="348"/>
        <v>2014</v>
      </c>
    </row>
    <row r="3202" spans="1:21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2E-3</v>
      </c>
      <c r="P3202" s="5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9"/>
        <v>42460.070613425924</v>
      </c>
      <c r="T3202" s="10">
        <f t="shared" si="347"/>
        <v>42489.981944444444</v>
      </c>
      <c r="U3202">
        <f t="shared" si="348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E3203/D3203*100</f>
        <v>1.25</v>
      </c>
      <c r="P3203" s="5">
        <f t="shared" ref="P3203:P3266" si="351">IF(L3203=0,0,E3203/L3203)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10">
        <f t="shared" si="349"/>
        <v>41861.517094907409</v>
      </c>
      <c r="T3203" s="10">
        <f t="shared" ref="T3203:T3266" si="354">I3203/60/60/24++DATE(1970,1,1)-6/24</f>
        <v>41882.517094907409</v>
      </c>
      <c r="U3203">
        <f t="shared" ref="U3203:U3266" si="355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54.52</v>
      </c>
      <c r="P3204" s="5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ref="S3204:S3267" si="356">J3204/60/60/24++DATE(1970,1,1)-6/24</f>
        <v>42293.603541666671</v>
      </c>
      <c r="T3204" s="10">
        <f t="shared" si="354"/>
        <v>42351.999305555553</v>
      </c>
      <c r="U3204">
        <f t="shared" si="355"/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25</v>
      </c>
      <c r="P3205" s="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6"/>
        <v>42242.738680555558</v>
      </c>
      <c r="T3205" s="10">
        <f t="shared" si="354"/>
        <v>42272.738680555558</v>
      </c>
      <c r="U3205">
        <f t="shared" si="355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s="5">
        <f t="shared" si="351"/>
        <v>0</v>
      </c>
      <c r="Q3206" t="str">
        <f t="shared" si="352"/>
        <v>theater</v>
      </c>
      <c r="R3206" t="str">
        <f t="shared" si="353"/>
        <v>musical</v>
      </c>
      <c r="S3206" s="10">
        <f t="shared" si="356"/>
        <v>42172.436099537037</v>
      </c>
      <c r="T3206" s="10">
        <f t="shared" si="354"/>
        <v>42202.426388888889</v>
      </c>
      <c r="U3206">
        <f t="shared" si="355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3.4125000000000001</v>
      </c>
      <c r="P3207" s="5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6"/>
        <v>42095.124675925923</v>
      </c>
      <c r="T3207" s="10">
        <f t="shared" si="354"/>
        <v>42125.124675925923</v>
      </c>
      <c r="U3207">
        <f t="shared" si="355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s="5">
        <f t="shared" si="351"/>
        <v>0</v>
      </c>
      <c r="Q3208" t="str">
        <f t="shared" si="352"/>
        <v>theater</v>
      </c>
      <c r="R3208" t="str">
        <f t="shared" si="353"/>
        <v>musical</v>
      </c>
      <c r="S3208" s="10">
        <f t="shared" si="356"/>
        <v>42236.026053240741</v>
      </c>
      <c r="T3208" s="10">
        <f t="shared" si="354"/>
        <v>42266.026053240741</v>
      </c>
      <c r="U3208">
        <f t="shared" si="355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46.36363636363636</v>
      </c>
      <c r="P3209" s="5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6"/>
        <v>42057.027858796297</v>
      </c>
      <c r="T3209" s="10">
        <f t="shared" si="354"/>
        <v>42116.986192129625</v>
      </c>
      <c r="U3209">
        <f t="shared" si="355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103.49999999999999</v>
      </c>
      <c r="P3210" s="5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6"/>
        <v>41827.355057870373</v>
      </c>
      <c r="T3210" s="10">
        <f t="shared" si="354"/>
        <v>41848.355057870373</v>
      </c>
      <c r="U3210">
        <f t="shared" si="355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119.32315789473684</v>
      </c>
      <c r="P3211" s="5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6"/>
        <v>41778.387245370373</v>
      </c>
      <c r="T3211" s="10">
        <f t="shared" si="354"/>
        <v>41810.708333333336</v>
      </c>
      <c r="U3211">
        <f t="shared" si="355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125.76666666666667</v>
      </c>
      <c r="P3212" s="5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6"/>
        <v>41013.686562499999</v>
      </c>
      <c r="T3212" s="10">
        <f t="shared" si="354"/>
        <v>41060.915972222225</v>
      </c>
      <c r="U3212">
        <f t="shared" si="355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119.74347826086958</v>
      </c>
      <c r="P3213" s="5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6"/>
        <v>41834.336574074077</v>
      </c>
      <c r="T3213" s="10">
        <f t="shared" si="354"/>
        <v>41865.833333333336</v>
      </c>
      <c r="U3213">
        <f t="shared" si="355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126.25</v>
      </c>
      <c r="P3214" s="5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6"/>
        <v>41829.545729166668</v>
      </c>
      <c r="T3214" s="10">
        <f t="shared" si="354"/>
        <v>41859.545729166668</v>
      </c>
      <c r="U3214">
        <f t="shared" si="355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100.11666666666667</v>
      </c>
      <c r="P3215" s="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6"/>
        <v>42171.513414351852</v>
      </c>
      <c r="T3215" s="10">
        <f t="shared" si="354"/>
        <v>42211.513414351852</v>
      </c>
      <c r="U3215">
        <f t="shared" si="355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102.13333333333334</v>
      </c>
      <c r="P3216" s="5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6"/>
        <v>42337.542511574073</v>
      </c>
      <c r="T3216" s="10">
        <f t="shared" si="354"/>
        <v>42374.746527777781</v>
      </c>
      <c r="U3216">
        <f t="shared" si="355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100.35142857142858</v>
      </c>
      <c r="P3217" s="5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6"/>
        <v>42219.415173611109</v>
      </c>
      <c r="T3217" s="10">
        <f t="shared" si="354"/>
        <v>42256.915972222225</v>
      </c>
      <c r="U3217">
        <f t="shared" si="355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100.05</v>
      </c>
      <c r="P3218" s="5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6"/>
        <v>42165.212627314817</v>
      </c>
      <c r="T3218" s="10">
        <f t="shared" si="354"/>
        <v>42196.354166666672</v>
      </c>
      <c r="U3218">
        <f t="shared" si="355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116.02222222222223</v>
      </c>
      <c r="P3219" s="5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6"/>
        <v>42648.296111111107</v>
      </c>
      <c r="T3219" s="10">
        <f t="shared" si="354"/>
        <v>42678.296111111107</v>
      </c>
      <c r="U3219">
        <f t="shared" si="355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102.1</v>
      </c>
      <c r="P3220" s="5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6"/>
        <v>41970.752152777779</v>
      </c>
      <c r="T3220" s="10">
        <f t="shared" si="354"/>
        <v>42003.75</v>
      </c>
      <c r="U3220">
        <f t="shared" si="355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100.11000000000001</v>
      </c>
      <c r="P3221" s="5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6"/>
        <v>42050.733182870375</v>
      </c>
      <c r="T3221" s="10">
        <f t="shared" si="354"/>
        <v>42085.691516203704</v>
      </c>
      <c r="U3221">
        <f t="shared" si="355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100.84</v>
      </c>
      <c r="P3222" s="5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6"/>
        <v>42772.583379629628</v>
      </c>
      <c r="T3222" s="10">
        <f t="shared" si="354"/>
        <v>42806.625</v>
      </c>
      <c r="U3222">
        <f t="shared" si="355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103.42499999999998</v>
      </c>
      <c r="P3223" s="5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6"/>
        <v>42155.446793981479</v>
      </c>
      <c r="T3223" s="10">
        <f t="shared" si="354"/>
        <v>42190.446793981479</v>
      </c>
      <c r="U3223">
        <f t="shared" si="355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124.8</v>
      </c>
      <c r="P3224" s="5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6"/>
        <v>42270.332141203704</v>
      </c>
      <c r="T3224" s="10">
        <f t="shared" si="354"/>
        <v>42301.645138888889</v>
      </c>
      <c r="U3224">
        <f t="shared" si="355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109.51612903225806</v>
      </c>
      <c r="P3225" s="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6"/>
        <v>42206.585370370376</v>
      </c>
      <c r="T3225" s="10">
        <f t="shared" si="354"/>
        <v>42236.585370370376</v>
      </c>
      <c r="U3225">
        <f t="shared" si="355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102.03333333333333</v>
      </c>
      <c r="P3226" s="5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6"/>
        <v>42697.600844907407</v>
      </c>
      <c r="T3226" s="10">
        <f t="shared" si="354"/>
        <v>42744.958333333328</v>
      </c>
      <c r="U3226">
        <f t="shared" si="355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102.35000000000001</v>
      </c>
      <c r="P3227" s="5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6"/>
        <v>42503.309467592597</v>
      </c>
      <c r="T3227" s="10">
        <f t="shared" si="354"/>
        <v>42524.625</v>
      </c>
      <c r="U3227">
        <f t="shared" si="355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104.16666666666667</v>
      </c>
      <c r="P3228" s="5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6"/>
        <v>42277.333472222221</v>
      </c>
      <c r="T3228" s="10">
        <f t="shared" si="354"/>
        <v>42307.333472222221</v>
      </c>
      <c r="U3228">
        <f t="shared" si="355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125</v>
      </c>
      <c r="P3229" s="5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6"/>
        <v>42722.632361111115</v>
      </c>
      <c r="T3229" s="10">
        <f t="shared" si="354"/>
        <v>42752.632361111115</v>
      </c>
      <c r="U3229">
        <f t="shared" si="355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102.34285714285714</v>
      </c>
      <c r="P3230" s="5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6"/>
        <v>42323.45930555556</v>
      </c>
      <c r="T3230" s="10">
        <f t="shared" si="354"/>
        <v>42354.957638888889</v>
      </c>
      <c r="U3230">
        <f t="shared" si="355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107.86500000000001</v>
      </c>
      <c r="P3231" s="5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6"/>
        <v>41933.041643518518</v>
      </c>
      <c r="T3231" s="10">
        <f t="shared" si="354"/>
        <v>41963.083310185189</v>
      </c>
      <c r="U3231">
        <f t="shared" si="355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109.88461538461539</v>
      </c>
      <c r="P3232" s="5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6"/>
        <v>41897.918125000004</v>
      </c>
      <c r="T3232" s="10">
        <f t="shared" si="354"/>
        <v>41912.915972222225</v>
      </c>
      <c r="U3232">
        <f t="shared" si="355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161</v>
      </c>
      <c r="P3233" s="5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6"/>
        <v>42446.693831018521</v>
      </c>
      <c r="T3233" s="10">
        <f t="shared" si="354"/>
        <v>42476.693831018521</v>
      </c>
      <c r="U3233">
        <f t="shared" si="355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131.20000000000002</v>
      </c>
      <c r="P3234" s="5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6"/>
        <v>42463.56385416667</v>
      </c>
      <c r="T3234" s="10">
        <f t="shared" si="354"/>
        <v>42493.915972222225</v>
      </c>
      <c r="U3234">
        <f t="shared" si="355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118.8</v>
      </c>
      <c r="P3235" s="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6"/>
        <v>42766.555034722223</v>
      </c>
      <c r="T3235" s="10">
        <f t="shared" si="354"/>
        <v>42796.555034722223</v>
      </c>
      <c r="U3235">
        <f t="shared" si="355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100.39275000000001</v>
      </c>
      <c r="P3236" s="5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6"/>
        <v>42734.539444444439</v>
      </c>
      <c r="T3236" s="10">
        <f t="shared" si="354"/>
        <v>42767.729861111111</v>
      </c>
      <c r="U3236">
        <f t="shared" si="355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103.20666666666666</v>
      </c>
      <c r="P3237" s="5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6"/>
        <v>42522.097812499997</v>
      </c>
      <c r="T3237" s="10">
        <f t="shared" si="354"/>
        <v>42552.097812499997</v>
      </c>
      <c r="U3237">
        <f t="shared" si="355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100.6</v>
      </c>
      <c r="P3238" s="5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6"/>
        <v>42702.667048611111</v>
      </c>
      <c r="T3238" s="10">
        <f t="shared" si="354"/>
        <v>42732.667048611111</v>
      </c>
      <c r="U3238">
        <f t="shared" si="355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100.78754285714287</v>
      </c>
      <c r="P3239" s="5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6"/>
        <v>42252.224351851852</v>
      </c>
      <c r="T3239" s="10">
        <f t="shared" si="354"/>
        <v>42275.915972222225</v>
      </c>
      <c r="U3239">
        <f t="shared" si="355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112.32142857142857</v>
      </c>
      <c r="P3240" s="5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6"/>
        <v>42156.260393518518</v>
      </c>
      <c r="T3240" s="10">
        <f t="shared" si="354"/>
        <v>42186.260393518518</v>
      </c>
      <c r="U3240">
        <f t="shared" si="355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105.91914022517912</v>
      </c>
      <c r="P3241" s="5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6"/>
        <v>42277.839039351849</v>
      </c>
      <c r="T3241" s="10">
        <f t="shared" si="354"/>
        <v>42302.749305555553</v>
      </c>
      <c r="U3241">
        <f t="shared" si="355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100.56666666666668</v>
      </c>
      <c r="P3242" s="5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6"/>
        <v>42754.443842592591</v>
      </c>
      <c r="T3242" s="10">
        <f t="shared" si="354"/>
        <v>42782.708333333328</v>
      </c>
      <c r="U3242">
        <f t="shared" si="355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115.30588235294117</v>
      </c>
      <c r="P3243" s="5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6"/>
        <v>41893.074884259258</v>
      </c>
      <c r="T3243" s="10">
        <f t="shared" si="354"/>
        <v>41926.040972222225</v>
      </c>
      <c r="U3243">
        <f t="shared" si="355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127.30419999999999</v>
      </c>
      <c r="P3244" s="5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6"/>
        <v>41871.505694444444</v>
      </c>
      <c r="T3244" s="10">
        <f t="shared" si="354"/>
        <v>41901.505694444444</v>
      </c>
      <c r="U3244">
        <f t="shared" si="355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102.83750000000001</v>
      </c>
      <c r="P3245" s="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6"/>
        <v>42261.846782407403</v>
      </c>
      <c r="T3245" s="10">
        <f t="shared" si="354"/>
        <v>42285.75</v>
      </c>
      <c r="U3245">
        <f t="shared" si="355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102.9375</v>
      </c>
      <c r="P3246" s="5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6"/>
        <v>42675.444236111114</v>
      </c>
      <c r="T3246" s="10">
        <f t="shared" si="354"/>
        <v>42705.485902777778</v>
      </c>
      <c r="U3246">
        <f t="shared" si="355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104.3047619047619</v>
      </c>
      <c r="P3247" s="5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6"/>
        <v>42135.35020833333</v>
      </c>
      <c r="T3247" s="10">
        <f t="shared" si="354"/>
        <v>42166.833333333328</v>
      </c>
      <c r="U3247">
        <f t="shared" si="355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111.22000000000001</v>
      </c>
      <c r="P3248" s="5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6"/>
        <v>42230.222222222219</v>
      </c>
      <c r="T3248" s="10">
        <f t="shared" si="354"/>
        <v>42258.915972222225</v>
      </c>
      <c r="U3248">
        <f t="shared" si="355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105.86</v>
      </c>
      <c r="P3249" s="5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6"/>
        <v>42167.184166666666</v>
      </c>
      <c r="T3249" s="10">
        <f t="shared" si="354"/>
        <v>42197.184166666666</v>
      </c>
      <c r="U3249">
        <f t="shared" si="355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100.79166666666666</v>
      </c>
      <c r="P3250" s="5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6"/>
        <v>42068.638391203705</v>
      </c>
      <c r="T3250" s="10">
        <f t="shared" si="354"/>
        <v>42098.596724537041</v>
      </c>
      <c r="U3250">
        <f t="shared" si="355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104.92727272727274</v>
      </c>
      <c r="P3251" s="5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6"/>
        <v>42145.496689814812</v>
      </c>
      <c r="T3251" s="10">
        <f t="shared" si="354"/>
        <v>42175.496689814812</v>
      </c>
      <c r="U3251">
        <f t="shared" si="355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101.55199999999999</v>
      </c>
      <c r="P3252" s="5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6"/>
        <v>41918.492175925923</v>
      </c>
      <c r="T3252" s="10">
        <f t="shared" si="354"/>
        <v>41948.533842592595</v>
      </c>
      <c r="U3252">
        <f t="shared" si="355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110.73333333333333</v>
      </c>
      <c r="P3253" s="5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6"/>
        <v>42146.481087962966</v>
      </c>
      <c r="T3253" s="10">
        <f t="shared" si="354"/>
        <v>42176.481087962966</v>
      </c>
      <c r="U3253">
        <f t="shared" si="355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127.82222222222221</v>
      </c>
      <c r="P3254" s="5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6"/>
        <v>42590.222685185188</v>
      </c>
      <c r="T3254" s="10">
        <f t="shared" si="354"/>
        <v>42620.222685185188</v>
      </c>
      <c r="U3254">
        <f t="shared" si="355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101.82500000000002</v>
      </c>
      <c r="P3255" s="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6"/>
        <v>42602.326712962968</v>
      </c>
      <c r="T3255" s="10">
        <f t="shared" si="354"/>
        <v>42620.90625</v>
      </c>
      <c r="U3255">
        <f t="shared" si="355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101.25769230769231</v>
      </c>
      <c r="P3256" s="5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6"/>
        <v>42058.835752314815</v>
      </c>
      <c r="T3256" s="10">
        <f t="shared" si="354"/>
        <v>42088.794085648144</v>
      </c>
      <c r="U3256">
        <f t="shared" si="355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175</v>
      </c>
      <c r="P3257" s="5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6"/>
        <v>41889.518229166664</v>
      </c>
      <c r="T3257" s="10">
        <f t="shared" si="354"/>
        <v>41919.518229166664</v>
      </c>
      <c r="U3257">
        <f t="shared" si="355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128.06</v>
      </c>
      <c r="P3258" s="5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6"/>
        <v>42144.323807870373</v>
      </c>
      <c r="T3258" s="10">
        <f t="shared" si="354"/>
        <v>42165.915972222225</v>
      </c>
      <c r="U3258">
        <f t="shared" si="355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106.29949999999999</v>
      </c>
      <c r="P3259" s="5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6"/>
        <v>42758.309629629628</v>
      </c>
      <c r="T3259" s="10">
        <f t="shared" si="354"/>
        <v>42788.309629629628</v>
      </c>
      <c r="U3259">
        <f t="shared" si="355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105.21428571428571</v>
      </c>
      <c r="P3260" s="5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6"/>
        <v>41982.637280092589</v>
      </c>
      <c r="T3260" s="10">
        <f t="shared" si="354"/>
        <v>42012.637280092589</v>
      </c>
      <c r="U3260">
        <f t="shared" si="355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106.16782608695652</v>
      </c>
      <c r="P3261" s="5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6"/>
        <v>42614.510937500003</v>
      </c>
      <c r="T3261" s="10">
        <f t="shared" si="354"/>
        <v>42643.915972222225</v>
      </c>
      <c r="U3261">
        <f t="shared" si="355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109.24000000000001</v>
      </c>
      <c r="P3262" s="5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6"/>
        <v>42303.422662037032</v>
      </c>
      <c r="T3262" s="10">
        <f t="shared" si="354"/>
        <v>42338.464328703703</v>
      </c>
      <c r="U3262">
        <f t="shared" si="355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100.45454545454547</v>
      </c>
      <c r="P3263" s="5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6"/>
        <v>42171.475416666668</v>
      </c>
      <c r="T3263" s="10">
        <f t="shared" si="354"/>
        <v>42201.475416666668</v>
      </c>
      <c r="U3263">
        <f t="shared" si="355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103.04098360655738</v>
      </c>
      <c r="P3264" s="5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6"/>
        <v>41964.065532407403</v>
      </c>
      <c r="T3264" s="10">
        <f t="shared" si="354"/>
        <v>41994.916666666672</v>
      </c>
      <c r="U3264">
        <f t="shared" si="355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112.1664</v>
      </c>
      <c r="P3265" s="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6"/>
        <v>42284.266064814816</v>
      </c>
      <c r="T3265" s="10">
        <f t="shared" si="354"/>
        <v>42307.625</v>
      </c>
      <c r="U3265">
        <f t="shared" si="355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103</v>
      </c>
      <c r="P3266" s="5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6"/>
        <v>42016.550208333334</v>
      </c>
      <c r="T3266" s="10">
        <f t="shared" si="354"/>
        <v>42032.666666666672</v>
      </c>
      <c r="U3266">
        <f t="shared" si="355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E3267/D3267*100</f>
        <v>164</v>
      </c>
      <c r="P3267" s="5">
        <f t="shared" ref="P3267:P3330" si="358">IF(L3267=0,0,E3267/L3267)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10">
        <f t="shared" si="356"/>
        <v>42311.461979166663</v>
      </c>
      <c r="T3267" s="10">
        <f t="shared" ref="T3267:T3330" si="361">I3267/60/60/24++DATE(1970,1,1)-6/24</f>
        <v>42341.458333333328</v>
      </c>
      <c r="U3267">
        <f t="shared" ref="U3267:U3330" si="362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131.28333333333333</v>
      </c>
      <c r="P3268" s="5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ref="S3268:S3331" si="363">J3268/60/60/24++DATE(1970,1,1)-6/24</f>
        <v>42136.286134259266</v>
      </c>
      <c r="T3268" s="10">
        <f t="shared" si="361"/>
        <v>42167.625</v>
      </c>
      <c r="U3268">
        <f t="shared" si="362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102.1</v>
      </c>
      <c r="P3269" s="5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3"/>
        <v>42172.507638888885</v>
      </c>
      <c r="T3269" s="10">
        <f t="shared" si="361"/>
        <v>42202.507638888885</v>
      </c>
      <c r="U3269">
        <f t="shared" si="362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128</v>
      </c>
      <c r="P3270" s="5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3"/>
        <v>42590.65425925926</v>
      </c>
      <c r="T3270" s="10">
        <f t="shared" si="361"/>
        <v>42606.65425925926</v>
      </c>
      <c r="U3270">
        <f t="shared" si="362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101.49999999999999</v>
      </c>
      <c r="P3271" s="5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3"/>
        <v>42137.145798611105</v>
      </c>
      <c r="T3271" s="10">
        <f t="shared" si="361"/>
        <v>42171.208333333328</v>
      </c>
      <c r="U3271">
        <f t="shared" si="362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101.66666666666666</v>
      </c>
      <c r="P3272" s="5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3"/>
        <v>42167.283159722225</v>
      </c>
      <c r="T3272" s="10">
        <f t="shared" si="361"/>
        <v>42197.283159722225</v>
      </c>
      <c r="U3272">
        <f t="shared" si="362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130</v>
      </c>
      <c r="P3273" s="5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3"/>
        <v>41915.187210648146</v>
      </c>
      <c r="T3273" s="10">
        <f t="shared" si="361"/>
        <v>41945.228877314818</v>
      </c>
      <c r="U3273">
        <f t="shared" si="362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154.43</v>
      </c>
      <c r="P3274" s="5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3"/>
        <v>42284.250104166669</v>
      </c>
      <c r="T3274" s="10">
        <f t="shared" si="361"/>
        <v>42314.291770833333</v>
      </c>
      <c r="U3274">
        <f t="shared" si="362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107.4</v>
      </c>
      <c r="P3275" s="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3"/>
        <v>42611.551412037035</v>
      </c>
      <c r="T3275" s="10">
        <f t="shared" si="361"/>
        <v>42627.541666666672</v>
      </c>
      <c r="U3275">
        <f t="shared" si="362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101.32258064516128</v>
      </c>
      <c r="P3276" s="5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3"/>
        <v>42400.454537037032</v>
      </c>
      <c r="T3276" s="10">
        <f t="shared" si="361"/>
        <v>42444.625</v>
      </c>
      <c r="U3276">
        <f t="shared" si="362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100.27777777777777</v>
      </c>
      <c r="P3277" s="5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3"/>
        <v>42017.63045138889</v>
      </c>
      <c r="T3277" s="10">
        <f t="shared" si="361"/>
        <v>42043.9375</v>
      </c>
      <c r="U3277">
        <f t="shared" si="362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116.84444444444443</v>
      </c>
      <c r="P3278" s="5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3"/>
        <v>42426.699988425928</v>
      </c>
      <c r="T3278" s="10">
        <f t="shared" si="361"/>
        <v>42460.915972222225</v>
      </c>
      <c r="U3278">
        <f t="shared" si="362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108.60000000000001</v>
      </c>
      <c r="P3279" s="5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3"/>
        <v>41931.432939814818</v>
      </c>
      <c r="T3279" s="10">
        <f t="shared" si="361"/>
        <v>41961.474606481483</v>
      </c>
      <c r="U3279">
        <f t="shared" si="362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103.4</v>
      </c>
      <c r="P3280" s="5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3"/>
        <v>42124.598414351851</v>
      </c>
      <c r="T3280" s="10">
        <f t="shared" si="361"/>
        <v>42154.598414351851</v>
      </c>
      <c r="U3280">
        <f t="shared" si="362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114.27586206896552</v>
      </c>
      <c r="P3281" s="5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3"/>
        <v>42430.852534722217</v>
      </c>
      <c r="T3281" s="10">
        <f t="shared" si="361"/>
        <v>42460.81086805556</v>
      </c>
      <c r="U3281">
        <f t="shared" si="362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103</v>
      </c>
      <c r="P3282" s="5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3"/>
        <v>42121.506921296299</v>
      </c>
      <c r="T3282" s="10">
        <f t="shared" si="361"/>
        <v>42155.958333333328</v>
      </c>
      <c r="U3282">
        <f t="shared" si="362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121.6</v>
      </c>
      <c r="P3283" s="5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3"/>
        <v>42218.769733796296</v>
      </c>
      <c r="T3283" s="10">
        <f t="shared" si="361"/>
        <v>42248.769733796296</v>
      </c>
      <c r="U3283">
        <f t="shared" si="362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102.6467741935484</v>
      </c>
      <c r="P3284" s="5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3"/>
        <v>42444.94430555556</v>
      </c>
      <c r="T3284" s="10">
        <f t="shared" si="361"/>
        <v>42488.94430555556</v>
      </c>
      <c r="U3284">
        <f t="shared" si="362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104.75000000000001</v>
      </c>
      <c r="P3285" s="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3"/>
        <v>42379.49418981481</v>
      </c>
      <c r="T3285" s="10">
        <f t="shared" si="361"/>
        <v>42410.625</v>
      </c>
      <c r="U3285">
        <f t="shared" si="362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101.6</v>
      </c>
      <c r="P3286" s="5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3"/>
        <v>42380.634872685187</v>
      </c>
      <c r="T3286" s="10">
        <f t="shared" si="361"/>
        <v>42397.999305555553</v>
      </c>
      <c r="U3286">
        <f t="shared" si="362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112.10242048409683</v>
      </c>
      <c r="P3287" s="5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3"/>
        <v>42762.692430555559</v>
      </c>
      <c r="T3287" s="10">
        <f t="shared" si="361"/>
        <v>42793.958333333328</v>
      </c>
      <c r="U3287">
        <f t="shared" si="362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101.76666666666667</v>
      </c>
      <c r="P3288" s="5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3"/>
        <v>42567.590069444443</v>
      </c>
      <c r="T3288" s="10">
        <f t="shared" si="361"/>
        <v>42597.590069444443</v>
      </c>
      <c r="U3288">
        <f t="shared" si="362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100</v>
      </c>
      <c r="P3289" s="5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3"/>
        <v>42311.500324074077</v>
      </c>
      <c r="T3289" s="10">
        <f t="shared" si="361"/>
        <v>42336.500324074077</v>
      </c>
      <c r="U3289">
        <f t="shared" si="362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100.26489999999998</v>
      </c>
      <c r="P3290" s="5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3"/>
        <v>42505.524479166663</v>
      </c>
      <c r="T3290" s="10">
        <f t="shared" si="361"/>
        <v>42541.708333333328</v>
      </c>
      <c r="U3290">
        <f t="shared" si="362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133.04200000000003</v>
      </c>
      <c r="P3291" s="5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3"/>
        <v>42758.118078703701</v>
      </c>
      <c r="T3291" s="10">
        <f t="shared" si="361"/>
        <v>42786.118078703701</v>
      </c>
      <c r="U3291">
        <f t="shared" si="362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121.2</v>
      </c>
      <c r="P3292" s="5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3"/>
        <v>42775.26494212963</v>
      </c>
      <c r="T3292" s="10">
        <f t="shared" si="361"/>
        <v>42805.26494212963</v>
      </c>
      <c r="U3292">
        <f t="shared" si="362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113.99999999999999</v>
      </c>
      <c r="P3293" s="5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3"/>
        <v>42232.452546296292</v>
      </c>
      <c r="T3293" s="10">
        <f t="shared" si="361"/>
        <v>42263.915972222225</v>
      </c>
      <c r="U3293">
        <f t="shared" si="362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286.13861386138615</v>
      </c>
      <c r="P3294" s="5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3"/>
        <v>42282.520231481481</v>
      </c>
      <c r="T3294" s="10">
        <f t="shared" si="361"/>
        <v>42342.561898148153</v>
      </c>
      <c r="U3294">
        <f t="shared" si="362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170.44444444444446</v>
      </c>
      <c r="P3295" s="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3"/>
        <v>42768.175370370373</v>
      </c>
      <c r="T3295" s="10">
        <f t="shared" si="361"/>
        <v>42798.175370370373</v>
      </c>
      <c r="U3295">
        <f t="shared" si="362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118.33333333333333</v>
      </c>
      <c r="P3296" s="5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3"/>
        <v>42141.291134259256</v>
      </c>
      <c r="T3296" s="10">
        <f t="shared" si="361"/>
        <v>42171.291134259256</v>
      </c>
      <c r="U3296">
        <f t="shared" si="362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102.85857142857142</v>
      </c>
      <c r="P3297" s="5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3"/>
        <v>42609.192465277782</v>
      </c>
      <c r="T3297" s="10">
        <f t="shared" si="361"/>
        <v>42639.192465277782</v>
      </c>
      <c r="U3297">
        <f t="shared" si="362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144.06666666666666</v>
      </c>
      <c r="P3298" s="5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3"/>
        <v>42309.506620370375</v>
      </c>
      <c r="T3298" s="10">
        <f t="shared" si="361"/>
        <v>42330.666666666672</v>
      </c>
      <c r="U3298">
        <f t="shared" si="362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100.07272727272726</v>
      </c>
      <c r="P3299" s="5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3"/>
        <v>42193.521481481483</v>
      </c>
      <c r="T3299" s="10">
        <f t="shared" si="361"/>
        <v>42212.707638888889</v>
      </c>
      <c r="U3299">
        <f t="shared" si="362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101.73</v>
      </c>
      <c r="P3300" s="5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3"/>
        <v>42239.707962962959</v>
      </c>
      <c r="T3300" s="10">
        <f t="shared" si="361"/>
        <v>42259.75</v>
      </c>
      <c r="U3300">
        <f t="shared" si="362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116.19999999999999</v>
      </c>
      <c r="P3301" s="5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3"/>
        <v>42261.667395833334</v>
      </c>
      <c r="T3301" s="10">
        <f t="shared" si="361"/>
        <v>42291.667395833334</v>
      </c>
      <c r="U3301">
        <f t="shared" si="362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136.16666666666666</v>
      </c>
      <c r="P3302" s="5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3"/>
        <v>42102.493773148148</v>
      </c>
      <c r="T3302" s="10">
        <f t="shared" si="361"/>
        <v>42123.493773148148</v>
      </c>
      <c r="U3302">
        <f t="shared" si="362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133.46666666666667</v>
      </c>
      <c r="P3303" s="5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3"/>
        <v>42538.48583333334</v>
      </c>
      <c r="T3303" s="10">
        <f t="shared" si="361"/>
        <v>42583.040972222225</v>
      </c>
      <c r="U3303">
        <f t="shared" si="362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103.39285714285715</v>
      </c>
      <c r="P3304" s="5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3"/>
        <v>42681.10157407407</v>
      </c>
      <c r="T3304" s="10">
        <f t="shared" si="361"/>
        <v>42711.10157407407</v>
      </c>
      <c r="U3304">
        <f t="shared" si="362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115.88888888888889</v>
      </c>
      <c r="P3305" s="5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3"/>
        <v>42056.40143518518</v>
      </c>
      <c r="T3305" s="10">
        <f t="shared" si="361"/>
        <v>42091.359768518523</v>
      </c>
      <c r="U3305">
        <f t="shared" si="362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104.51666666666665</v>
      </c>
      <c r="P3306" s="5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3"/>
        <v>42696.374444444446</v>
      </c>
      <c r="T3306" s="10">
        <f t="shared" si="361"/>
        <v>42726.374444444446</v>
      </c>
      <c r="U3306">
        <f t="shared" si="362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102.02500000000001</v>
      </c>
      <c r="P3307" s="5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3"/>
        <v>42186.605879629627</v>
      </c>
      <c r="T3307" s="10">
        <f t="shared" si="361"/>
        <v>42216.605879629627</v>
      </c>
      <c r="U3307">
        <f t="shared" si="362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175.33333333333334</v>
      </c>
      <c r="P3308" s="5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3"/>
        <v>42492.969236111108</v>
      </c>
      <c r="T3308" s="10">
        <f t="shared" si="361"/>
        <v>42530.875</v>
      </c>
      <c r="U3308">
        <f t="shared" si="362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106.67999999999999</v>
      </c>
      <c r="P3309" s="5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3"/>
        <v>42474.807164351849</v>
      </c>
      <c r="T3309" s="10">
        <f t="shared" si="361"/>
        <v>42504.807164351849</v>
      </c>
      <c r="U3309">
        <f t="shared" si="362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122.28571428571429</v>
      </c>
      <c r="P3310" s="5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3"/>
        <v>42452.626909722225</v>
      </c>
      <c r="T3310" s="10">
        <f t="shared" si="361"/>
        <v>42473.626909722225</v>
      </c>
      <c r="U3310">
        <f t="shared" si="362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159.42857142857144</v>
      </c>
      <c r="P3311" s="5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3"/>
        <v>42628.400208333333</v>
      </c>
      <c r="T3311" s="10">
        <f t="shared" si="361"/>
        <v>42659.400208333333</v>
      </c>
      <c r="U3311">
        <f t="shared" si="362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100.07692307692308</v>
      </c>
      <c r="P3312" s="5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3"/>
        <v>42253.678530092591</v>
      </c>
      <c r="T3312" s="10">
        <f t="shared" si="361"/>
        <v>42283.678530092591</v>
      </c>
      <c r="U3312">
        <f t="shared" si="362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109.84</v>
      </c>
      <c r="P3313" s="5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3"/>
        <v>42264.04178240741</v>
      </c>
      <c r="T3313" s="10">
        <f t="shared" si="361"/>
        <v>42294.04178240741</v>
      </c>
      <c r="U3313">
        <f t="shared" si="362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100.03999999999999</v>
      </c>
      <c r="P3314" s="5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3"/>
        <v>42664.559560185182</v>
      </c>
      <c r="T3314" s="10">
        <f t="shared" si="361"/>
        <v>42685.666666666672</v>
      </c>
      <c r="U3314">
        <f t="shared" si="362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116.05000000000001</v>
      </c>
      <c r="P3315" s="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3"/>
        <v>42381.994409722218</v>
      </c>
      <c r="T3315" s="10">
        <f t="shared" si="361"/>
        <v>42395.791666666672</v>
      </c>
      <c r="U3315">
        <f t="shared" si="362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210.75</v>
      </c>
      <c r="P3316" s="5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3"/>
        <v>42105.017488425925</v>
      </c>
      <c r="T3316" s="10">
        <f t="shared" si="361"/>
        <v>42132.586805555555</v>
      </c>
      <c r="U3316">
        <f t="shared" si="362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110.00000000000001</v>
      </c>
      <c r="P3317" s="5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3"/>
        <v>42466.053715277783</v>
      </c>
      <c r="T3317" s="10">
        <f t="shared" si="361"/>
        <v>42496.053715277783</v>
      </c>
      <c r="U3317">
        <f t="shared" si="362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100.08673425918037</v>
      </c>
      <c r="P3318" s="5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3"/>
        <v>41826.621238425927</v>
      </c>
      <c r="T3318" s="10">
        <f t="shared" si="361"/>
        <v>41859.32916666667</v>
      </c>
      <c r="U3318">
        <f t="shared" si="362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106.19047619047619</v>
      </c>
      <c r="P3319" s="5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3"/>
        <v>42498.789629629624</v>
      </c>
      <c r="T3319" s="10">
        <f t="shared" si="361"/>
        <v>42528.789629629624</v>
      </c>
      <c r="U3319">
        <f t="shared" si="362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125.6</v>
      </c>
      <c r="P3320" s="5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3"/>
        <v>42431.052002314813</v>
      </c>
      <c r="T3320" s="10">
        <f t="shared" si="361"/>
        <v>42470.854166666672</v>
      </c>
      <c r="U3320">
        <f t="shared" si="362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108</v>
      </c>
      <c r="P3321" s="5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3"/>
        <v>41990.335486111115</v>
      </c>
      <c r="T3321" s="10">
        <f t="shared" si="361"/>
        <v>42035.335486111115</v>
      </c>
      <c r="U3321">
        <f t="shared" si="362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101</v>
      </c>
      <c r="P3322" s="5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3"/>
        <v>42512.795798611114</v>
      </c>
      <c r="T3322" s="10">
        <f t="shared" si="361"/>
        <v>42542.795798611114</v>
      </c>
      <c r="U3322">
        <f t="shared" si="362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107.4</v>
      </c>
      <c r="P3323" s="5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3"/>
        <v>41913.850289351853</v>
      </c>
      <c r="T3323" s="10">
        <f t="shared" si="361"/>
        <v>41927.915972222225</v>
      </c>
      <c r="U3323">
        <f t="shared" si="362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101.51515151515152</v>
      </c>
      <c r="P3324" s="5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3"/>
        <v>42520.760370370372</v>
      </c>
      <c r="T3324" s="10">
        <f t="shared" si="361"/>
        <v>42542.913194444445</v>
      </c>
      <c r="U3324">
        <f t="shared" si="362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125.89999999999999</v>
      </c>
      <c r="P3325" s="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3"/>
        <v>42608.11583333333</v>
      </c>
      <c r="T3325" s="10">
        <f t="shared" si="361"/>
        <v>42638.11583333333</v>
      </c>
      <c r="U3325">
        <f t="shared" si="362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101.66666666666666</v>
      </c>
      <c r="P3326" s="5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3"/>
        <v>42512.33321759259</v>
      </c>
      <c r="T3326" s="10">
        <f t="shared" si="361"/>
        <v>42526.33321759259</v>
      </c>
      <c r="U3326">
        <f t="shared" si="362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112.5</v>
      </c>
      <c r="P3327" s="5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3"/>
        <v>42064.535613425927</v>
      </c>
      <c r="T3327" s="10">
        <f t="shared" si="361"/>
        <v>42099.493946759263</v>
      </c>
      <c r="U3327">
        <f t="shared" si="362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101.375</v>
      </c>
      <c r="P3328" s="5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3"/>
        <v>42041.464178240742</v>
      </c>
      <c r="T3328" s="10">
        <f t="shared" si="361"/>
        <v>42071.42251157407</v>
      </c>
      <c r="U3328">
        <f t="shared" si="362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101.25</v>
      </c>
      <c r="P3329" s="5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3"/>
        <v>42468.124606481477</v>
      </c>
      <c r="T3329" s="10">
        <f t="shared" si="361"/>
        <v>42498.124606481477</v>
      </c>
      <c r="U3329">
        <f t="shared" si="362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146.38888888888889</v>
      </c>
      <c r="P3330" s="5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3"/>
        <v>41822.32503472222</v>
      </c>
      <c r="T3330" s="10">
        <f t="shared" si="361"/>
        <v>41824.791666666664</v>
      </c>
      <c r="U3330">
        <f t="shared" si="362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E3331/D3331*100</f>
        <v>116.8</v>
      </c>
      <c r="P3331" s="5">
        <f t="shared" ref="P3331:P3394" si="365">IF(L3331=0,0,E3331/L3331)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10">
        <f t="shared" si="363"/>
        <v>41837.073009259257</v>
      </c>
      <c r="T3331" s="10">
        <f t="shared" ref="T3331:T3394" si="368">I3331/60/60/24++DATE(1970,1,1)-6/24</f>
        <v>41847.708333333336</v>
      </c>
      <c r="U3331">
        <f t="shared" ref="U3331:U3394" si="369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106.26666666666667</v>
      </c>
      <c r="P3332" s="5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ref="S3332:S3395" si="370">J3332/60/60/24++DATE(1970,1,1)-6/24</f>
        <v>42065.637361111112</v>
      </c>
      <c r="T3332" s="10">
        <f t="shared" si="368"/>
        <v>42095.595694444448</v>
      </c>
      <c r="U3332">
        <f t="shared" si="369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104.52</v>
      </c>
      <c r="P3333" s="5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70"/>
        <v>42248.447754629626</v>
      </c>
      <c r="T3333" s="10">
        <f t="shared" si="368"/>
        <v>42283.447754629626</v>
      </c>
      <c r="U3333">
        <f t="shared" si="369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100</v>
      </c>
      <c r="P3334" s="5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70"/>
        <v>41809.610300925924</v>
      </c>
      <c r="T3334" s="10">
        <f t="shared" si="368"/>
        <v>41839.610300925924</v>
      </c>
      <c r="U3334">
        <f t="shared" si="369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104.57142857142858</v>
      </c>
      <c r="P3335" s="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70"/>
        <v>42148.426851851851</v>
      </c>
      <c r="T3335" s="10">
        <f t="shared" si="368"/>
        <v>42170.426851851851</v>
      </c>
      <c r="U3335">
        <f t="shared" si="369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138.62051149573753</v>
      </c>
      <c r="P3336" s="5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70"/>
        <v>42185.271087962959</v>
      </c>
      <c r="T3336" s="10">
        <f t="shared" si="368"/>
        <v>42215.271087962959</v>
      </c>
      <c r="U3336">
        <f t="shared" si="369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100.32000000000001</v>
      </c>
      <c r="P3337" s="5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70"/>
        <v>41827.424143518518</v>
      </c>
      <c r="T3337" s="10">
        <f t="shared" si="368"/>
        <v>41854.708333333336</v>
      </c>
      <c r="U3337">
        <f t="shared" si="369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100</v>
      </c>
      <c r="P3338" s="5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70"/>
        <v>42437.148680555561</v>
      </c>
      <c r="T3338" s="10">
        <f t="shared" si="368"/>
        <v>42465.10701388889</v>
      </c>
      <c r="U3338">
        <f t="shared" si="369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110.2</v>
      </c>
      <c r="P3339" s="5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70"/>
        <v>41901.032025462962</v>
      </c>
      <c r="T3339" s="10">
        <f t="shared" si="368"/>
        <v>41922.625</v>
      </c>
      <c r="U3339">
        <f t="shared" si="369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102.18</v>
      </c>
      <c r="P3340" s="5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70"/>
        <v>42769.324999999997</v>
      </c>
      <c r="T3340" s="10">
        <f t="shared" si="368"/>
        <v>42790.324999999997</v>
      </c>
      <c r="U3340">
        <f t="shared" si="369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104.35000000000001</v>
      </c>
      <c r="P3341" s="5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70"/>
        <v>42549.415717592594</v>
      </c>
      <c r="T3341" s="10">
        <f t="shared" si="368"/>
        <v>42579.415717592594</v>
      </c>
      <c r="U3341">
        <f t="shared" si="369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138.16666666666666</v>
      </c>
      <c r="P3342" s="5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70"/>
        <v>42685.724004629628</v>
      </c>
      <c r="T3342" s="10">
        <f t="shared" si="368"/>
        <v>42710.724004629628</v>
      </c>
      <c r="U3342">
        <f t="shared" si="369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100</v>
      </c>
      <c r="P3343" s="5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70"/>
        <v>42510.548854166671</v>
      </c>
      <c r="T3343" s="10">
        <f t="shared" si="368"/>
        <v>42533.458333333328</v>
      </c>
      <c r="U3343">
        <f t="shared" si="369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101.66666666666666</v>
      </c>
      <c r="P3344" s="5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70"/>
        <v>42062.046412037031</v>
      </c>
      <c r="T3344" s="10">
        <f t="shared" si="368"/>
        <v>42094.957638888889</v>
      </c>
      <c r="U3344">
        <f t="shared" si="369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171.42857142857142</v>
      </c>
      <c r="P3345" s="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70"/>
        <v>42452.666481481487</v>
      </c>
      <c r="T3345" s="10">
        <f t="shared" si="368"/>
        <v>42473.304166666669</v>
      </c>
      <c r="U3345">
        <f t="shared" si="369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101.44444444444444</v>
      </c>
      <c r="P3346" s="5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70"/>
        <v>41850.950150462959</v>
      </c>
      <c r="T3346" s="10">
        <f t="shared" si="368"/>
        <v>41880.950150462959</v>
      </c>
      <c r="U3346">
        <f t="shared" si="369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130</v>
      </c>
      <c r="P3347" s="5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70"/>
        <v>42052.856111111112</v>
      </c>
      <c r="T3347" s="10">
        <f t="shared" si="368"/>
        <v>42111.775694444441</v>
      </c>
      <c r="U3347">
        <f t="shared" si="369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110.00000000000001</v>
      </c>
      <c r="P3348" s="5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70"/>
        <v>42053.774421296301</v>
      </c>
      <c r="T3348" s="10">
        <f t="shared" si="368"/>
        <v>42060.774421296301</v>
      </c>
      <c r="U3348">
        <f t="shared" si="369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119.44999999999999</v>
      </c>
      <c r="P3349" s="5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70"/>
        <v>42484.301550925928</v>
      </c>
      <c r="T3349" s="10">
        <f t="shared" si="368"/>
        <v>42498.625</v>
      </c>
      <c r="U3349">
        <f t="shared" si="369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100.2909090909091</v>
      </c>
      <c r="P3350" s="5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70"/>
        <v>42466.308796296296</v>
      </c>
      <c r="T3350" s="10">
        <f t="shared" si="368"/>
        <v>42489.915972222225</v>
      </c>
      <c r="U3350">
        <f t="shared" si="369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153.4</v>
      </c>
      <c r="P3351" s="5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70"/>
        <v>42512.860787037032</v>
      </c>
      <c r="T3351" s="10">
        <f t="shared" si="368"/>
        <v>42534.458333333328</v>
      </c>
      <c r="U3351">
        <f t="shared" si="369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104.42857142857143</v>
      </c>
      <c r="P3352" s="5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70"/>
        <v>42302.451516203699</v>
      </c>
      <c r="T3352" s="10">
        <f t="shared" si="368"/>
        <v>42337.708333333328</v>
      </c>
      <c r="U3352">
        <f t="shared" si="369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101.1</v>
      </c>
      <c r="P3353" s="5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70"/>
        <v>41806.145428240743</v>
      </c>
      <c r="T3353" s="10">
        <f t="shared" si="368"/>
        <v>41843.208333333336</v>
      </c>
      <c r="U3353">
        <f t="shared" si="369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107.52</v>
      </c>
      <c r="P3354" s="5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70"/>
        <v>42495.742800925931</v>
      </c>
      <c r="T3354" s="10">
        <f t="shared" si="368"/>
        <v>42552.708333333328</v>
      </c>
      <c r="U3354">
        <f t="shared" si="369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315</v>
      </c>
      <c r="P3355" s="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70"/>
        <v>42479.182291666672</v>
      </c>
      <c r="T3355" s="10">
        <f t="shared" si="368"/>
        <v>42492.708333333328</v>
      </c>
      <c r="U3355">
        <f t="shared" si="369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101.93333333333334</v>
      </c>
      <c r="P3356" s="5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70"/>
        <v>42270.4769212963</v>
      </c>
      <c r="T3356" s="10">
        <f t="shared" si="368"/>
        <v>42305.917361111111</v>
      </c>
      <c r="U3356">
        <f t="shared" si="369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126.28571428571429</v>
      </c>
      <c r="P3357" s="5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70"/>
        <v>42489.369525462964</v>
      </c>
      <c r="T3357" s="10">
        <f t="shared" si="368"/>
        <v>42500.220138888893</v>
      </c>
      <c r="U3357">
        <f t="shared" si="369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101.4</v>
      </c>
      <c r="P3358" s="5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70"/>
        <v>42536.565648148149</v>
      </c>
      <c r="T3358" s="10">
        <f t="shared" si="368"/>
        <v>42566.565648148149</v>
      </c>
      <c r="U3358">
        <f t="shared" si="369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101</v>
      </c>
      <c r="P3359" s="5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70"/>
        <v>41822.167939814812</v>
      </c>
      <c r="T3359" s="10">
        <f t="shared" si="368"/>
        <v>41852.167939814812</v>
      </c>
      <c r="U3359">
        <f t="shared" si="369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102.99000000000001</v>
      </c>
      <c r="P3360" s="5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70"/>
        <v>41932.061099537037</v>
      </c>
      <c r="T3360" s="10">
        <f t="shared" si="368"/>
        <v>41962.102766203709</v>
      </c>
      <c r="U3360">
        <f t="shared" si="369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106.25</v>
      </c>
      <c r="P3361" s="5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70"/>
        <v>42745.807106481487</v>
      </c>
      <c r="T3361" s="10">
        <f t="shared" si="368"/>
        <v>42790.807106481487</v>
      </c>
      <c r="U3361">
        <f t="shared" si="369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101.37777777777779</v>
      </c>
      <c r="P3362" s="5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70"/>
        <v>42696.832673611112</v>
      </c>
      <c r="T3362" s="10">
        <f t="shared" si="368"/>
        <v>42718.415972222225</v>
      </c>
      <c r="U3362">
        <f t="shared" si="369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113.46000000000001</v>
      </c>
      <c r="P3363" s="5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70"/>
        <v>41865.775347222225</v>
      </c>
      <c r="T3363" s="10">
        <f t="shared" si="368"/>
        <v>41883.415972222225</v>
      </c>
      <c r="U3363">
        <f t="shared" si="369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218.00000000000003</v>
      </c>
      <c r="P3364" s="5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70"/>
        <v>42055.841631944444</v>
      </c>
      <c r="T3364" s="10">
        <f t="shared" si="368"/>
        <v>42069.954861111109</v>
      </c>
      <c r="U3364">
        <f t="shared" si="369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101.41935483870968</v>
      </c>
      <c r="P3365" s="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70"/>
        <v>41851.521354166667</v>
      </c>
      <c r="T3365" s="10">
        <f t="shared" si="368"/>
        <v>41870.416666666664</v>
      </c>
      <c r="U3365">
        <f t="shared" si="369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105.93333333333332</v>
      </c>
      <c r="P3366" s="5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70"/>
        <v>42422.727418981478</v>
      </c>
      <c r="T3366" s="10">
        <f t="shared" si="368"/>
        <v>42444.625</v>
      </c>
      <c r="U3366">
        <f t="shared" si="369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104</v>
      </c>
      <c r="P3367" s="5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70"/>
        <v>42320.851759259262</v>
      </c>
      <c r="T3367" s="10">
        <f t="shared" si="368"/>
        <v>42350.851759259262</v>
      </c>
      <c r="U3367">
        <f t="shared" si="369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221</v>
      </c>
      <c r="P3368" s="5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70"/>
        <v>42106.817557870367</v>
      </c>
      <c r="T3368" s="10">
        <f t="shared" si="368"/>
        <v>42136.817557870367</v>
      </c>
      <c r="U3368">
        <f t="shared" si="369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118.66666666666667</v>
      </c>
      <c r="P3369" s="5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70"/>
        <v>42192.683958333335</v>
      </c>
      <c r="T3369" s="10">
        <f t="shared" si="368"/>
        <v>42217.683958333335</v>
      </c>
      <c r="U3369">
        <f t="shared" si="369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104.60000000000001</v>
      </c>
      <c r="P3370" s="5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70"/>
        <v>41968.949756944443</v>
      </c>
      <c r="T3370" s="10">
        <f t="shared" si="368"/>
        <v>42004.958333333328</v>
      </c>
      <c r="U3370">
        <f t="shared" si="369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103.89999999999999</v>
      </c>
      <c r="P3371" s="5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70"/>
        <v>42689.791435185187</v>
      </c>
      <c r="T3371" s="10">
        <f t="shared" si="368"/>
        <v>42749.791435185187</v>
      </c>
      <c r="U3371">
        <f t="shared" si="369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117.73333333333333</v>
      </c>
      <c r="P3372" s="5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70"/>
        <v>42690.084317129629</v>
      </c>
      <c r="T3372" s="10">
        <f t="shared" si="368"/>
        <v>42721.083333333328</v>
      </c>
      <c r="U3372">
        <f t="shared" si="369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138.5</v>
      </c>
      <c r="P3373" s="5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70"/>
        <v>42312.624594907407</v>
      </c>
      <c r="T3373" s="10">
        <f t="shared" si="368"/>
        <v>42340.624594907407</v>
      </c>
      <c r="U3373">
        <f t="shared" si="369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103.49999999999999</v>
      </c>
      <c r="P3374" s="5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70"/>
        <v>41855.298101851848</v>
      </c>
      <c r="T3374" s="10">
        <f t="shared" si="368"/>
        <v>41875.957638888889</v>
      </c>
      <c r="U3374">
        <f t="shared" si="369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100.25</v>
      </c>
      <c r="P3375" s="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70"/>
        <v>42179.604629629626</v>
      </c>
      <c r="T3375" s="10">
        <f t="shared" si="368"/>
        <v>42203.416666666672</v>
      </c>
      <c r="U3375">
        <f t="shared" si="369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106.57142857142856</v>
      </c>
      <c r="P3376" s="5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70"/>
        <v>42275.481666666667</v>
      </c>
      <c r="T3376" s="10">
        <f t="shared" si="368"/>
        <v>42305.481666666667</v>
      </c>
      <c r="U3376">
        <f t="shared" si="369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100</v>
      </c>
      <c r="P3377" s="5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70"/>
        <v>41765.360798611109</v>
      </c>
      <c r="T3377" s="10">
        <f t="shared" si="368"/>
        <v>41777.360798611109</v>
      </c>
      <c r="U3377">
        <f t="shared" si="369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100.01249999999999</v>
      </c>
      <c r="P3378" s="5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70"/>
        <v>42059.451319444444</v>
      </c>
      <c r="T3378" s="10">
        <f t="shared" si="368"/>
        <v>42119.409652777773</v>
      </c>
      <c r="U3378">
        <f t="shared" si="369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101.05</v>
      </c>
      <c r="P3379" s="5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70"/>
        <v>42053.482627314821</v>
      </c>
      <c r="T3379" s="10">
        <f t="shared" si="368"/>
        <v>42083.455555555556</v>
      </c>
      <c r="U3379">
        <f t="shared" si="369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107.63636363636364</v>
      </c>
      <c r="P3380" s="5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70"/>
        <v>41858.105393518519</v>
      </c>
      <c r="T3380" s="10">
        <f t="shared" si="368"/>
        <v>41882.297222222223</v>
      </c>
      <c r="U3380">
        <f t="shared" si="369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103.64999999999999</v>
      </c>
      <c r="P3381" s="5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70"/>
        <v>42225.263888888891</v>
      </c>
      <c r="T3381" s="10">
        <f t="shared" si="368"/>
        <v>42242.708333333328</v>
      </c>
      <c r="U3381">
        <f t="shared" si="369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104.43333333333334</v>
      </c>
      <c r="P3382" s="5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70"/>
        <v>41937.70344907407</v>
      </c>
      <c r="T3382" s="10">
        <f t="shared" si="368"/>
        <v>41972.745115740734</v>
      </c>
      <c r="U3382">
        <f t="shared" si="369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102.25</v>
      </c>
      <c r="P3383" s="5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70"/>
        <v>42043.934988425928</v>
      </c>
      <c r="T3383" s="10">
        <f t="shared" si="368"/>
        <v>42073.893321759257</v>
      </c>
      <c r="U3383">
        <f t="shared" si="369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100.74285714285713</v>
      </c>
      <c r="P3384" s="5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70"/>
        <v>42559.181203703702</v>
      </c>
      <c r="T3384" s="10">
        <f t="shared" si="368"/>
        <v>42583.707638888889</v>
      </c>
      <c r="U3384">
        <f t="shared" si="369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111.71428571428572</v>
      </c>
      <c r="P3385" s="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70"/>
        <v>42524.532638888893</v>
      </c>
      <c r="T3385" s="10">
        <f t="shared" si="368"/>
        <v>42544.532638888893</v>
      </c>
      <c r="U3385">
        <f t="shared" si="369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100.01100000000001</v>
      </c>
      <c r="P3386" s="5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70"/>
        <v>42291.837592592594</v>
      </c>
      <c r="T3386" s="10">
        <f t="shared" si="368"/>
        <v>42328.875</v>
      </c>
      <c r="U3386">
        <f t="shared" si="369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100</v>
      </c>
      <c r="P3387" s="5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70"/>
        <v>41953.6175</v>
      </c>
      <c r="T3387" s="10">
        <f t="shared" si="368"/>
        <v>41983.6175</v>
      </c>
      <c r="U3387">
        <f t="shared" si="369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105</v>
      </c>
      <c r="P3388" s="5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70"/>
        <v>41946.394745370373</v>
      </c>
      <c r="T3388" s="10">
        <f t="shared" si="368"/>
        <v>41976.394745370373</v>
      </c>
      <c r="U3388">
        <f t="shared" si="369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116.86666666666667</v>
      </c>
      <c r="P3389" s="5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70"/>
        <v>41947.512592592589</v>
      </c>
      <c r="T3389" s="10">
        <f t="shared" si="368"/>
        <v>41987.512592592597</v>
      </c>
      <c r="U3389">
        <f t="shared" si="369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103.8</v>
      </c>
      <c r="P3390" s="5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70"/>
        <v>42143.211122685185</v>
      </c>
      <c r="T3390" s="10">
        <f t="shared" si="368"/>
        <v>42173.211122685185</v>
      </c>
      <c r="U3390">
        <f t="shared" si="369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114.5</v>
      </c>
      <c r="P3391" s="5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70"/>
        <v>42494.313449074078</v>
      </c>
      <c r="T3391" s="10">
        <f t="shared" si="368"/>
        <v>42524.313449074078</v>
      </c>
      <c r="U3391">
        <f t="shared" si="369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102.4</v>
      </c>
      <c r="P3392" s="5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70"/>
        <v>41815.524826388886</v>
      </c>
      <c r="T3392" s="10">
        <f t="shared" si="368"/>
        <v>41830.524826388886</v>
      </c>
      <c r="U3392">
        <f t="shared" si="369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223</v>
      </c>
      <c r="P3393" s="5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70"/>
        <v>41830.295694444445</v>
      </c>
      <c r="T3393" s="10">
        <f t="shared" si="368"/>
        <v>41859.686111111114</v>
      </c>
      <c r="U3393">
        <f t="shared" si="369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100</v>
      </c>
      <c r="P3394" s="5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70"/>
        <v>42446.595543981486</v>
      </c>
      <c r="T3394" s="10">
        <f t="shared" si="368"/>
        <v>42496.595543981486</v>
      </c>
      <c r="U3394">
        <f t="shared" si="369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E3395/D3395*100</f>
        <v>105.80000000000001</v>
      </c>
      <c r="P3395" s="5">
        <f t="shared" ref="P3395:P3458" si="372">IF(L3395=0,0,E3395/L3395)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10">
        <f t="shared" si="370"/>
        <v>41923.671643518523</v>
      </c>
      <c r="T3395" s="10">
        <f t="shared" ref="T3395:T3458" si="375">I3395/60/60/24++DATE(1970,1,1)-6/24</f>
        <v>41948.781944444447</v>
      </c>
      <c r="U3395">
        <f t="shared" ref="U3395:U3458" si="376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142.36363636363635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ref="S3396:S3459" si="377">J3396/60/60/24++DATE(1970,1,1)-6/24</f>
        <v>41817.34542824074</v>
      </c>
      <c r="T3396" s="10">
        <f t="shared" si="375"/>
        <v>41847.34542824074</v>
      </c>
      <c r="U3396">
        <f t="shared" si="376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7"/>
        <v>42140.462314814817</v>
      </c>
      <c r="T3397" s="10">
        <f t="shared" si="375"/>
        <v>42154.506944444445</v>
      </c>
      <c r="U3397">
        <f t="shared" si="376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104.33333333333333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7"/>
        <v>41764.19663194444</v>
      </c>
      <c r="T3398" s="10">
        <f t="shared" si="375"/>
        <v>41790.915972222225</v>
      </c>
      <c r="U3398">
        <f t="shared" si="376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112.00000000000001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7"/>
        <v>42378.228344907402</v>
      </c>
      <c r="T3399" s="10">
        <f t="shared" si="375"/>
        <v>42418.666666666672</v>
      </c>
      <c r="U3399">
        <f t="shared" si="376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111.07499999999999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7"/>
        <v>41941.50203703704</v>
      </c>
      <c r="T3400" s="10">
        <f t="shared" si="375"/>
        <v>41964.458333333328</v>
      </c>
      <c r="U3400">
        <f t="shared" si="376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103.75000000000001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7"/>
        <v>42026.670428240745</v>
      </c>
      <c r="T3401" s="10">
        <f t="shared" si="375"/>
        <v>42056.670428240745</v>
      </c>
      <c r="U3401">
        <f t="shared" si="376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100.41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7"/>
        <v>41834.703865740739</v>
      </c>
      <c r="T3402" s="10">
        <f t="shared" si="375"/>
        <v>41879.703865740739</v>
      </c>
      <c r="U3402">
        <f t="shared" si="376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101.86206896551724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7"/>
        <v>42193.473912037036</v>
      </c>
      <c r="T3403" s="10">
        <f t="shared" si="375"/>
        <v>42223.473912037036</v>
      </c>
      <c r="U3403">
        <f t="shared" si="376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109.76666666666665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7"/>
        <v>42290.36855324074</v>
      </c>
      <c r="T3404" s="10">
        <f t="shared" si="375"/>
        <v>42319.854861111111</v>
      </c>
      <c r="U3404">
        <f t="shared" si="376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100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7"/>
        <v>42150.212083333332</v>
      </c>
      <c r="T3405" s="10">
        <f t="shared" si="375"/>
        <v>42180.212083333332</v>
      </c>
      <c r="U3405">
        <f t="shared" si="376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7"/>
        <v>42152.253495370373</v>
      </c>
      <c r="T3406" s="10">
        <f t="shared" si="375"/>
        <v>42172.253495370373</v>
      </c>
      <c r="U3406">
        <f t="shared" si="376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137.57142857142856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7"/>
        <v>42409.767199074078</v>
      </c>
      <c r="T3407" s="10">
        <f t="shared" si="375"/>
        <v>42430.749305555553</v>
      </c>
      <c r="U3407">
        <f t="shared" si="376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100.31000000000002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7"/>
        <v>41791.242777777778</v>
      </c>
      <c r="T3408" s="10">
        <f t="shared" si="375"/>
        <v>41836.242777777778</v>
      </c>
      <c r="U3408">
        <f t="shared" si="376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107.1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7"/>
        <v>41796.172326388885</v>
      </c>
      <c r="T3409" s="10">
        <f t="shared" si="375"/>
        <v>41826.172326388885</v>
      </c>
      <c r="U3409">
        <f t="shared" si="376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7"/>
        <v>41808.741944444446</v>
      </c>
      <c r="T3410" s="10">
        <f t="shared" si="375"/>
        <v>41838.741944444446</v>
      </c>
      <c r="U3410">
        <f t="shared" si="376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123.6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7"/>
        <v>42544.564328703709</v>
      </c>
      <c r="T3411" s="10">
        <f t="shared" si="375"/>
        <v>42582.623611111107</v>
      </c>
      <c r="U3411">
        <f t="shared" si="376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108.5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7"/>
        <v>42499.791550925926</v>
      </c>
      <c r="T3412" s="10">
        <f t="shared" si="375"/>
        <v>42527.041666666672</v>
      </c>
      <c r="U3412">
        <f t="shared" si="376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103.56666666666668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7"/>
        <v>42264.772824074069</v>
      </c>
      <c r="T3413" s="10">
        <f t="shared" si="375"/>
        <v>42284.772824074069</v>
      </c>
      <c r="U3413">
        <f t="shared" si="376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100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7"/>
        <v>41879.709050925929</v>
      </c>
      <c r="T3414" s="10">
        <f t="shared" si="375"/>
        <v>41909.709050925929</v>
      </c>
      <c r="U3414">
        <f t="shared" si="376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130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7"/>
        <v>42053.483078703706</v>
      </c>
      <c r="T3415" s="10">
        <f t="shared" si="375"/>
        <v>42062.957638888889</v>
      </c>
      <c r="U3415">
        <f t="shared" si="376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103.49999999999999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7"/>
        <v>42675.582465277781</v>
      </c>
      <c r="T3416" s="10">
        <f t="shared" si="375"/>
        <v>42705.082638888889</v>
      </c>
      <c r="U3416">
        <f t="shared" si="376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100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7"/>
        <v>42466.894166666665</v>
      </c>
      <c r="T3417" s="10">
        <f t="shared" si="375"/>
        <v>42477.729166666672</v>
      </c>
      <c r="U3417">
        <f t="shared" si="376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119.6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7"/>
        <v>42089.162557870368</v>
      </c>
      <c r="T3418" s="10">
        <f t="shared" si="375"/>
        <v>42117.520833333328</v>
      </c>
      <c r="U3418">
        <f t="shared" si="376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100.00058823529412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7"/>
        <v>41894.66375</v>
      </c>
      <c r="T3419" s="10">
        <f t="shared" si="375"/>
        <v>41937.779861111114</v>
      </c>
      <c r="U3419">
        <f t="shared" si="376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100.875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7"/>
        <v>41752.58457175926</v>
      </c>
      <c r="T3420" s="10">
        <f t="shared" si="375"/>
        <v>41782.58457175926</v>
      </c>
      <c r="U3420">
        <f t="shared" si="376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106.54545454545455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7"/>
        <v>42448.571585648147</v>
      </c>
      <c r="T3421" s="10">
        <f t="shared" si="375"/>
        <v>42466.645833333328</v>
      </c>
      <c r="U3421">
        <f t="shared" si="376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7"/>
        <v>42404.840300925927</v>
      </c>
      <c r="T3422" s="10">
        <f t="shared" si="375"/>
        <v>42413.75</v>
      </c>
      <c r="U3422">
        <f t="shared" si="376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101.15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7"/>
        <v>42037.541238425925</v>
      </c>
      <c r="T3423" s="10">
        <f t="shared" si="375"/>
        <v>42067.541238425925</v>
      </c>
      <c r="U3423">
        <f t="shared" si="376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109.1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7"/>
        <v>42323.312222222223</v>
      </c>
      <c r="T3424" s="10">
        <f t="shared" si="375"/>
        <v>42351.75</v>
      </c>
      <c r="U3424">
        <f t="shared" si="376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140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7"/>
        <v>42088.661354166667</v>
      </c>
      <c r="T3425" s="10">
        <f t="shared" si="375"/>
        <v>42118.661354166667</v>
      </c>
      <c r="U3425">
        <f t="shared" si="376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103.58333333333334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7"/>
        <v>42018.426898148144</v>
      </c>
      <c r="T3426" s="10">
        <f t="shared" si="375"/>
        <v>42040.040972222225</v>
      </c>
      <c r="U3426">
        <f t="shared" si="376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102.97033333333331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7"/>
        <v>41884.367314814815</v>
      </c>
      <c r="T3427" s="10">
        <f t="shared" si="375"/>
        <v>41916.367314814815</v>
      </c>
      <c r="U3427">
        <f t="shared" si="376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108.13333333333333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7"/>
        <v>41883.806747685187</v>
      </c>
      <c r="T3428" s="10">
        <f t="shared" si="375"/>
        <v>41902.833333333336</v>
      </c>
      <c r="U3428">
        <f t="shared" si="376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100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7"/>
        <v>41792.395277777774</v>
      </c>
      <c r="T3429" s="10">
        <f t="shared" si="375"/>
        <v>41822.395277777774</v>
      </c>
      <c r="U3429">
        <f t="shared" si="376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102.75000000000001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7"/>
        <v>42038.470451388886</v>
      </c>
      <c r="T3430" s="10">
        <f t="shared" si="375"/>
        <v>42063.458333333328</v>
      </c>
      <c r="U3430">
        <f t="shared" si="376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130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7"/>
        <v>42661.771539351852</v>
      </c>
      <c r="T3431" s="10">
        <f t="shared" si="375"/>
        <v>42675.771539351852</v>
      </c>
      <c r="U3431">
        <f t="shared" si="376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108.54949999999999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7"/>
        <v>41820.695613425924</v>
      </c>
      <c r="T3432" s="10">
        <f t="shared" si="375"/>
        <v>41850.695613425924</v>
      </c>
      <c r="U3432">
        <f t="shared" si="376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100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7"/>
        <v>41839.480937500004</v>
      </c>
      <c r="T3433" s="10">
        <f t="shared" si="375"/>
        <v>41869.480937500004</v>
      </c>
      <c r="U3433">
        <f t="shared" si="376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109.65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7"/>
        <v>42380.331180555557</v>
      </c>
      <c r="T3434" s="10">
        <f t="shared" si="375"/>
        <v>42405.666666666672</v>
      </c>
      <c r="U3434">
        <f t="shared" si="376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100.26315789473684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7"/>
        <v>41775.813136574077</v>
      </c>
      <c r="T3435" s="10">
        <f t="shared" si="375"/>
        <v>41806.875</v>
      </c>
      <c r="U3435">
        <f t="shared" si="376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105.55000000000001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7"/>
        <v>41800.130428240744</v>
      </c>
      <c r="T3436" s="10">
        <f t="shared" si="375"/>
        <v>41830.130428240744</v>
      </c>
      <c r="U3436">
        <f t="shared" si="376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112.00000000000001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7"/>
        <v>42572.36681712963</v>
      </c>
      <c r="T3437" s="10">
        <f t="shared" si="375"/>
        <v>42588.875</v>
      </c>
      <c r="U3437">
        <f t="shared" si="376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105.89999999999999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7"/>
        <v>41851.291585648149</v>
      </c>
      <c r="T3438" s="10">
        <f t="shared" si="375"/>
        <v>41872.436111111114</v>
      </c>
      <c r="U3438">
        <f t="shared" si="376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7"/>
        <v>42205.460879629631</v>
      </c>
      <c r="T3439" s="10">
        <f t="shared" si="375"/>
        <v>42235.460879629631</v>
      </c>
      <c r="U3439">
        <f t="shared" si="376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104.2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7"/>
        <v>42100.677858796291</v>
      </c>
      <c r="T3440" s="10">
        <f t="shared" si="375"/>
        <v>42126.625</v>
      </c>
      <c r="U3440">
        <f t="shared" si="376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134.67833333333334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7"/>
        <v>42374.661226851851</v>
      </c>
      <c r="T3441" s="10">
        <f t="shared" si="375"/>
        <v>42387.957638888889</v>
      </c>
      <c r="U3441">
        <f t="shared" si="376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105.2184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7"/>
        <v>41808.87300925926</v>
      </c>
      <c r="T3442" s="10">
        <f t="shared" si="375"/>
        <v>41831.427083333336</v>
      </c>
      <c r="U3442">
        <f t="shared" si="376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102.60000000000001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7"/>
        <v>42294.179641203707</v>
      </c>
      <c r="T3443" s="10">
        <f t="shared" si="375"/>
        <v>42321.595138888893</v>
      </c>
      <c r="U3443">
        <f t="shared" si="376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100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7"/>
        <v>42124.591111111105</v>
      </c>
      <c r="T3444" s="10">
        <f t="shared" si="375"/>
        <v>42154.591111111105</v>
      </c>
      <c r="U3444">
        <f t="shared" si="376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185.5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7"/>
        <v>41861.274837962963</v>
      </c>
      <c r="T3445" s="10">
        <f t="shared" si="375"/>
        <v>41891.274837962963</v>
      </c>
      <c r="U3445">
        <f t="shared" si="376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7"/>
        <v>42521.041504629626</v>
      </c>
      <c r="T3446" s="10">
        <f t="shared" si="375"/>
        <v>42529.332638888889</v>
      </c>
      <c r="U3446">
        <f t="shared" si="376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100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7"/>
        <v>42272.280509259261</v>
      </c>
      <c r="T3447" s="10">
        <f t="shared" si="375"/>
        <v>42300.280509259261</v>
      </c>
      <c r="U3447">
        <f t="shared" si="376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108.2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7"/>
        <v>42016.582465277781</v>
      </c>
      <c r="T3448" s="10">
        <f t="shared" si="375"/>
        <v>42040.263888888891</v>
      </c>
      <c r="U3448">
        <f t="shared" si="376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107.80000000000001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7"/>
        <v>42402.639027777783</v>
      </c>
      <c r="T3449" s="10">
        <f t="shared" si="375"/>
        <v>42447.597361111111</v>
      </c>
      <c r="U3449">
        <f t="shared" si="376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109.76190476190477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7"/>
        <v>41959.869085648148</v>
      </c>
      <c r="T3450" s="10">
        <f t="shared" si="375"/>
        <v>41989.869085648148</v>
      </c>
      <c r="U3450">
        <f t="shared" si="376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170.625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7"/>
        <v>42531.802523148144</v>
      </c>
      <c r="T3451" s="10">
        <f t="shared" si="375"/>
        <v>42559.916666666672</v>
      </c>
      <c r="U3451">
        <f t="shared" si="376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7"/>
        <v>42036.454525462963</v>
      </c>
      <c r="T3452" s="10">
        <f t="shared" si="375"/>
        <v>42096.412858796291</v>
      </c>
      <c r="U3452">
        <f t="shared" si="376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101.23076923076924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7"/>
        <v>42088.473692129628</v>
      </c>
      <c r="T3453" s="10">
        <f t="shared" si="375"/>
        <v>42115.473692129628</v>
      </c>
      <c r="U3453">
        <f t="shared" si="376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153.19999999999999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7"/>
        <v>41820.389189814814</v>
      </c>
      <c r="T3454" s="10">
        <f t="shared" si="375"/>
        <v>41842.915972222225</v>
      </c>
      <c r="U3454">
        <f t="shared" si="376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128.33333333333334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7"/>
        <v>42535.72865740741</v>
      </c>
      <c r="T3455" s="10">
        <f t="shared" si="375"/>
        <v>42595.72865740741</v>
      </c>
      <c r="U3455">
        <f t="shared" si="376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100.71428571428571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7"/>
        <v>41821.448599537034</v>
      </c>
      <c r="T3456" s="10">
        <f t="shared" si="375"/>
        <v>41851.448599537034</v>
      </c>
      <c r="U3456">
        <f t="shared" si="376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100.64999999999999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7"/>
        <v>42626.5003125</v>
      </c>
      <c r="T3457" s="10">
        <f t="shared" si="375"/>
        <v>42656.5003125</v>
      </c>
      <c r="U3457">
        <f t="shared" si="376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191.3</v>
      </c>
      <c r="P3458" s="5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7"/>
        <v>41820.955636574072</v>
      </c>
      <c r="T3458" s="10">
        <f t="shared" si="375"/>
        <v>41852.040972222225</v>
      </c>
      <c r="U3458">
        <f t="shared" si="376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E3459/D3459*100</f>
        <v>140.19999999999999</v>
      </c>
      <c r="P3459" s="5">
        <f t="shared" ref="P3459:P3522" si="379">IF(L3459=0,0,E3459/L3459)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10">
        <f t="shared" si="377"/>
        <v>42016.456678240742</v>
      </c>
      <c r="T3459" s="10">
        <f t="shared" ref="T3459:T3522" si="382">I3459/60/60/24++DATE(1970,1,1)-6/24</f>
        <v>42046.999305555553</v>
      </c>
      <c r="U3459">
        <f t="shared" ref="U3459:U3522" si="383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124.33537832310839</v>
      </c>
      <c r="P3460" s="5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ref="S3460:S3523" si="384">J3460/60/60/24++DATE(1970,1,1)-6/24</f>
        <v>42010.952581018515</v>
      </c>
      <c r="T3460" s="10">
        <f t="shared" si="382"/>
        <v>42037.935416666667</v>
      </c>
      <c r="U3460">
        <f t="shared" si="383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126.2</v>
      </c>
      <c r="P3461" s="5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4"/>
        <v>42480.229861111111</v>
      </c>
      <c r="T3461" s="10">
        <f t="shared" si="382"/>
        <v>42510.229861111111</v>
      </c>
      <c r="U3461">
        <f t="shared" si="383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190</v>
      </c>
      <c r="P3462" s="5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4"/>
        <v>41852.277222222219</v>
      </c>
      <c r="T3462" s="10">
        <f t="shared" si="382"/>
        <v>41866.277222222219</v>
      </c>
      <c r="U3462">
        <f t="shared" si="383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139</v>
      </c>
      <c r="P3463" s="5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4"/>
        <v>42643.382858796293</v>
      </c>
      <c r="T3463" s="10">
        <f t="shared" si="382"/>
        <v>42671.875</v>
      </c>
      <c r="U3463">
        <f t="shared" si="383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202</v>
      </c>
      <c r="P3464" s="5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4"/>
        <v>42179.648472222223</v>
      </c>
      <c r="T3464" s="10">
        <f t="shared" si="382"/>
        <v>42195.5</v>
      </c>
      <c r="U3464">
        <f t="shared" si="383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103.38000000000001</v>
      </c>
      <c r="P3465" s="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4"/>
        <v>42612.668807870374</v>
      </c>
      <c r="T3465" s="10">
        <f t="shared" si="382"/>
        <v>42653.915972222225</v>
      </c>
      <c r="U3465">
        <f t="shared" si="383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102.3236</v>
      </c>
      <c r="P3466" s="5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4"/>
        <v>42574.880057870367</v>
      </c>
      <c r="T3466" s="10">
        <f t="shared" si="382"/>
        <v>42604.880057870367</v>
      </c>
      <c r="U3466">
        <f t="shared" si="383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103</v>
      </c>
      <c r="P3467" s="5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4"/>
        <v>42200.375833333332</v>
      </c>
      <c r="T3467" s="10">
        <f t="shared" si="382"/>
        <v>42225.416666666672</v>
      </c>
      <c r="U3467">
        <f t="shared" si="383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127.14285714285714</v>
      </c>
      <c r="P3468" s="5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4"/>
        <v>42419.769097222219</v>
      </c>
      <c r="T3468" s="10">
        <f t="shared" si="382"/>
        <v>42479.727430555555</v>
      </c>
      <c r="U3468">
        <f t="shared" si="383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101</v>
      </c>
      <c r="P3469" s="5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4"/>
        <v>42053.421666666662</v>
      </c>
      <c r="T3469" s="10">
        <f t="shared" si="382"/>
        <v>42083.380000000005</v>
      </c>
      <c r="U3469">
        <f t="shared" si="383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121.78</v>
      </c>
      <c r="P3470" s="5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4"/>
        <v>42605.515381944439</v>
      </c>
      <c r="T3470" s="10">
        <f t="shared" si="382"/>
        <v>42633.875</v>
      </c>
      <c r="U3470">
        <f t="shared" si="383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113.39285714285714</v>
      </c>
      <c r="P3471" s="5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4"/>
        <v>42458.391724537039</v>
      </c>
      <c r="T3471" s="10">
        <f t="shared" si="382"/>
        <v>42488.391724537039</v>
      </c>
      <c r="U3471">
        <f t="shared" si="383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150</v>
      </c>
      <c r="P3472" s="5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4"/>
        <v>42528.772013888884</v>
      </c>
      <c r="T3472" s="10">
        <f t="shared" si="382"/>
        <v>42566.651388888888</v>
      </c>
      <c r="U3472">
        <f t="shared" si="383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214.6</v>
      </c>
      <c r="P3473" s="5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4"/>
        <v>41841.570486111108</v>
      </c>
      <c r="T3473" s="10">
        <f t="shared" si="382"/>
        <v>41882.583333333336</v>
      </c>
      <c r="U3473">
        <f t="shared" si="383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102.05</v>
      </c>
      <c r="P3474" s="5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4"/>
        <v>41927.920497685183</v>
      </c>
      <c r="T3474" s="10">
        <f t="shared" si="382"/>
        <v>41948.999305555553</v>
      </c>
      <c r="U3474">
        <f t="shared" si="383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100</v>
      </c>
      <c r="P3475" s="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4"/>
        <v>42062.584444444445</v>
      </c>
      <c r="T3475" s="10">
        <f t="shared" si="382"/>
        <v>42083.602083333331</v>
      </c>
      <c r="U3475">
        <f t="shared" si="383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101</v>
      </c>
      <c r="P3476" s="5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4"/>
        <v>42541.251516203702</v>
      </c>
      <c r="T3476" s="10">
        <f t="shared" si="382"/>
        <v>42571.251516203702</v>
      </c>
      <c r="U3476">
        <f t="shared" si="383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113.33333333333333</v>
      </c>
      <c r="P3477" s="5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4"/>
        <v>41918.630833333329</v>
      </c>
      <c r="T3477" s="10">
        <f t="shared" si="382"/>
        <v>41945.75</v>
      </c>
      <c r="U3477">
        <f t="shared" si="383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104</v>
      </c>
      <c r="P3478" s="5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4"/>
        <v>41921.029976851853</v>
      </c>
      <c r="T3478" s="10">
        <f t="shared" si="382"/>
        <v>41938.875</v>
      </c>
      <c r="U3478">
        <f t="shared" si="383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115.33333333333333</v>
      </c>
      <c r="P3479" s="5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4"/>
        <v>42128.486608796295</v>
      </c>
      <c r="T3479" s="10">
        <f t="shared" si="382"/>
        <v>42140.875</v>
      </c>
      <c r="U3479">
        <f t="shared" si="383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112.85000000000001</v>
      </c>
      <c r="P3480" s="5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4"/>
        <v>42053.666921296302</v>
      </c>
      <c r="T3480" s="10">
        <f t="shared" si="382"/>
        <v>42079.625</v>
      </c>
      <c r="U3480">
        <f t="shared" si="383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127.86666666666666</v>
      </c>
      <c r="P3481" s="5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4"/>
        <v>41781.605092592588</v>
      </c>
      <c r="T3481" s="10">
        <f t="shared" si="382"/>
        <v>41811.605092592588</v>
      </c>
      <c r="U3481">
        <f t="shared" si="383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142.66666666666669</v>
      </c>
      <c r="P3482" s="5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4"/>
        <v>42171.067442129628</v>
      </c>
      <c r="T3482" s="10">
        <f t="shared" si="382"/>
        <v>42195.625</v>
      </c>
      <c r="U3482">
        <f t="shared" si="383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118.8</v>
      </c>
      <c r="P3483" s="5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4"/>
        <v>41988.99754629629</v>
      </c>
      <c r="T3483" s="10">
        <f t="shared" si="382"/>
        <v>42005.99754629629</v>
      </c>
      <c r="U3483">
        <f t="shared" si="383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138.33333333333334</v>
      </c>
      <c r="P3484" s="5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4"/>
        <v>41796.521597222221</v>
      </c>
      <c r="T3484" s="10">
        <f t="shared" si="382"/>
        <v>41826.521597222221</v>
      </c>
      <c r="U3484">
        <f t="shared" si="383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159.9402985074627</v>
      </c>
      <c r="P3485" s="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4"/>
        <v>41793.418761574074</v>
      </c>
      <c r="T3485" s="10">
        <f t="shared" si="382"/>
        <v>41823.418761574074</v>
      </c>
      <c r="U3485">
        <f t="shared" si="383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114.24000000000001</v>
      </c>
      <c r="P3486" s="5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4"/>
        <v>42506.510405092587</v>
      </c>
      <c r="T3486" s="10">
        <f t="shared" si="382"/>
        <v>42536.510405092587</v>
      </c>
      <c r="U3486">
        <f t="shared" si="383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100.60606060606061</v>
      </c>
      <c r="P3487" s="5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4"/>
        <v>42372.443055555559</v>
      </c>
      <c r="T3487" s="10">
        <f t="shared" si="382"/>
        <v>42402.443055555559</v>
      </c>
      <c r="U3487">
        <f t="shared" si="383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155.20000000000002</v>
      </c>
      <c r="P3488" s="5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4"/>
        <v>42126.62501157407</v>
      </c>
      <c r="T3488" s="10">
        <f t="shared" si="382"/>
        <v>42158.040972222225</v>
      </c>
      <c r="U3488">
        <f t="shared" si="383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127.75000000000001</v>
      </c>
      <c r="P3489" s="5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4"/>
        <v>42149.690416666665</v>
      </c>
      <c r="T3489" s="10">
        <f t="shared" si="382"/>
        <v>42179.690416666665</v>
      </c>
      <c r="U3489">
        <f t="shared" si="383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121.2</v>
      </c>
      <c r="P3490" s="5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4"/>
        <v>42087.518055555556</v>
      </c>
      <c r="T3490" s="10">
        <f t="shared" si="382"/>
        <v>42111.416666666672</v>
      </c>
      <c r="U3490">
        <f t="shared" si="383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112.7</v>
      </c>
      <c r="P3491" s="5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4"/>
        <v>41753.385775462964</v>
      </c>
      <c r="T3491" s="10">
        <f t="shared" si="382"/>
        <v>41783.625</v>
      </c>
      <c r="U3491">
        <f t="shared" si="383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127.49999999999999</v>
      </c>
      <c r="P3492" s="5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4"/>
        <v>42443.552361111113</v>
      </c>
      <c r="T3492" s="10">
        <f t="shared" si="382"/>
        <v>42473.552361111113</v>
      </c>
      <c r="U3492">
        <f t="shared" si="383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158.20000000000002</v>
      </c>
      <c r="P3493" s="5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4"/>
        <v>42120.999814814815</v>
      </c>
      <c r="T3493" s="10">
        <f t="shared" si="382"/>
        <v>42141.999814814815</v>
      </c>
      <c r="U3493">
        <f t="shared" si="383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105.26894736842105</v>
      </c>
      <c r="P3494" s="5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4"/>
        <v>42267.759224537032</v>
      </c>
      <c r="T3494" s="10">
        <f t="shared" si="382"/>
        <v>42302.759224537032</v>
      </c>
      <c r="U3494">
        <f t="shared" si="383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100</v>
      </c>
      <c r="P3495" s="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4"/>
        <v>41848.616157407407</v>
      </c>
      <c r="T3495" s="10">
        <f t="shared" si="382"/>
        <v>41867.96597222222</v>
      </c>
      <c r="U3495">
        <f t="shared" si="383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100</v>
      </c>
      <c r="P3496" s="5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4"/>
        <v>42688.964988425927</v>
      </c>
      <c r="T3496" s="10">
        <f t="shared" si="382"/>
        <v>42700</v>
      </c>
      <c r="U3496">
        <f t="shared" si="383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106.86</v>
      </c>
      <c r="P3497" s="5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4"/>
        <v>41915.512835648151</v>
      </c>
      <c r="T3497" s="10">
        <f t="shared" si="382"/>
        <v>41944.470833333333</v>
      </c>
      <c r="U3497">
        <f t="shared" si="383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124.4</v>
      </c>
      <c r="P3498" s="5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4"/>
        <v>42584.596828703703</v>
      </c>
      <c r="T3498" s="10">
        <f t="shared" si="382"/>
        <v>42624.596828703703</v>
      </c>
      <c r="U3498">
        <f t="shared" si="383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108.70406189555126</v>
      </c>
      <c r="P3499" s="5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4"/>
        <v>42511.491944444439</v>
      </c>
      <c r="T3499" s="10">
        <f t="shared" si="382"/>
        <v>42523.666666666672</v>
      </c>
      <c r="U3499">
        <f t="shared" si="383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102.42424242424242</v>
      </c>
      <c r="P3500" s="5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4"/>
        <v>42458.90861111111</v>
      </c>
      <c r="T3500" s="10">
        <f t="shared" si="382"/>
        <v>42518.655555555553</v>
      </c>
      <c r="U3500">
        <f t="shared" si="383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105.5</v>
      </c>
      <c r="P3501" s="5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4"/>
        <v>42131.786168981482</v>
      </c>
      <c r="T3501" s="10">
        <f t="shared" si="382"/>
        <v>42186.040972222225</v>
      </c>
      <c r="U3501">
        <f t="shared" si="383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106.3</v>
      </c>
      <c r="P3502" s="5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4"/>
        <v>42419.66942129629</v>
      </c>
      <c r="T3502" s="10">
        <f t="shared" si="382"/>
        <v>42435.957638888889</v>
      </c>
      <c r="U3502">
        <f t="shared" si="383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100.66666666666666</v>
      </c>
      <c r="P3503" s="5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4"/>
        <v>42233.513831018514</v>
      </c>
      <c r="T3503" s="10">
        <f t="shared" si="382"/>
        <v>42258.513831018514</v>
      </c>
      <c r="U3503">
        <f t="shared" si="383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105.4</v>
      </c>
      <c r="P3504" s="5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4"/>
        <v>42430.589398148149</v>
      </c>
      <c r="T3504" s="10">
        <f t="shared" si="382"/>
        <v>42444.915972222225</v>
      </c>
      <c r="U3504">
        <f t="shared" si="383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107.55999999999999</v>
      </c>
      <c r="P3505" s="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4"/>
        <v>42545.228333333333</v>
      </c>
      <c r="T3505" s="10">
        <f t="shared" si="382"/>
        <v>42575.228333333333</v>
      </c>
      <c r="U3505">
        <f t="shared" si="383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100</v>
      </c>
      <c r="P3506" s="5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4"/>
        <v>42297.498738425929</v>
      </c>
      <c r="T3506" s="10">
        <f t="shared" si="382"/>
        <v>42327.540405092594</v>
      </c>
      <c r="U3506">
        <f t="shared" si="383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103.76</v>
      </c>
      <c r="P3507" s="5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4"/>
        <v>41760.685706018521</v>
      </c>
      <c r="T3507" s="10">
        <f t="shared" si="382"/>
        <v>41771.916666666664</v>
      </c>
      <c r="U3507">
        <f t="shared" si="383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101.49999999999999</v>
      </c>
      <c r="P3508" s="5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4"/>
        <v>41829.484259259261</v>
      </c>
      <c r="T3508" s="10">
        <f t="shared" si="382"/>
        <v>41874.484259259261</v>
      </c>
      <c r="U3508">
        <f t="shared" si="383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104.4</v>
      </c>
      <c r="P3509" s="5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4"/>
        <v>42491.67288194444</v>
      </c>
      <c r="T3509" s="10">
        <f t="shared" si="382"/>
        <v>42521.67288194444</v>
      </c>
      <c r="U3509">
        <f t="shared" si="383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180</v>
      </c>
      <c r="P3510" s="5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4"/>
        <v>42477.479780092588</v>
      </c>
      <c r="T3510" s="10">
        <f t="shared" si="382"/>
        <v>42500.625</v>
      </c>
      <c r="U3510">
        <f t="shared" si="383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106.33333333333333</v>
      </c>
      <c r="P3511" s="5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4"/>
        <v>41950.609560185185</v>
      </c>
      <c r="T3511" s="10">
        <f t="shared" si="382"/>
        <v>41963.954861111109</v>
      </c>
      <c r="U3511">
        <f t="shared" si="383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100.55555555555556</v>
      </c>
      <c r="P3512" s="5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4"/>
        <v>41802.37090277778</v>
      </c>
      <c r="T3512" s="10">
        <f t="shared" si="382"/>
        <v>41822.37090277778</v>
      </c>
      <c r="U3512">
        <f t="shared" si="383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101.2</v>
      </c>
      <c r="P3513" s="5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4"/>
        <v>41927.623784722222</v>
      </c>
      <c r="T3513" s="10">
        <f t="shared" si="382"/>
        <v>41950.520833333336</v>
      </c>
      <c r="U3513">
        <f t="shared" si="383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100</v>
      </c>
      <c r="P3514" s="5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4"/>
        <v>42057.286944444444</v>
      </c>
      <c r="T3514" s="10">
        <f t="shared" si="382"/>
        <v>42117.24527777778</v>
      </c>
      <c r="U3514">
        <f t="shared" si="383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118.39285714285714</v>
      </c>
      <c r="P3515" s="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4"/>
        <v>41780.846203703702</v>
      </c>
      <c r="T3515" s="10">
        <f t="shared" si="382"/>
        <v>41793.957638888889</v>
      </c>
      <c r="U3515">
        <f t="shared" si="383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110.00000000000001</v>
      </c>
      <c r="P3516" s="5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4"/>
        <v>42020.596666666665</v>
      </c>
      <c r="T3516" s="10">
        <f t="shared" si="382"/>
        <v>42036.957638888889</v>
      </c>
      <c r="U3516">
        <f t="shared" si="383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102.66666666666666</v>
      </c>
      <c r="P3517" s="5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4"/>
        <v>42125.522812499999</v>
      </c>
      <c r="T3517" s="10">
        <f t="shared" si="382"/>
        <v>42155.522812499999</v>
      </c>
      <c r="U3517">
        <f t="shared" si="383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100</v>
      </c>
      <c r="P3518" s="5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4"/>
        <v>41855.760069444441</v>
      </c>
      <c r="T3518" s="10">
        <f t="shared" si="382"/>
        <v>41889.875</v>
      </c>
      <c r="U3518">
        <f t="shared" si="383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100</v>
      </c>
      <c r="P3519" s="5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4"/>
        <v>41794.567523148151</v>
      </c>
      <c r="T3519" s="10">
        <f t="shared" si="382"/>
        <v>41824.208333333336</v>
      </c>
      <c r="U3519">
        <f t="shared" si="383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110.04599999999999</v>
      </c>
      <c r="P3520" s="5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4"/>
        <v>41893.533553240741</v>
      </c>
      <c r="T3520" s="10">
        <f t="shared" si="382"/>
        <v>41914.347916666666</v>
      </c>
      <c r="U3520">
        <f t="shared" si="383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101.35000000000001</v>
      </c>
      <c r="P3521" s="5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4"/>
        <v>42037.348958333328</v>
      </c>
      <c r="T3521" s="10">
        <f t="shared" si="382"/>
        <v>42067.348958333328</v>
      </c>
      <c r="U3521">
        <f t="shared" si="383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100.75</v>
      </c>
      <c r="P3522" s="5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4"/>
        <v>42227.574212962965</v>
      </c>
      <c r="T3522" s="10">
        <f t="shared" si="382"/>
        <v>42253.32430555555</v>
      </c>
      <c r="U3522">
        <f t="shared" si="383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E3523/D3523*100</f>
        <v>169.42857142857144</v>
      </c>
      <c r="P3523" s="5">
        <f t="shared" ref="P3523:P3586" si="386">IF(L3523=0,0,E3523/L3523)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10">
        <f t="shared" si="384"/>
        <v>41881.111342592594</v>
      </c>
      <c r="T3523" s="10">
        <f t="shared" ref="T3523:T3586" si="389">I3523/60/60/24++DATE(1970,1,1)-6/24</f>
        <v>41911.111342592594</v>
      </c>
      <c r="U3523">
        <f t="shared" ref="U3523:U3586" si="390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100</v>
      </c>
      <c r="P3524" s="5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ref="S3524:S3587" si="391">J3524/60/60/24++DATE(1970,1,1)-6/24</f>
        <v>42234.539884259255</v>
      </c>
      <c r="T3524" s="10">
        <f t="shared" si="389"/>
        <v>42262.170833333337</v>
      </c>
      <c r="U3524">
        <f t="shared" si="390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113.65</v>
      </c>
      <c r="P3525" s="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91"/>
        <v>42581.147546296299</v>
      </c>
      <c r="T3525" s="10">
        <f t="shared" si="389"/>
        <v>42638.708333333328</v>
      </c>
      <c r="U3525">
        <f t="shared" si="390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101.56</v>
      </c>
      <c r="P3526" s="5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91"/>
        <v>41880.51357638889</v>
      </c>
      <c r="T3526" s="10">
        <f t="shared" si="389"/>
        <v>41894.916666666664</v>
      </c>
      <c r="U3526">
        <f t="shared" si="390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106</v>
      </c>
      <c r="P3527" s="5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91"/>
        <v>42214.4456712963</v>
      </c>
      <c r="T3527" s="10">
        <f t="shared" si="389"/>
        <v>42225.416666666672</v>
      </c>
      <c r="U3527">
        <f t="shared" si="390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102</v>
      </c>
      <c r="P3528" s="5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91"/>
        <v>42460.085312499999</v>
      </c>
      <c r="T3528" s="10">
        <f t="shared" si="389"/>
        <v>42487.999305555553</v>
      </c>
      <c r="U3528">
        <f t="shared" si="390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116.91666666666667</v>
      </c>
      <c r="P3529" s="5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91"/>
        <v>42166.773206018523</v>
      </c>
      <c r="T3529" s="10">
        <f t="shared" si="389"/>
        <v>42195.915972222225</v>
      </c>
      <c r="U3529">
        <f t="shared" si="390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101.15151515151514</v>
      </c>
      <c r="P3530" s="5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91"/>
        <v>42733.25136574074</v>
      </c>
      <c r="T3530" s="10">
        <f t="shared" si="389"/>
        <v>42753.25136574074</v>
      </c>
      <c r="U3530">
        <f t="shared" si="390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132</v>
      </c>
      <c r="P3531" s="5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91"/>
        <v>42177.511782407411</v>
      </c>
      <c r="T3531" s="10">
        <f t="shared" si="389"/>
        <v>42197.791666666672</v>
      </c>
      <c r="U3531">
        <f t="shared" si="390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100</v>
      </c>
      <c r="P3532" s="5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91"/>
        <v>42442.373344907406</v>
      </c>
      <c r="T3532" s="10">
        <f t="shared" si="389"/>
        <v>42470.583333333328</v>
      </c>
      <c r="U3532">
        <f t="shared" si="390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128</v>
      </c>
      <c r="P3533" s="5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91"/>
        <v>42521.404328703706</v>
      </c>
      <c r="T3533" s="10">
        <f t="shared" si="389"/>
        <v>42551.404328703706</v>
      </c>
      <c r="U3533">
        <f t="shared" si="390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118.95833333333334</v>
      </c>
      <c r="P3534" s="5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91"/>
        <v>41884.349849537037</v>
      </c>
      <c r="T3534" s="10">
        <f t="shared" si="389"/>
        <v>41899.915972222225</v>
      </c>
      <c r="U3534">
        <f t="shared" si="390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126.2</v>
      </c>
      <c r="P3535" s="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91"/>
        <v>42289.511192129634</v>
      </c>
      <c r="T3535" s="10">
        <f t="shared" si="389"/>
        <v>42319.552858796291</v>
      </c>
      <c r="U3535">
        <f t="shared" si="390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156.20000000000002</v>
      </c>
      <c r="P3536" s="5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91"/>
        <v>42243.3752662037</v>
      </c>
      <c r="T3536" s="10">
        <f t="shared" si="389"/>
        <v>42278.3752662037</v>
      </c>
      <c r="U3536">
        <f t="shared" si="390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103.15</v>
      </c>
      <c r="P3537" s="5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91"/>
        <v>42248.390162037031</v>
      </c>
      <c r="T3537" s="10">
        <f t="shared" si="389"/>
        <v>42279.5</v>
      </c>
      <c r="U3537">
        <f t="shared" si="390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153.33333333333334</v>
      </c>
      <c r="P3538" s="5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91"/>
        <v>42328.477141203708</v>
      </c>
      <c r="T3538" s="10">
        <f t="shared" si="389"/>
        <v>42358.249305555553</v>
      </c>
      <c r="U3538">
        <f t="shared" si="390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180.44444444444446</v>
      </c>
      <c r="P3539" s="5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91"/>
        <v>41923.104351851849</v>
      </c>
      <c r="T3539" s="10">
        <f t="shared" si="389"/>
        <v>41960.082638888889</v>
      </c>
      <c r="U3539">
        <f t="shared" si="390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128.44999999999999</v>
      </c>
      <c r="P3540" s="5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91"/>
        <v>42571.170601851853</v>
      </c>
      <c r="T3540" s="10">
        <f t="shared" si="389"/>
        <v>42599.170601851853</v>
      </c>
      <c r="U3540">
        <f t="shared" si="390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119.66666666666667</v>
      </c>
      <c r="P3541" s="5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91"/>
        <v>42600.506041666667</v>
      </c>
      <c r="T3541" s="10">
        <f t="shared" si="389"/>
        <v>42621.506041666667</v>
      </c>
      <c r="U3541">
        <f t="shared" si="390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123</v>
      </c>
      <c r="P3542" s="5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91"/>
        <v>42516.753368055557</v>
      </c>
      <c r="T3542" s="10">
        <f t="shared" si="389"/>
        <v>42546.753368055557</v>
      </c>
      <c r="U3542">
        <f t="shared" si="390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105</v>
      </c>
      <c r="P3543" s="5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91"/>
        <v>42222.480034722219</v>
      </c>
      <c r="T3543" s="10">
        <f t="shared" si="389"/>
        <v>42247.480034722219</v>
      </c>
      <c r="U3543">
        <f t="shared" si="390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102.23636363636363</v>
      </c>
      <c r="P3544" s="5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91"/>
        <v>41829.349791666667</v>
      </c>
      <c r="T3544" s="10">
        <f t="shared" si="389"/>
        <v>41889.349791666667</v>
      </c>
      <c r="U3544">
        <f t="shared" si="390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104.66666666666666</v>
      </c>
      <c r="P3545" s="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91"/>
        <v>42150.505312499998</v>
      </c>
      <c r="T3545" s="10">
        <f t="shared" si="389"/>
        <v>42180.505312499998</v>
      </c>
      <c r="U3545">
        <f t="shared" si="390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100</v>
      </c>
      <c r="P3546" s="5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91"/>
        <v>42040.581678240742</v>
      </c>
      <c r="T3546" s="10">
        <f t="shared" si="389"/>
        <v>42070.581678240742</v>
      </c>
      <c r="U3546">
        <f t="shared" si="390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100.4</v>
      </c>
      <c r="P3547" s="5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91"/>
        <v>42075.557395833333</v>
      </c>
      <c r="T3547" s="10">
        <f t="shared" si="389"/>
        <v>42105.557395833333</v>
      </c>
      <c r="U3547">
        <f t="shared" si="390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102.27272727272727</v>
      </c>
      <c r="P3548" s="5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91"/>
        <v>42073.410694444443</v>
      </c>
      <c r="T3548" s="10">
        <f t="shared" si="389"/>
        <v>42094.915972222225</v>
      </c>
      <c r="U3548">
        <f t="shared" si="390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114.40928571428573</v>
      </c>
      <c r="P3549" s="5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91"/>
        <v>42479.828715277778</v>
      </c>
      <c r="T3549" s="10">
        <f t="shared" si="389"/>
        <v>42503.915972222225</v>
      </c>
      <c r="U3549">
        <f t="shared" si="390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101.9047619047619</v>
      </c>
      <c r="P3550" s="5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91"/>
        <v>42411.692291666666</v>
      </c>
      <c r="T3550" s="10">
        <f t="shared" si="389"/>
        <v>42433.791666666672</v>
      </c>
      <c r="U3550">
        <f t="shared" si="390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102</v>
      </c>
      <c r="P3551" s="5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91"/>
        <v>42223.144363425927</v>
      </c>
      <c r="T3551" s="10">
        <f t="shared" si="389"/>
        <v>42251.144363425927</v>
      </c>
      <c r="U3551">
        <f t="shared" si="390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104.80000000000001</v>
      </c>
      <c r="P3552" s="5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91"/>
        <v>42462.643495370372</v>
      </c>
      <c r="T3552" s="10">
        <f t="shared" si="389"/>
        <v>42492.643495370372</v>
      </c>
      <c r="U3552">
        <f t="shared" si="390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101.83333333333333</v>
      </c>
      <c r="P3553" s="5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91"/>
        <v>41753.265856481477</v>
      </c>
      <c r="T3553" s="10">
        <f t="shared" si="389"/>
        <v>41781.671527777777</v>
      </c>
      <c r="U3553">
        <f t="shared" si="390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100</v>
      </c>
      <c r="P3554" s="5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91"/>
        <v>41788.337083333332</v>
      </c>
      <c r="T3554" s="10">
        <f t="shared" si="389"/>
        <v>41818.337083333332</v>
      </c>
      <c r="U3554">
        <f t="shared" si="390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106.27272727272728</v>
      </c>
      <c r="P3555" s="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91"/>
        <v>42195.778703703705</v>
      </c>
      <c r="T3555" s="10">
        <f t="shared" si="389"/>
        <v>42227.75</v>
      </c>
      <c r="U3555">
        <f t="shared" si="390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113.42219999999999</v>
      </c>
      <c r="P3556" s="5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91"/>
        <v>42015.800451388888</v>
      </c>
      <c r="T3556" s="10">
        <f t="shared" si="389"/>
        <v>42046.458333333328</v>
      </c>
      <c r="U3556">
        <f t="shared" si="390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100</v>
      </c>
      <c r="P3557" s="5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91"/>
        <v>42661.192060185189</v>
      </c>
      <c r="T3557" s="10">
        <f t="shared" si="389"/>
        <v>42691.233726851846</v>
      </c>
      <c r="U3557">
        <f t="shared" si="390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100.45454545454547</v>
      </c>
      <c r="P3558" s="5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91"/>
        <v>41808.399583333332</v>
      </c>
      <c r="T3558" s="10">
        <f t="shared" si="389"/>
        <v>41868.399583333332</v>
      </c>
      <c r="U3558">
        <f t="shared" si="390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100.03599999999999</v>
      </c>
      <c r="P3559" s="5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91"/>
        <v>41730.026747685188</v>
      </c>
      <c r="T3559" s="10">
        <f t="shared" si="389"/>
        <v>41764.026747685188</v>
      </c>
      <c r="U3559">
        <f t="shared" si="390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144</v>
      </c>
      <c r="P3560" s="5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91"/>
        <v>42139.566840277781</v>
      </c>
      <c r="T3560" s="10">
        <f t="shared" si="389"/>
        <v>42181.625</v>
      </c>
      <c r="U3560">
        <f t="shared" si="390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103.49999999999999</v>
      </c>
      <c r="P3561" s="5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91"/>
        <v>42193.846157407403</v>
      </c>
      <c r="T3561" s="10">
        <f t="shared" si="389"/>
        <v>42216.123611111107</v>
      </c>
      <c r="U3561">
        <f t="shared" si="390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108.43750000000001</v>
      </c>
      <c r="P3562" s="5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91"/>
        <v>42115.639652777783</v>
      </c>
      <c r="T3562" s="10">
        <f t="shared" si="389"/>
        <v>42150.864583333328</v>
      </c>
      <c r="U3562">
        <f t="shared" si="390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102.4</v>
      </c>
      <c r="P3563" s="5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91"/>
        <v>42203.430300925931</v>
      </c>
      <c r="T3563" s="10">
        <f t="shared" si="389"/>
        <v>42221.524999999994</v>
      </c>
      <c r="U3563">
        <f t="shared" si="390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148.88888888888889</v>
      </c>
      <c r="P3564" s="5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91"/>
        <v>42433.511886574073</v>
      </c>
      <c r="T3564" s="10">
        <f t="shared" si="389"/>
        <v>42442.666666666672</v>
      </c>
      <c r="U3564">
        <f t="shared" si="390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105.49000000000002</v>
      </c>
      <c r="P3565" s="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91"/>
        <v>42555.421944444446</v>
      </c>
      <c r="T3565" s="10">
        <f t="shared" si="389"/>
        <v>42583.541666666672</v>
      </c>
      <c r="U3565">
        <f t="shared" si="390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100.49999999999999</v>
      </c>
      <c r="P3566" s="5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91"/>
        <v>42236.373252314821</v>
      </c>
      <c r="T3566" s="10">
        <f t="shared" si="389"/>
        <v>42282.416666666672</v>
      </c>
      <c r="U3566">
        <f t="shared" si="390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130.55555555555557</v>
      </c>
      <c r="P3567" s="5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91"/>
        <v>41974.493148148147</v>
      </c>
      <c r="T3567" s="10">
        <f t="shared" si="389"/>
        <v>42004.493148148147</v>
      </c>
      <c r="U3567">
        <f t="shared" si="390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104.75000000000001</v>
      </c>
      <c r="P3568" s="5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91"/>
        <v>41997.257905092592</v>
      </c>
      <c r="T3568" s="10">
        <f t="shared" si="389"/>
        <v>42027.257905092592</v>
      </c>
      <c r="U3568">
        <f t="shared" si="390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108.80000000000001</v>
      </c>
      <c r="P3569" s="5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91"/>
        <v>42135.560694444444</v>
      </c>
      <c r="T3569" s="10">
        <f t="shared" si="389"/>
        <v>42165.560694444444</v>
      </c>
      <c r="U3569">
        <f t="shared" si="390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111.00000000000001</v>
      </c>
      <c r="P3570" s="5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91"/>
        <v>41869.490671296298</v>
      </c>
      <c r="T3570" s="10">
        <f t="shared" si="389"/>
        <v>41899.490671296298</v>
      </c>
      <c r="U3570">
        <f t="shared" si="390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100.47999999999999</v>
      </c>
      <c r="P3571" s="5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91"/>
        <v>41982.438611111109</v>
      </c>
      <c r="T3571" s="10">
        <f t="shared" si="389"/>
        <v>42012.438611111109</v>
      </c>
      <c r="U3571">
        <f t="shared" si="390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114.35</v>
      </c>
      <c r="P3572" s="5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91"/>
        <v>41976.081979166673</v>
      </c>
      <c r="T3572" s="10">
        <f t="shared" si="389"/>
        <v>42004.041666666672</v>
      </c>
      <c r="U3572">
        <f t="shared" si="390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122.06666666666666</v>
      </c>
      <c r="P3573" s="5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91"/>
        <v>41912.608946759261</v>
      </c>
      <c r="T3573" s="10">
        <f t="shared" si="389"/>
        <v>41942.608946759261</v>
      </c>
      <c r="U3573">
        <f t="shared" si="390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100</v>
      </c>
      <c r="P3574" s="5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91"/>
        <v>42146.320393518516</v>
      </c>
      <c r="T3574" s="10">
        <f t="shared" si="389"/>
        <v>42176.320393518516</v>
      </c>
      <c r="U3574">
        <f t="shared" si="390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102.8</v>
      </c>
      <c r="P3575" s="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91"/>
        <v>41921.125532407408</v>
      </c>
      <c r="T3575" s="10">
        <f t="shared" si="389"/>
        <v>41951.167199074072</v>
      </c>
      <c r="U3575">
        <f t="shared" si="390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106.12068965517241</v>
      </c>
      <c r="P3576" s="5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91"/>
        <v>41926.692685185182</v>
      </c>
      <c r="T3576" s="10">
        <f t="shared" si="389"/>
        <v>41956.734351851846</v>
      </c>
      <c r="U3576">
        <f t="shared" si="390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101.33000000000001</v>
      </c>
      <c r="P3577" s="5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91"/>
        <v>42561.533877314811</v>
      </c>
      <c r="T3577" s="10">
        <f t="shared" si="389"/>
        <v>42592.915972222225</v>
      </c>
      <c r="U3577">
        <f t="shared" si="390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100</v>
      </c>
      <c r="P3578" s="5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91"/>
        <v>42649.29923611111</v>
      </c>
      <c r="T3578" s="10">
        <f t="shared" si="389"/>
        <v>42709.340902777782</v>
      </c>
      <c r="U3578">
        <f t="shared" si="390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130</v>
      </c>
      <c r="P3579" s="5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91"/>
        <v>42093.536840277782</v>
      </c>
      <c r="T3579" s="10">
        <f t="shared" si="389"/>
        <v>42120.01944444445</v>
      </c>
      <c r="U3579">
        <f t="shared" si="390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100.01333333333334</v>
      </c>
      <c r="P3580" s="5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91"/>
        <v>42460.483530092592</v>
      </c>
      <c r="T3580" s="10">
        <f t="shared" si="389"/>
        <v>42490.483530092592</v>
      </c>
      <c r="U3580">
        <f t="shared" si="390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100</v>
      </c>
      <c r="P3581" s="5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91"/>
        <v>42430.512222222227</v>
      </c>
      <c r="T3581" s="10">
        <f t="shared" si="389"/>
        <v>42460.470555555556</v>
      </c>
      <c r="U3581">
        <f t="shared" si="390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113.88888888888889</v>
      </c>
      <c r="P3582" s="5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91"/>
        <v>42025.926180555558</v>
      </c>
      <c r="T3582" s="10">
        <f t="shared" si="389"/>
        <v>42063.957638888889</v>
      </c>
      <c r="U3582">
        <f t="shared" si="390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100</v>
      </c>
      <c r="P3583" s="5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91"/>
        <v>41836.221180555556</v>
      </c>
      <c r="T3583" s="10">
        <f t="shared" si="389"/>
        <v>41850.221180555556</v>
      </c>
      <c r="U3583">
        <f t="shared" si="390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287</v>
      </c>
      <c r="P3584" s="5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91"/>
        <v>42450.845856481479</v>
      </c>
      <c r="T3584" s="10">
        <f t="shared" si="389"/>
        <v>42464.845856481479</v>
      </c>
      <c r="U3584">
        <f t="shared" si="390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108.5</v>
      </c>
      <c r="P3585" s="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91"/>
        <v>42418.175983796296</v>
      </c>
      <c r="T3585" s="10">
        <f t="shared" si="389"/>
        <v>42478.134317129632</v>
      </c>
      <c r="U3585">
        <f t="shared" si="390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115.5</v>
      </c>
      <c r="P3586" s="5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91"/>
        <v>42168.066481481481</v>
      </c>
      <c r="T3586" s="10">
        <f t="shared" si="389"/>
        <v>42198.066481481481</v>
      </c>
      <c r="U3586">
        <f t="shared" si="390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E3587/D3587*100</f>
        <v>119.11764705882352</v>
      </c>
      <c r="P3587" s="5">
        <f t="shared" ref="P3587:P3650" si="393">IF(L3587=0,0,E3587/L3587)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10">
        <f t="shared" si="391"/>
        <v>41964.466319444444</v>
      </c>
      <c r="T3587" s="10">
        <f t="shared" ref="T3587:T3650" si="396">I3587/60/60/24++DATE(1970,1,1)-6/24</f>
        <v>41994.466319444444</v>
      </c>
      <c r="U3587">
        <f t="shared" ref="U3587:U3650" si="397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109.42666666666668</v>
      </c>
      <c r="P3588" s="5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ref="S3588:S3651" si="398">J3588/60/60/24++DATE(1970,1,1)-6/24</f>
        <v>42576.447569444441</v>
      </c>
      <c r="T3588" s="10">
        <f t="shared" si="396"/>
        <v>42636.447569444441</v>
      </c>
      <c r="U3588">
        <f t="shared" si="397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126.6</v>
      </c>
      <c r="P3589" s="5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8"/>
        <v>42503.289976851855</v>
      </c>
      <c r="T3589" s="10">
        <f t="shared" si="396"/>
        <v>42548.541666666672</v>
      </c>
      <c r="U3589">
        <f t="shared" si="397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100.49999999999999</v>
      </c>
      <c r="P3590" s="5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8"/>
        <v>42101.578819444447</v>
      </c>
      <c r="T3590" s="10">
        <f t="shared" si="396"/>
        <v>42123.708333333328</v>
      </c>
      <c r="U3590">
        <f t="shared" si="397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127.49999999999999</v>
      </c>
      <c r="P3591" s="5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8"/>
        <v>42125.397534722222</v>
      </c>
      <c r="T3591" s="10">
        <f t="shared" si="396"/>
        <v>42150.397534722222</v>
      </c>
      <c r="U3591">
        <f t="shared" si="397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100.05999999999999</v>
      </c>
      <c r="P3592" s="5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8"/>
        <v>41902.083726851852</v>
      </c>
      <c r="T3592" s="10">
        <f t="shared" si="396"/>
        <v>41932.083726851852</v>
      </c>
      <c r="U3592">
        <f t="shared" si="397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175</v>
      </c>
      <c r="P3593" s="5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8"/>
        <v>42003.698425925926</v>
      </c>
      <c r="T3593" s="10">
        <f t="shared" si="396"/>
        <v>42027.957638888889</v>
      </c>
      <c r="U3593">
        <f t="shared" si="397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127.25</v>
      </c>
      <c r="P3594" s="5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8"/>
        <v>41988.579942129625</v>
      </c>
      <c r="T3594" s="10">
        <f t="shared" si="396"/>
        <v>42045.957638888889</v>
      </c>
      <c r="U3594">
        <f t="shared" si="397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110.63333333333334</v>
      </c>
      <c r="P3595" s="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8"/>
        <v>41974.648599537039</v>
      </c>
      <c r="T3595" s="10">
        <f t="shared" si="396"/>
        <v>42009.601388888885</v>
      </c>
      <c r="U3595">
        <f t="shared" si="397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125.93749999999999</v>
      </c>
      <c r="P3596" s="5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8"/>
        <v>42591.816921296297</v>
      </c>
      <c r="T3596" s="10">
        <f t="shared" si="396"/>
        <v>42616.816921296297</v>
      </c>
      <c r="U3596">
        <f t="shared" si="397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118.5</v>
      </c>
      <c r="P3597" s="5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8"/>
        <v>42049.758368055554</v>
      </c>
      <c r="T3597" s="10">
        <f t="shared" si="396"/>
        <v>42076.040972222225</v>
      </c>
      <c r="U3597">
        <f t="shared" si="397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107.72727272727273</v>
      </c>
      <c r="P3598" s="5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8"/>
        <v>41856.465069444443</v>
      </c>
      <c r="T3598" s="10">
        <f t="shared" si="396"/>
        <v>41877.465069444443</v>
      </c>
      <c r="U3598">
        <f t="shared" si="397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102.60000000000001</v>
      </c>
      <c r="P3599" s="5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8"/>
        <v>42417.335532407407</v>
      </c>
      <c r="T3599" s="10">
        <f t="shared" si="396"/>
        <v>42431.999305555553</v>
      </c>
      <c r="U3599">
        <f t="shared" si="397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110.1</v>
      </c>
      <c r="P3600" s="5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8"/>
        <v>41866.54886574074</v>
      </c>
      <c r="T3600" s="10">
        <f t="shared" si="396"/>
        <v>41884.957638888889</v>
      </c>
      <c r="U3600">
        <f t="shared" si="397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202</v>
      </c>
      <c r="P3601" s="5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8"/>
        <v>42220.54487268519</v>
      </c>
      <c r="T3601" s="10">
        <f t="shared" si="396"/>
        <v>42245.75</v>
      </c>
      <c r="U3601">
        <f t="shared" si="397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130</v>
      </c>
      <c r="P3602" s="5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8"/>
        <v>42628.599120370374</v>
      </c>
      <c r="T3602" s="10">
        <f t="shared" si="396"/>
        <v>42656.599120370374</v>
      </c>
      <c r="U3602">
        <f t="shared" si="397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104.35000000000001</v>
      </c>
      <c r="P3603" s="5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8"/>
        <v>41990.74863425926</v>
      </c>
      <c r="T3603" s="10">
        <f t="shared" si="396"/>
        <v>42020.74863425926</v>
      </c>
      <c r="U3603">
        <f t="shared" si="397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100.05</v>
      </c>
      <c r="P3604" s="5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8"/>
        <v>42447.644432870366</v>
      </c>
      <c r="T3604" s="10">
        <f t="shared" si="396"/>
        <v>42507.644432870366</v>
      </c>
      <c r="U3604">
        <f t="shared" si="397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170.66666666666669</v>
      </c>
      <c r="P3605" s="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8"/>
        <v>42283.614351851851</v>
      </c>
      <c r="T3605" s="10">
        <f t="shared" si="396"/>
        <v>42313.656018518523</v>
      </c>
      <c r="U3605">
        <f t="shared" si="397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112.83333333333334</v>
      </c>
      <c r="P3606" s="5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8"/>
        <v>42482.765694444446</v>
      </c>
      <c r="T3606" s="10">
        <f t="shared" si="396"/>
        <v>42489.040972222225</v>
      </c>
      <c r="U3606">
        <f t="shared" si="397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184</v>
      </c>
      <c r="P3607" s="5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8"/>
        <v>42383.543124999997</v>
      </c>
      <c r="T3607" s="10">
        <f t="shared" si="396"/>
        <v>42413.543124999997</v>
      </c>
      <c r="U3607">
        <f t="shared" si="397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130.26666666666665</v>
      </c>
      <c r="P3608" s="5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8"/>
        <v>42566.354826388888</v>
      </c>
      <c r="T3608" s="10">
        <f t="shared" si="396"/>
        <v>42596.354826388888</v>
      </c>
      <c r="U3608">
        <f t="shared" si="397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105.45454545454544</v>
      </c>
      <c r="P3609" s="5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8"/>
        <v>42338.713912037041</v>
      </c>
      <c r="T3609" s="10">
        <f t="shared" si="396"/>
        <v>42352.75</v>
      </c>
      <c r="U3609">
        <f t="shared" si="397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100</v>
      </c>
      <c r="P3610" s="5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8"/>
        <v>42506.459375000006</v>
      </c>
      <c r="T3610" s="10">
        <f t="shared" si="396"/>
        <v>42538.333333333328</v>
      </c>
      <c r="U3610">
        <f t="shared" si="397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153.31632653061226</v>
      </c>
      <c r="P3611" s="5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8"/>
        <v>42429.741724537031</v>
      </c>
      <c r="T3611" s="10">
        <f t="shared" si="396"/>
        <v>42459.700057870374</v>
      </c>
      <c r="U3611">
        <f t="shared" si="397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162.30000000000001</v>
      </c>
      <c r="P3612" s="5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8"/>
        <v>42203.182129629626</v>
      </c>
      <c r="T3612" s="10">
        <f t="shared" si="396"/>
        <v>42233.182129629626</v>
      </c>
      <c r="U3612">
        <f t="shared" si="397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136</v>
      </c>
      <c r="P3613" s="5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8"/>
        <v>42072.120381944449</v>
      </c>
      <c r="T3613" s="10">
        <f t="shared" si="396"/>
        <v>42102.120381944449</v>
      </c>
      <c r="U3613">
        <f t="shared" si="397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144.4</v>
      </c>
      <c r="P3614" s="5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8"/>
        <v>41789.476979166669</v>
      </c>
      <c r="T3614" s="10">
        <f t="shared" si="396"/>
        <v>41799.476979166669</v>
      </c>
      <c r="U3614">
        <f t="shared" si="397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100</v>
      </c>
      <c r="P3615" s="5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8"/>
        <v>41788.33997685185</v>
      </c>
      <c r="T3615" s="10">
        <f t="shared" si="396"/>
        <v>41818.33997685185</v>
      </c>
      <c r="U3615">
        <f t="shared" si="397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100.8</v>
      </c>
      <c r="P3616" s="5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8"/>
        <v>42143.791851851856</v>
      </c>
      <c r="T3616" s="10">
        <f t="shared" si="396"/>
        <v>42173.791851851856</v>
      </c>
      <c r="U3616">
        <f t="shared" si="397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106.80000000000001</v>
      </c>
      <c r="P3617" s="5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8"/>
        <v>42318.343703703707</v>
      </c>
      <c r="T3617" s="10">
        <f t="shared" si="396"/>
        <v>42348.343703703707</v>
      </c>
      <c r="U3617">
        <f t="shared" si="397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124.8</v>
      </c>
      <c r="P3618" s="5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8"/>
        <v>42052.699814814812</v>
      </c>
      <c r="T3618" s="10">
        <f t="shared" si="396"/>
        <v>42082.658148148148</v>
      </c>
      <c r="U3618">
        <f t="shared" si="397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118.91891891891892</v>
      </c>
      <c r="P3619" s="5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8"/>
        <v>42779.360289351855</v>
      </c>
      <c r="T3619" s="10">
        <f t="shared" si="396"/>
        <v>42793.75</v>
      </c>
      <c r="U3619">
        <f t="shared" si="397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101</v>
      </c>
      <c r="P3620" s="5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8"/>
        <v>42128.377893518518</v>
      </c>
      <c r="T3620" s="10">
        <f t="shared" si="396"/>
        <v>42158.377893518518</v>
      </c>
      <c r="U3620">
        <f t="shared" si="397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112.99999999999999</v>
      </c>
      <c r="P3621" s="5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8"/>
        <v>42660.882245370376</v>
      </c>
      <c r="T3621" s="10">
        <f t="shared" si="396"/>
        <v>42693.666666666672</v>
      </c>
      <c r="U3621">
        <f t="shared" si="397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105.19047619047619</v>
      </c>
      <c r="P3622" s="5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8"/>
        <v>42037.688206018516</v>
      </c>
      <c r="T3622" s="10">
        <f t="shared" si="396"/>
        <v>42067.916666666672</v>
      </c>
      <c r="U3622">
        <f t="shared" si="397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109.73333333333332</v>
      </c>
      <c r="P3623" s="5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8"/>
        <v>42619.685694444444</v>
      </c>
      <c r="T3623" s="10">
        <f t="shared" si="396"/>
        <v>42643.625</v>
      </c>
      <c r="U3623">
        <f t="shared" si="397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100.099</v>
      </c>
      <c r="P3624" s="5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8"/>
        <v>41876.971886574072</v>
      </c>
      <c r="T3624" s="10">
        <f t="shared" si="396"/>
        <v>41909.890972222223</v>
      </c>
      <c r="U3624">
        <f t="shared" si="397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120</v>
      </c>
      <c r="P3625" s="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8"/>
        <v>41828.486921296295</v>
      </c>
      <c r="T3625" s="10">
        <f t="shared" si="396"/>
        <v>41846.041666666664</v>
      </c>
      <c r="U3625">
        <f t="shared" si="397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104.93333333333332</v>
      </c>
      <c r="P3626" s="5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8"/>
        <v>42545.524189814809</v>
      </c>
      <c r="T3626" s="10">
        <f t="shared" si="396"/>
        <v>42605.524189814809</v>
      </c>
      <c r="U3626">
        <f t="shared" si="397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102.66666666666666</v>
      </c>
      <c r="P3627" s="5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8"/>
        <v>42157.402511574073</v>
      </c>
      <c r="T3627" s="10">
        <f t="shared" si="396"/>
        <v>42187.402511574073</v>
      </c>
      <c r="U3627">
        <f t="shared" si="397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101.82500000000002</v>
      </c>
      <c r="P3628" s="5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8"/>
        <v>41846.417326388888</v>
      </c>
      <c r="T3628" s="10">
        <f t="shared" si="396"/>
        <v>41867.417326388888</v>
      </c>
      <c r="U3628">
        <f t="shared" si="397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100</v>
      </c>
      <c r="P3629" s="5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8"/>
        <v>42460.491747685184</v>
      </c>
      <c r="T3629" s="10">
        <f t="shared" si="396"/>
        <v>42510.915972222225</v>
      </c>
      <c r="U3629">
        <f t="shared" si="397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s="5">
        <f t="shared" si="393"/>
        <v>0</v>
      </c>
      <c r="Q3630" t="str">
        <f t="shared" si="394"/>
        <v>theater</v>
      </c>
      <c r="R3630" t="str">
        <f t="shared" si="395"/>
        <v>musical</v>
      </c>
      <c r="S3630" s="10">
        <f t="shared" si="398"/>
        <v>42291.583287037036</v>
      </c>
      <c r="T3630" s="10">
        <f t="shared" si="396"/>
        <v>42351.624953703707</v>
      </c>
      <c r="U3630">
        <f t="shared" si="397"/>
        <v>2015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1.9999999999999998E-4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8"/>
        <v>42436.844490740739</v>
      </c>
      <c r="T3631" s="10">
        <f t="shared" si="396"/>
        <v>42495.458333333328</v>
      </c>
      <c r="U3631">
        <f t="shared" si="397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3.3333333333333333E-2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8"/>
        <v>41942.59710648148</v>
      </c>
      <c r="T3632" s="10">
        <f t="shared" si="396"/>
        <v>41972.638773148152</v>
      </c>
      <c r="U3632">
        <f t="shared" si="397"/>
        <v>2014</v>
      </c>
    </row>
    <row r="3633" spans="1:21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51.023391812865491</v>
      </c>
      <c r="P3633" s="5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8"/>
        <v>41880.503437499996</v>
      </c>
      <c r="T3633" s="10">
        <f t="shared" si="396"/>
        <v>41904.915972222225</v>
      </c>
      <c r="U3633">
        <f t="shared" si="397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20</v>
      </c>
      <c r="P3634" s="5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8"/>
        <v>41946.686909722222</v>
      </c>
      <c r="T3634" s="10">
        <f t="shared" si="396"/>
        <v>41966.686909722222</v>
      </c>
      <c r="U3634">
        <f t="shared" si="397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35.24</v>
      </c>
      <c r="P3635" s="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8"/>
        <v>42649.373460648145</v>
      </c>
      <c r="T3635" s="10">
        <f t="shared" si="396"/>
        <v>42692.791666666672</v>
      </c>
      <c r="U3635">
        <f t="shared" si="397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4.246666666666667</v>
      </c>
      <c r="P3636" s="5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8"/>
        <v>42700.916365740741</v>
      </c>
      <c r="T3636" s="10">
        <f t="shared" si="396"/>
        <v>42748.915972222225</v>
      </c>
      <c r="U3636">
        <f t="shared" si="397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36.457142857142856</v>
      </c>
      <c r="P3637" s="5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8"/>
        <v>42450.63282407407</v>
      </c>
      <c r="T3637" s="10">
        <f t="shared" si="396"/>
        <v>42480.63282407407</v>
      </c>
      <c r="U3637">
        <f t="shared" si="397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s="5">
        <f t="shared" si="393"/>
        <v>0</v>
      </c>
      <c r="Q3638" t="str">
        <f t="shared" si="394"/>
        <v>theater</v>
      </c>
      <c r="R3638" t="str">
        <f t="shared" si="395"/>
        <v>musical</v>
      </c>
      <c r="S3638" s="10">
        <f t="shared" si="398"/>
        <v>42226.444780092599</v>
      </c>
      <c r="T3638" s="10">
        <f t="shared" si="396"/>
        <v>42261.444780092599</v>
      </c>
      <c r="U3638">
        <f t="shared" si="397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30.866666666666664</v>
      </c>
      <c r="P3639" s="5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8"/>
        <v>41975.450636574074</v>
      </c>
      <c r="T3639" s="10">
        <f t="shared" si="396"/>
        <v>42005.450636574074</v>
      </c>
      <c r="U3639">
        <f t="shared" si="397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6.5454545454545459</v>
      </c>
      <c r="P3640" s="5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8"/>
        <v>42053.422824074078</v>
      </c>
      <c r="T3640" s="10">
        <f t="shared" si="396"/>
        <v>42113.381157407406</v>
      </c>
      <c r="U3640">
        <f t="shared" si="397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4.0000000000000001E-3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8"/>
        <v>42590.427152777775</v>
      </c>
      <c r="T3641" s="10">
        <f t="shared" si="396"/>
        <v>42650.382638888885</v>
      </c>
      <c r="U3641">
        <f t="shared" si="397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</v>
      </c>
      <c r="P3642" s="5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8"/>
        <v>42104.531597222223</v>
      </c>
      <c r="T3642" s="10">
        <f t="shared" si="396"/>
        <v>42134.531597222223</v>
      </c>
      <c r="U3642">
        <f t="shared" si="397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s="5">
        <f t="shared" si="393"/>
        <v>0</v>
      </c>
      <c r="Q3643" t="str">
        <f t="shared" si="394"/>
        <v>theater</v>
      </c>
      <c r="R3643" t="str">
        <f t="shared" si="395"/>
        <v>musical</v>
      </c>
      <c r="S3643" s="10">
        <f t="shared" si="398"/>
        <v>41899.377071759263</v>
      </c>
      <c r="T3643" s="10">
        <f t="shared" si="396"/>
        <v>41916.958333333336</v>
      </c>
      <c r="U3643">
        <f t="shared" si="397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2.1428571428571428</v>
      </c>
      <c r="P3644" s="5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8"/>
        <v>42297.566284722227</v>
      </c>
      <c r="T3644" s="10">
        <f t="shared" si="396"/>
        <v>42338.458333333328</v>
      </c>
      <c r="U3644">
        <f t="shared" si="397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s="5">
        <f t="shared" si="393"/>
        <v>0</v>
      </c>
      <c r="Q3645" t="str">
        <f t="shared" si="394"/>
        <v>theater</v>
      </c>
      <c r="R3645" t="str">
        <f t="shared" si="395"/>
        <v>musical</v>
      </c>
      <c r="S3645" s="10">
        <f t="shared" si="398"/>
        <v>42284.893969907411</v>
      </c>
      <c r="T3645" s="10">
        <f t="shared" si="396"/>
        <v>42324.935636574075</v>
      </c>
      <c r="U3645">
        <f t="shared" si="397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16.420000000000002</v>
      </c>
      <c r="P3646" s="5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8"/>
        <v>42408.991747685184</v>
      </c>
      <c r="T3646" s="10">
        <f t="shared" si="396"/>
        <v>42436.957638888889</v>
      </c>
      <c r="U3646">
        <f t="shared" si="397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0.1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8"/>
        <v>42665.720347222217</v>
      </c>
      <c r="T3647" s="10">
        <f t="shared" si="396"/>
        <v>42695.762013888889</v>
      </c>
      <c r="U3647">
        <f t="shared" si="397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4.8099999999999996</v>
      </c>
      <c r="P3648" s="5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8"/>
        <v>42140.171319444446</v>
      </c>
      <c r="T3648" s="10">
        <f t="shared" si="396"/>
        <v>42171.729166666672</v>
      </c>
      <c r="U3648">
        <f t="shared" si="397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6</v>
      </c>
      <c r="P3649" s="5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8"/>
        <v>42598.499155092592</v>
      </c>
      <c r="T3649" s="10">
        <f t="shared" si="396"/>
        <v>42643.499155092592</v>
      </c>
      <c r="U3649">
        <f t="shared" si="397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100.38249999999999</v>
      </c>
      <c r="P3650" s="5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8"/>
        <v>41887.042187500003</v>
      </c>
      <c r="T3650" s="10">
        <f t="shared" si="396"/>
        <v>41917.042187500003</v>
      </c>
      <c r="U3650">
        <f t="shared" si="397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E3651/D3651*100</f>
        <v>104</v>
      </c>
      <c r="P3651" s="5">
        <f t="shared" ref="P3651:P3714" si="400">IF(L3651=0,0,E3651/L3651)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10">
        <f t="shared" si="398"/>
        <v>41780.462893518517</v>
      </c>
      <c r="T3651" s="10">
        <f t="shared" ref="T3651:T3714" si="403">I3651/60/60/24++DATE(1970,1,1)-6/24</f>
        <v>41806.462893518517</v>
      </c>
      <c r="U3651">
        <f t="shared" ref="U3651:U3714" si="404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100</v>
      </c>
      <c r="P3652" s="5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ref="S3652:S3715" si="405">J3652/60/60/24++DATE(1970,1,1)-6/24</f>
        <v>42381.228981481487</v>
      </c>
      <c r="T3652" s="10">
        <f t="shared" si="403"/>
        <v>42402.228981481487</v>
      </c>
      <c r="U3652">
        <f t="shared" si="404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104</v>
      </c>
      <c r="P3653" s="5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5"/>
        <v>41828.396319444444</v>
      </c>
      <c r="T3653" s="10">
        <f t="shared" si="403"/>
        <v>41861.415972222225</v>
      </c>
      <c r="U3653">
        <f t="shared" si="404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250.66666666666669</v>
      </c>
      <c r="P3654" s="5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5"/>
        <v>42596.394699074073</v>
      </c>
      <c r="T3654" s="10">
        <f t="shared" si="403"/>
        <v>42606.915972222225</v>
      </c>
      <c r="U3654">
        <f t="shared" si="404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100.49999999999999</v>
      </c>
      <c r="P3655" s="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5"/>
        <v>42191.113506944443</v>
      </c>
      <c r="T3655" s="10">
        <f t="shared" si="403"/>
        <v>42221.113506944443</v>
      </c>
      <c r="U3655">
        <f t="shared" si="404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174.4</v>
      </c>
      <c r="P3656" s="5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5"/>
        <v>42440.166504629626</v>
      </c>
      <c r="T3656" s="10">
        <f t="shared" si="403"/>
        <v>42463.458333333328</v>
      </c>
      <c r="U3656">
        <f t="shared" si="404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116.26</v>
      </c>
      <c r="P3657" s="5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5"/>
        <v>42173.553217592591</v>
      </c>
      <c r="T3657" s="10">
        <f t="shared" si="403"/>
        <v>42203.040972222225</v>
      </c>
      <c r="U3657">
        <f t="shared" si="404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105.82000000000001</v>
      </c>
      <c r="P3658" s="5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5"/>
        <v>42737.660138888896</v>
      </c>
      <c r="T3658" s="10">
        <f t="shared" si="403"/>
        <v>42767.707638888889</v>
      </c>
      <c r="U3658">
        <f t="shared" si="404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110.75</v>
      </c>
      <c r="P3659" s="5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5"/>
        <v>42499.379849537043</v>
      </c>
      <c r="T3659" s="10">
        <f t="shared" si="403"/>
        <v>42522.654166666667</v>
      </c>
      <c r="U3659">
        <f t="shared" si="404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100.66666666666666</v>
      </c>
      <c r="P3660" s="5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5"/>
        <v>41775.608564814815</v>
      </c>
      <c r="T3660" s="10">
        <f t="shared" si="403"/>
        <v>41821.915972222225</v>
      </c>
      <c r="U3660">
        <f t="shared" si="404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102.03333333333333</v>
      </c>
      <c r="P3661" s="5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5"/>
        <v>42055.027199074073</v>
      </c>
      <c r="T3661" s="10">
        <f t="shared" si="403"/>
        <v>42082.360416666663</v>
      </c>
      <c r="U3661">
        <f t="shared" si="404"/>
        <v>2015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100</v>
      </c>
      <c r="P3662" s="5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5"/>
        <v>41971.631076388891</v>
      </c>
      <c r="T3662" s="10">
        <f t="shared" si="403"/>
        <v>41996.631076388891</v>
      </c>
      <c r="U3662">
        <f t="shared" si="404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111.00000000000001</v>
      </c>
      <c r="P3663" s="5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5"/>
        <v>42447.646666666667</v>
      </c>
      <c r="T3663" s="10">
        <f t="shared" si="403"/>
        <v>42469.916666666672</v>
      </c>
      <c r="U3663">
        <f t="shared" si="404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101.42500000000001</v>
      </c>
      <c r="P3664" s="5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5"/>
        <v>42063.970069444447</v>
      </c>
      <c r="T3664" s="10">
        <f t="shared" si="403"/>
        <v>42093.928402777776</v>
      </c>
      <c r="U3664">
        <f t="shared" si="404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104</v>
      </c>
      <c r="P3665" s="5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5"/>
        <v>42665.201736111107</v>
      </c>
      <c r="T3665" s="10">
        <f t="shared" si="403"/>
        <v>42725.243402777778</v>
      </c>
      <c r="U3665">
        <f t="shared" si="404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109.375</v>
      </c>
      <c r="P3666" s="5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5"/>
        <v>42522.998715277776</v>
      </c>
      <c r="T3666" s="10">
        <f t="shared" si="403"/>
        <v>42536.998715277776</v>
      </c>
      <c r="U3666">
        <f t="shared" si="404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115.16129032258064</v>
      </c>
      <c r="P3667" s="5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5"/>
        <v>42294.558124999996</v>
      </c>
      <c r="T3667" s="10">
        <f t="shared" si="403"/>
        <v>42305.579166666663</v>
      </c>
      <c r="U3667">
        <f t="shared" si="404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100</v>
      </c>
      <c r="P3668" s="5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5"/>
        <v>41822.65488425926</v>
      </c>
      <c r="T3668" s="10">
        <f t="shared" si="403"/>
        <v>41844.041666666664</v>
      </c>
      <c r="U3668">
        <f t="shared" si="404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103.17033333333335</v>
      </c>
      <c r="P3669" s="5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5"/>
        <v>42173.720127314817</v>
      </c>
      <c r="T3669" s="10">
        <f t="shared" si="403"/>
        <v>42203.720127314817</v>
      </c>
      <c r="U3669">
        <f t="shared" si="404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103.49999999999999</v>
      </c>
      <c r="P3670" s="5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5"/>
        <v>42185.306157407409</v>
      </c>
      <c r="T3670" s="10">
        <f t="shared" si="403"/>
        <v>42208.522916666669</v>
      </c>
      <c r="U3670">
        <f t="shared" si="404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138.19999999999999</v>
      </c>
      <c r="P3671" s="5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5"/>
        <v>42136.425196759257</v>
      </c>
      <c r="T3671" s="10">
        <f t="shared" si="403"/>
        <v>42166.425196759257</v>
      </c>
      <c r="U3671">
        <f t="shared" si="404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109.54545454545455</v>
      </c>
      <c r="P3672" s="5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5"/>
        <v>42142.264016203699</v>
      </c>
      <c r="T3672" s="10">
        <f t="shared" si="403"/>
        <v>42155.708333333328</v>
      </c>
      <c r="U3672">
        <f t="shared" si="404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100.85714285714286</v>
      </c>
      <c r="P3673" s="5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5"/>
        <v>41820.37809027778</v>
      </c>
      <c r="T3673" s="10">
        <f t="shared" si="403"/>
        <v>41840.915972222225</v>
      </c>
      <c r="U3673">
        <f t="shared" si="404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101.53333333333335</v>
      </c>
      <c r="P3674" s="5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5"/>
        <v>41878.696574074071</v>
      </c>
      <c r="T3674" s="10">
        <f t="shared" si="403"/>
        <v>41908.696574074071</v>
      </c>
      <c r="U3674">
        <f t="shared" si="404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113.625</v>
      </c>
      <c r="P3675" s="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5"/>
        <v>41914.045104166667</v>
      </c>
      <c r="T3675" s="10">
        <f t="shared" si="403"/>
        <v>41948.286111111112</v>
      </c>
      <c r="U3675">
        <f t="shared" si="404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100</v>
      </c>
      <c r="P3676" s="5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5"/>
        <v>42556.623020833329</v>
      </c>
      <c r="T3676" s="10">
        <f t="shared" si="403"/>
        <v>42616.623020833329</v>
      </c>
      <c r="U3676">
        <f t="shared" si="404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140</v>
      </c>
      <c r="P3677" s="5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5"/>
        <v>42493.347013888888</v>
      </c>
      <c r="T3677" s="10">
        <f t="shared" si="403"/>
        <v>42505.708333333328</v>
      </c>
      <c r="U3677">
        <f t="shared" si="404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128.75</v>
      </c>
      <c r="P3678" s="5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5"/>
        <v>41876.565787037034</v>
      </c>
      <c r="T3678" s="10">
        <f t="shared" si="403"/>
        <v>41894.565787037034</v>
      </c>
      <c r="U3678">
        <f t="shared" si="404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102.90416666666667</v>
      </c>
      <c r="P3679" s="5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5"/>
        <v>41802.324282407404</v>
      </c>
      <c r="T3679" s="10">
        <f t="shared" si="403"/>
        <v>41822.915972222225</v>
      </c>
      <c r="U3679">
        <f t="shared" si="404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102.49999999999999</v>
      </c>
      <c r="P3680" s="5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5"/>
        <v>42120.281226851846</v>
      </c>
      <c r="T3680" s="10">
        <f t="shared" si="403"/>
        <v>42155.281226851846</v>
      </c>
      <c r="U3680">
        <f t="shared" si="404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110.1</v>
      </c>
      <c r="P3681" s="5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5"/>
        <v>41786.511354166665</v>
      </c>
      <c r="T3681" s="10">
        <f t="shared" si="403"/>
        <v>41820.957638888889</v>
      </c>
      <c r="U3681">
        <f t="shared" si="404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112.76666666666667</v>
      </c>
      <c r="P3682" s="5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5"/>
        <v>42627.204097222217</v>
      </c>
      <c r="T3682" s="10">
        <f t="shared" si="403"/>
        <v>42648.204097222217</v>
      </c>
      <c r="U3682">
        <f t="shared" si="404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111.9</v>
      </c>
      <c r="P3683" s="5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5"/>
        <v>42374.401504629626</v>
      </c>
      <c r="T3683" s="10">
        <f t="shared" si="403"/>
        <v>42384.401504629626</v>
      </c>
      <c r="U3683">
        <f t="shared" si="404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139.19999999999999</v>
      </c>
      <c r="P3684" s="5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5"/>
        <v>41772.435393518521</v>
      </c>
      <c r="T3684" s="10">
        <f t="shared" si="403"/>
        <v>41806.040972222225</v>
      </c>
      <c r="U3684">
        <f t="shared" si="404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110.85714285714286</v>
      </c>
      <c r="P3685" s="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5"/>
        <v>42632.866851851853</v>
      </c>
      <c r="T3685" s="10">
        <f t="shared" si="403"/>
        <v>42662.866851851853</v>
      </c>
      <c r="U3685">
        <f t="shared" si="404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139.06666666666666</v>
      </c>
      <c r="P3686" s="5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5"/>
        <v>42218.930393518516</v>
      </c>
      <c r="T3686" s="10">
        <f t="shared" si="403"/>
        <v>42248.930393518516</v>
      </c>
      <c r="U3686">
        <f t="shared" si="404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105.69999999999999</v>
      </c>
      <c r="P3687" s="5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5"/>
        <v>41753.343275462961</v>
      </c>
      <c r="T3687" s="10">
        <f t="shared" si="403"/>
        <v>41778.625</v>
      </c>
      <c r="U3687">
        <f t="shared" si="404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101.42857142857142</v>
      </c>
      <c r="P3688" s="5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5"/>
        <v>42230.412731481483</v>
      </c>
      <c r="T3688" s="10">
        <f t="shared" si="403"/>
        <v>42244.915972222225</v>
      </c>
      <c r="U3688">
        <f t="shared" si="404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100.245</v>
      </c>
      <c r="P3689" s="5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5"/>
        <v>41786.968229166669</v>
      </c>
      <c r="T3689" s="10">
        <f t="shared" si="403"/>
        <v>41816.968229166669</v>
      </c>
      <c r="U3689">
        <f t="shared" si="404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109.16666666666666</v>
      </c>
      <c r="P3690" s="5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5"/>
        <v>41829.537083333329</v>
      </c>
      <c r="T3690" s="10">
        <f t="shared" si="403"/>
        <v>41859.537083333329</v>
      </c>
      <c r="U3690">
        <f t="shared" si="404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118.33333333333333</v>
      </c>
      <c r="P3691" s="5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5"/>
        <v>42147.576840277776</v>
      </c>
      <c r="T3691" s="10">
        <f t="shared" si="403"/>
        <v>42176.684027777781</v>
      </c>
      <c r="U3691">
        <f t="shared" si="404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120</v>
      </c>
      <c r="P3692" s="5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5"/>
        <v>41940.348182870373</v>
      </c>
      <c r="T3692" s="10">
        <f t="shared" si="403"/>
        <v>41970.389849537038</v>
      </c>
      <c r="U3692">
        <f t="shared" si="404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127.96000000000001</v>
      </c>
      <c r="P3693" s="5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5"/>
        <v>42020.450567129628</v>
      </c>
      <c r="T3693" s="10">
        <f t="shared" si="403"/>
        <v>42064.957638888889</v>
      </c>
      <c r="U3693">
        <f t="shared" si="404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126</v>
      </c>
      <c r="P3694" s="5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5"/>
        <v>41891.71503472222</v>
      </c>
      <c r="T3694" s="10">
        <f t="shared" si="403"/>
        <v>41900.75</v>
      </c>
      <c r="U3694">
        <f t="shared" si="404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129.12912912912913</v>
      </c>
      <c r="P3695" s="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5"/>
        <v>42308.941307870366</v>
      </c>
      <c r="T3695" s="10">
        <f t="shared" si="403"/>
        <v>42338.6875</v>
      </c>
      <c r="U3695">
        <f t="shared" si="404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107.42857142857143</v>
      </c>
      <c r="P3696" s="5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5"/>
        <v>42489.883877314816</v>
      </c>
      <c r="T3696" s="10">
        <f t="shared" si="403"/>
        <v>42526.833333333328</v>
      </c>
      <c r="U3696">
        <f t="shared" si="404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100.125</v>
      </c>
      <c r="P3697" s="5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5"/>
        <v>41995.620486111111</v>
      </c>
      <c r="T3697" s="10">
        <f t="shared" si="403"/>
        <v>42015.620486111111</v>
      </c>
      <c r="U3697">
        <f t="shared" si="404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155</v>
      </c>
      <c r="P3698" s="5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5"/>
        <v>41988.367083333331</v>
      </c>
      <c r="T3698" s="10">
        <f t="shared" si="403"/>
        <v>42048.367083333331</v>
      </c>
      <c r="U3698">
        <f t="shared" si="404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108</v>
      </c>
      <c r="P3699" s="5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5"/>
        <v>42479.215833333335</v>
      </c>
      <c r="T3699" s="10">
        <f t="shared" si="403"/>
        <v>42500.215833333335</v>
      </c>
      <c r="U3699">
        <f t="shared" si="404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110.52</v>
      </c>
      <c r="P3700" s="5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5"/>
        <v>42401.556562500002</v>
      </c>
      <c r="T3700" s="10">
        <f t="shared" si="403"/>
        <v>42431.556562500002</v>
      </c>
      <c r="U3700">
        <f t="shared" si="404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100.8</v>
      </c>
      <c r="P3701" s="5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5"/>
        <v>41897.352037037039</v>
      </c>
      <c r="T3701" s="10">
        <f t="shared" si="403"/>
        <v>41927.352037037039</v>
      </c>
      <c r="U3701">
        <f t="shared" si="404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121.2</v>
      </c>
      <c r="P3702" s="5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5"/>
        <v>41882.335648148146</v>
      </c>
      <c r="T3702" s="10">
        <f t="shared" si="403"/>
        <v>41912.416666666664</v>
      </c>
      <c r="U3702">
        <f t="shared" si="404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100.33333333333334</v>
      </c>
      <c r="P3703" s="5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5"/>
        <v>42129.291585648149</v>
      </c>
      <c r="T3703" s="10">
        <f t="shared" si="403"/>
        <v>42159.291585648149</v>
      </c>
      <c r="U3703">
        <f t="shared" si="404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109.16666666666666</v>
      </c>
      <c r="P3704" s="5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5"/>
        <v>42524.28800925926</v>
      </c>
      <c r="T3704" s="10">
        <f t="shared" si="403"/>
        <v>42561.707638888889</v>
      </c>
      <c r="U3704">
        <f t="shared" si="404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123.42857142857142</v>
      </c>
      <c r="P3705" s="5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5"/>
        <v>42556.254490740743</v>
      </c>
      <c r="T3705" s="10">
        <f t="shared" si="403"/>
        <v>42595.040972222225</v>
      </c>
      <c r="U3705">
        <f t="shared" si="404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136.33666666666667</v>
      </c>
      <c r="P3706" s="5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5"/>
        <v>42461.439745370371</v>
      </c>
      <c r="T3706" s="10">
        <f t="shared" si="403"/>
        <v>42521.439745370371</v>
      </c>
      <c r="U3706">
        <f t="shared" si="404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103.46657233816768</v>
      </c>
      <c r="P3707" s="5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5"/>
        <v>41792.292986111112</v>
      </c>
      <c r="T3707" s="10">
        <f t="shared" si="403"/>
        <v>41813.5</v>
      </c>
      <c r="U3707">
        <f t="shared" si="404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121.33333333333334</v>
      </c>
      <c r="P3708" s="5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5"/>
        <v>41879.663761574076</v>
      </c>
      <c r="T3708" s="10">
        <f t="shared" si="403"/>
        <v>41894.663761574076</v>
      </c>
      <c r="U3708">
        <f t="shared" si="404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186</v>
      </c>
      <c r="P3709" s="5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5"/>
        <v>42551.798356481479</v>
      </c>
      <c r="T3709" s="10">
        <f t="shared" si="403"/>
        <v>42572.976388888885</v>
      </c>
      <c r="U3709">
        <f t="shared" si="404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300</v>
      </c>
      <c r="P3710" s="5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5"/>
        <v>41809.892199074071</v>
      </c>
      <c r="T3710" s="10">
        <f t="shared" si="403"/>
        <v>41823.892199074071</v>
      </c>
      <c r="U3710">
        <f t="shared" si="404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108.25</v>
      </c>
      <c r="P3711" s="5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5"/>
        <v>41785.457708333335</v>
      </c>
      <c r="T3711" s="10">
        <f t="shared" si="403"/>
        <v>41815.457708333335</v>
      </c>
      <c r="U3711">
        <f t="shared" si="404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141.15384615384616</v>
      </c>
      <c r="P3712" s="5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5"/>
        <v>42072.326249999998</v>
      </c>
      <c r="T3712" s="10">
        <f t="shared" si="403"/>
        <v>42097.326249999998</v>
      </c>
      <c r="U3712">
        <f t="shared" si="404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113.99999999999999</v>
      </c>
      <c r="P3713" s="5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5"/>
        <v>41779.474224537036</v>
      </c>
      <c r="T3713" s="10">
        <f t="shared" si="403"/>
        <v>41805.416666666664</v>
      </c>
      <c r="U3713">
        <f t="shared" si="404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153.73333333333335</v>
      </c>
      <c r="P3714" s="5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5"/>
        <v>42133.922071759262</v>
      </c>
      <c r="T3714" s="10">
        <f t="shared" si="403"/>
        <v>42155.040972222225</v>
      </c>
      <c r="U3714">
        <f t="shared" si="404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E3715/D3715*100</f>
        <v>101.49999999999999</v>
      </c>
      <c r="P3715" s="5">
        <f t="shared" ref="P3715:P3778" si="407">IF(L3715=0,0,E3715/L3715)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10">
        <f t="shared" si="405"/>
        <v>42505.488032407404</v>
      </c>
      <c r="T3715" s="10">
        <f t="shared" ref="T3715:T3778" si="410">I3715/60/60/24++DATE(1970,1,1)-6/24</f>
        <v>42525.488032407404</v>
      </c>
      <c r="U3715">
        <f t="shared" ref="U3715:U3778" si="411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102.35000000000001</v>
      </c>
      <c r="P3716" s="5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ref="S3716:S3779" si="412">J3716/60/60/24++DATE(1970,1,1)-6/24</f>
        <v>42118.306331018524</v>
      </c>
      <c r="T3716" s="10">
        <f t="shared" si="410"/>
        <v>42149.915972222225</v>
      </c>
      <c r="U3716">
        <f t="shared" si="411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102.57142857142858</v>
      </c>
      <c r="P3717" s="5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2"/>
        <v>42036.745590277773</v>
      </c>
      <c r="T3717" s="10">
        <f t="shared" si="410"/>
        <v>42094.286111111112</v>
      </c>
      <c r="U3717">
        <f t="shared" si="411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155.75</v>
      </c>
      <c r="P3718" s="5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2"/>
        <v>42360.637835648144</v>
      </c>
      <c r="T3718" s="10">
        <f t="shared" si="410"/>
        <v>42390.637835648144</v>
      </c>
      <c r="U3718">
        <f t="shared" si="411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100.75</v>
      </c>
      <c r="P3719" s="5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2"/>
        <v>42102.616307870368</v>
      </c>
      <c r="T3719" s="10">
        <f t="shared" si="410"/>
        <v>42133.616307870368</v>
      </c>
      <c r="U3719">
        <f t="shared" si="411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239.4</v>
      </c>
      <c r="P3720" s="5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2"/>
        <v>42032.466145833328</v>
      </c>
      <c r="T3720" s="10">
        <f t="shared" si="410"/>
        <v>42062.466145833328</v>
      </c>
      <c r="U3720">
        <f t="shared" si="411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210</v>
      </c>
      <c r="P3721" s="5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2"/>
        <v>42147.479930555557</v>
      </c>
      <c r="T3721" s="10">
        <f t="shared" si="410"/>
        <v>42177.479930555557</v>
      </c>
      <c r="U3721">
        <f t="shared" si="411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104.51515151515152</v>
      </c>
      <c r="P3722" s="5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2"/>
        <v>42165.743125000001</v>
      </c>
      <c r="T3722" s="10">
        <f t="shared" si="410"/>
        <v>42187.743125000001</v>
      </c>
      <c r="U3722">
        <f t="shared" si="411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100.8</v>
      </c>
      <c r="P3723" s="5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2"/>
        <v>41927.686157407406</v>
      </c>
      <c r="T3723" s="10">
        <f t="shared" si="410"/>
        <v>41948.727824074071</v>
      </c>
      <c r="U3723">
        <f t="shared" si="411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111.20000000000002</v>
      </c>
      <c r="P3724" s="5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2"/>
        <v>42381.421840277777</v>
      </c>
      <c r="T3724" s="10">
        <f t="shared" si="410"/>
        <v>42411.707638888889</v>
      </c>
      <c r="U3724">
        <f t="shared" si="411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102.04444444444445</v>
      </c>
      <c r="P3725" s="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2"/>
        <v>41943.503032407411</v>
      </c>
      <c r="T3725" s="10">
        <f t="shared" si="410"/>
        <v>41973.544699074075</v>
      </c>
      <c r="U3725">
        <f t="shared" si="411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102.54767441860466</v>
      </c>
      <c r="P3726" s="5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2"/>
        <v>42465.241435185191</v>
      </c>
      <c r="T3726" s="10">
        <f t="shared" si="410"/>
        <v>42494.708333333328</v>
      </c>
      <c r="U3726">
        <f t="shared" si="411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127</v>
      </c>
      <c r="P3727" s="5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2"/>
        <v>42401.695219907408</v>
      </c>
      <c r="T3727" s="10">
        <f t="shared" si="410"/>
        <v>42418.645833333328</v>
      </c>
      <c r="U3727">
        <f t="shared" si="411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338.70588235294122</v>
      </c>
      <c r="P3728" s="5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2"/>
        <v>42461.890868055561</v>
      </c>
      <c r="T3728" s="10">
        <f t="shared" si="410"/>
        <v>42489.625</v>
      </c>
      <c r="U3728">
        <f t="shared" si="411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100.75</v>
      </c>
      <c r="P3729" s="5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2"/>
        <v>42632.098310185189</v>
      </c>
      <c r="T3729" s="10">
        <f t="shared" si="410"/>
        <v>42662.954861111109</v>
      </c>
      <c r="U3729">
        <f t="shared" si="411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</v>
      </c>
      <c r="P3730" s="5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2"/>
        <v>42204.921018518522</v>
      </c>
      <c r="T3730" s="10">
        <f t="shared" si="410"/>
        <v>42234.921018518522</v>
      </c>
      <c r="U3730">
        <f t="shared" si="411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</v>
      </c>
      <c r="P3731" s="5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2"/>
        <v>42040.955000000002</v>
      </c>
      <c r="T3731" s="10">
        <f t="shared" si="410"/>
        <v>42085.91333333333</v>
      </c>
      <c r="U3731">
        <f t="shared" si="411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10</v>
      </c>
      <c r="P3732" s="5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2"/>
        <v>42203.427766203706</v>
      </c>
      <c r="T3732" s="10">
        <f t="shared" si="410"/>
        <v>42233.427766203706</v>
      </c>
      <c r="U3732">
        <f t="shared" si="411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11.272727272727273</v>
      </c>
      <c r="P3733" s="5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2"/>
        <v>41983.502847222218</v>
      </c>
      <c r="T3733" s="10">
        <f t="shared" si="410"/>
        <v>42013.890972222223</v>
      </c>
      <c r="U3733">
        <f t="shared" si="411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15.411764705882353</v>
      </c>
      <c r="P3734" s="5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2"/>
        <v>41968.427465277782</v>
      </c>
      <c r="T3734" s="10">
        <f t="shared" si="410"/>
        <v>42028.25</v>
      </c>
      <c r="U3734">
        <f t="shared" si="411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s="5">
        <f t="shared" si="407"/>
        <v>0</v>
      </c>
      <c r="Q3735" t="str">
        <f t="shared" si="408"/>
        <v>theater</v>
      </c>
      <c r="R3735" t="str">
        <f t="shared" si="409"/>
        <v>plays</v>
      </c>
      <c r="S3735" s="10">
        <f t="shared" si="412"/>
        <v>42102.774398148147</v>
      </c>
      <c r="T3735" s="10">
        <f t="shared" si="410"/>
        <v>42112.6875</v>
      </c>
      <c r="U3735">
        <f t="shared" si="411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28.466666666666669</v>
      </c>
      <c r="P3736" s="5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2"/>
        <v>42089.651574074072</v>
      </c>
      <c r="T3736" s="10">
        <f t="shared" si="410"/>
        <v>42149.651574074072</v>
      </c>
      <c r="U3736">
        <f t="shared" si="411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13.333333333333334</v>
      </c>
      <c r="P3737" s="5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2"/>
        <v>42122.443159722221</v>
      </c>
      <c r="T3737" s="10">
        <f t="shared" si="410"/>
        <v>42152.443159722221</v>
      </c>
      <c r="U3737">
        <f t="shared" si="411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0.66666666666666674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2"/>
        <v>42048.461724537032</v>
      </c>
      <c r="T3738" s="10">
        <f t="shared" si="410"/>
        <v>42086.5</v>
      </c>
      <c r="U3738">
        <f t="shared" si="411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21.428571428571427</v>
      </c>
      <c r="P3739" s="5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2"/>
        <v>42297.441006944442</v>
      </c>
      <c r="T3739" s="10">
        <f t="shared" si="410"/>
        <v>42320.040972222225</v>
      </c>
      <c r="U3739">
        <f t="shared" si="411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18</v>
      </c>
      <c r="P3740" s="5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2"/>
        <v>41813.688715277778</v>
      </c>
      <c r="T3740" s="10">
        <f t="shared" si="410"/>
        <v>41835.666666666664</v>
      </c>
      <c r="U3740">
        <f t="shared" si="411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20.125</v>
      </c>
      <c r="P3741" s="5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2"/>
        <v>42548.199861111112</v>
      </c>
      <c r="T3741" s="10">
        <f t="shared" si="410"/>
        <v>42568.199861111112</v>
      </c>
      <c r="U3741">
        <f t="shared" si="411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17.899999999999999</v>
      </c>
      <c r="P3742" s="5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2"/>
        <v>41832.839756944442</v>
      </c>
      <c r="T3742" s="10">
        <f t="shared" si="410"/>
        <v>41862.829143518517</v>
      </c>
      <c r="U3742">
        <f t="shared" si="411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s="5">
        <f t="shared" si="407"/>
        <v>0</v>
      </c>
      <c r="Q3743" t="str">
        <f t="shared" si="408"/>
        <v>theater</v>
      </c>
      <c r="R3743" t="str">
        <f t="shared" si="409"/>
        <v>plays</v>
      </c>
      <c r="S3743" s="10">
        <f t="shared" si="412"/>
        <v>42325.670717592591</v>
      </c>
      <c r="T3743" s="10">
        <f t="shared" si="410"/>
        <v>42355.670717592591</v>
      </c>
      <c r="U3743">
        <f t="shared" si="411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2</v>
      </c>
      <c r="P3744" s="5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2"/>
        <v>41857.964629629627</v>
      </c>
      <c r="T3744" s="10">
        <f t="shared" si="410"/>
        <v>41887.964629629627</v>
      </c>
      <c r="U3744">
        <f t="shared" si="411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s="5">
        <f t="shared" si="407"/>
        <v>0</v>
      </c>
      <c r="Q3745" t="str">
        <f t="shared" si="408"/>
        <v>theater</v>
      </c>
      <c r="R3745" t="str">
        <f t="shared" si="409"/>
        <v>plays</v>
      </c>
      <c r="S3745" s="10">
        <f t="shared" si="412"/>
        <v>41793.460231481484</v>
      </c>
      <c r="T3745" s="10">
        <f t="shared" si="410"/>
        <v>41823.460231481484</v>
      </c>
      <c r="U3745">
        <f t="shared" si="411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5">
        <f t="shared" si="407"/>
        <v>0</v>
      </c>
      <c r="Q3746" t="str">
        <f t="shared" si="408"/>
        <v>theater</v>
      </c>
      <c r="R3746" t="str">
        <f t="shared" si="409"/>
        <v>plays</v>
      </c>
      <c r="S3746" s="10">
        <f t="shared" si="412"/>
        <v>41793.564259259263</v>
      </c>
      <c r="T3746" s="10">
        <f t="shared" si="410"/>
        <v>41824.915972222225</v>
      </c>
      <c r="U3746">
        <f t="shared" si="411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10</v>
      </c>
      <c r="P3747" s="5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2"/>
        <v>41831.447939814818</v>
      </c>
      <c r="T3747" s="10">
        <f t="shared" si="410"/>
        <v>41861.447939814818</v>
      </c>
      <c r="U3747">
        <f t="shared" si="411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</v>
      </c>
      <c r="P3748" s="5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2"/>
        <v>42621.139340277776</v>
      </c>
      <c r="T3748" s="10">
        <f t="shared" si="410"/>
        <v>42651.139340277776</v>
      </c>
      <c r="U3748">
        <f t="shared" si="411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1</v>
      </c>
      <c r="P3749" s="5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2"/>
        <v>42164.049722222218</v>
      </c>
      <c r="T3749" s="10">
        <f t="shared" si="410"/>
        <v>42190.707638888889</v>
      </c>
      <c r="U3749">
        <f t="shared" si="411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103.52</v>
      </c>
      <c r="P3750" s="5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2"/>
        <v>42395.456435185188</v>
      </c>
      <c r="T3750" s="10">
        <f t="shared" si="410"/>
        <v>42415.999305555553</v>
      </c>
      <c r="U3750">
        <f t="shared" si="411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105</v>
      </c>
      <c r="P3751" s="5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2"/>
        <v>42457.877175925925</v>
      </c>
      <c r="T3751" s="10">
        <f t="shared" si="410"/>
        <v>42488.915972222225</v>
      </c>
      <c r="U3751">
        <f t="shared" si="411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100.44999999999999</v>
      </c>
      <c r="P3752" s="5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2"/>
        <v>42016.731574074074</v>
      </c>
      <c r="T3752" s="10">
        <f t="shared" si="410"/>
        <v>42045.082638888889</v>
      </c>
      <c r="U3752">
        <f t="shared" si="411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132.6</v>
      </c>
      <c r="P3753" s="5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2"/>
        <v>42402.785567129627</v>
      </c>
      <c r="T3753" s="10">
        <f t="shared" si="410"/>
        <v>42462.743900462956</v>
      </c>
      <c r="U3753">
        <f t="shared" si="411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112.99999999999999</v>
      </c>
      <c r="P3754" s="5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2"/>
        <v>42619.552488425921</v>
      </c>
      <c r="T3754" s="10">
        <f t="shared" si="410"/>
        <v>42659.625</v>
      </c>
      <c r="U3754">
        <f t="shared" si="411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103.34</v>
      </c>
      <c r="P3755" s="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2"/>
        <v>42128.574074074073</v>
      </c>
      <c r="T3755" s="10">
        <f t="shared" si="410"/>
        <v>42157.75</v>
      </c>
      <c r="U3755">
        <f t="shared" si="411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120</v>
      </c>
      <c r="P3756" s="5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2"/>
        <v>41808.631215277775</v>
      </c>
      <c r="T3756" s="10">
        <f t="shared" si="410"/>
        <v>41845.957638888889</v>
      </c>
      <c r="U3756">
        <f t="shared" si="411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129.63636363636363</v>
      </c>
      <c r="P3757" s="5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2"/>
        <v>42445.616979166662</v>
      </c>
      <c r="T3757" s="10">
        <f t="shared" si="410"/>
        <v>42475.616979166662</v>
      </c>
      <c r="U3757">
        <f t="shared" si="411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101.11111111111111</v>
      </c>
      <c r="P3758" s="5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2"/>
        <v>41771.564791666664</v>
      </c>
      <c r="T3758" s="10">
        <f t="shared" si="410"/>
        <v>41801.564791666664</v>
      </c>
      <c r="U3758">
        <f t="shared" si="411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108.51428571428572</v>
      </c>
      <c r="P3759" s="5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2"/>
        <v>41954.600868055553</v>
      </c>
      <c r="T3759" s="10">
        <f t="shared" si="410"/>
        <v>41974.600868055553</v>
      </c>
      <c r="U3759">
        <f t="shared" si="411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102.33333333333334</v>
      </c>
      <c r="P3760" s="5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2"/>
        <v>41747.221504629626</v>
      </c>
      <c r="T3760" s="10">
        <f t="shared" si="410"/>
        <v>41777.958333333336</v>
      </c>
      <c r="U3760">
        <f t="shared" si="411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110.24425000000002</v>
      </c>
      <c r="P3761" s="5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2"/>
        <v>42181.858252314814</v>
      </c>
      <c r="T3761" s="10">
        <f t="shared" si="410"/>
        <v>42241.858252314814</v>
      </c>
      <c r="U3761">
        <f t="shared" si="411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101.0154</v>
      </c>
      <c r="P3762" s="5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2"/>
        <v>41739.275300925925</v>
      </c>
      <c r="T3762" s="10">
        <f t="shared" si="410"/>
        <v>41764.275300925925</v>
      </c>
      <c r="U3762">
        <f t="shared" si="411"/>
        <v>2014</v>
      </c>
    </row>
    <row r="3763" spans="1:21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100</v>
      </c>
      <c r="P3763" s="5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2"/>
        <v>42173.216863425929</v>
      </c>
      <c r="T3763" s="10">
        <f t="shared" si="410"/>
        <v>42226.708333333328</v>
      </c>
      <c r="U3763">
        <f t="shared" si="411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106.24</v>
      </c>
      <c r="P3764" s="5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2"/>
        <v>42193.563530092593</v>
      </c>
      <c r="T3764" s="10">
        <f t="shared" si="410"/>
        <v>42218.563530092593</v>
      </c>
      <c r="U3764">
        <f t="shared" si="411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100</v>
      </c>
      <c r="P3765" s="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2"/>
        <v>42065.500300925924</v>
      </c>
      <c r="T3765" s="10">
        <f t="shared" si="410"/>
        <v>42095.458634259259</v>
      </c>
      <c r="U3765">
        <f t="shared" si="411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100</v>
      </c>
      <c r="P3766" s="5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2"/>
        <v>42499.592962962968</v>
      </c>
      <c r="T3766" s="10">
        <f t="shared" si="410"/>
        <v>42518.774999999994</v>
      </c>
      <c r="U3766">
        <f t="shared" si="411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113.45714285714286</v>
      </c>
      <c r="P3767" s="5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2"/>
        <v>41820.526412037041</v>
      </c>
      <c r="T3767" s="10">
        <f t="shared" si="410"/>
        <v>41850.526412037041</v>
      </c>
      <c r="U3767">
        <f t="shared" si="411"/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102.65010000000001</v>
      </c>
      <c r="P3768" s="5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2"/>
        <v>41787.917187500003</v>
      </c>
      <c r="T3768" s="10">
        <f t="shared" si="410"/>
        <v>41822.917187500003</v>
      </c>
      <c r="U3768">
        <f t="shared" si="411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116.75</v>
      </c>
      <c r="P3769" s="5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2"/>
        <v>42049.769641203704</v>
      </c>
      <c r="T3769" s="10">
        <f t="shared" si="410"/>
        <v>42063.957638888889</v>
      </c>
      <c r="U3769">
        <f t="shared" si="411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107.65274999999998</v>
      </c>
      <c r="P3770" s="5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2"/>
        <v>41772.477893518517</v>
      </c>
      <c r="T3770" s="10">
        <f t="shared" si="410"/>
        <v>41802.477893518517</v>
      </c>
      <c r="U3770">
        <f t="shared" si="411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100</v>
      </c>
      <c r="P3771" s="5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2"/>
        <v>42445.348136574074</v>
      </c>
      <c r="T3771" s="10">
        <f t="shared" si="410"/>
        <v>42475.348136574074</v>
      </c>
      <c r="U3771">
        <f t="shared" si="411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100</v>
      </c>
      <c r="P3772" s="5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2"/>
        <v>42138.680671296301</v>
      </c>
      <c r="T3772" s="10">
        <f t="shared" si="410"/>
        <v>42168.680671296301</v>
      </c>
      <c r="U3772">
        <f t="shared" si="411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146</v>
      </c>
      <c r="P3773" s="5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2"/>
        <v>42493.607083333336</v>
      </c>
      <c r="T3773" s="10">
        <f t="shared" si="410"/>
        <v>42507.75</v>
      </c>
      <c r="U3773">
        <f t="shared" si="411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110.2</v>
      </c>
      <c r="P3774" s="5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2"/>
        <v>42682.366967592592</v>
      </c>
      <c r="T3774" s="10">
        <f t="shared" si="410"/>
        <v>42703</v>
      </c>
      <c r="U3774">
        <f t="shared" si="411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108.2</v>
      </c>
      <c r="P3775" s="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2"/>
        <v>42655.755173611105</v>
      </c>
      <c r="T3775" s="10">
        <f t="shared" si="410"/>
        <v>42688.838888888888</v>
      </c>
      <c r="U3775">
        <f t="shared" si="411"/>
        <v>2016</v>
      </c>
    </row>
    <row r="3776" spans="1:21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100</v>
      </c>
      <c r="P3776" s="5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2"/>
        <v>42087.542303240742</v>
      </c>
      <c r="T3776" s="10">
        <f t="shared" si="410"/>
        <v>42103.542303240742</v>
      </c>
      <c r="U3776">
        <f t="shared" si="411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100.25</v>
      </c>
      <c r="P3777" s="5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2"/>
        <v>42075.692627314813</v>
      </c>
      <c r="T3777" s="10">
        <f t="shared" si="410"/>
        <v>42102.916666666672</v>
      </c>
      <c r="U3777">
        <f t="shared" si="411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106.71250000000001</v>
      </c>
      <c r="P3778" s="5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2"/>
        <v>41814.117800925924</v>
      </c>
      <c r="T3778" s="10">
        <f t="shared" si="410"/>
        <v>41851.791666666664</v>
      </c>
      <c r="U3778">
        <f t="shared" si="411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E3779/D3779*100</f>
        <v>143.19999999999999</v>
      </c>
      <c r="P3779" s="5">
        <f t="shared" ref="P3779:P3842" si="414">IF(L3779=0,0,E3779/L3779)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10">
        <f t="shared" si="412"/>
        <v>41886.861354166671</v>
      </c>
      <c r="T3779" s="10">
        <f t="shared" ref="T3779:T3842" si="417">I3779/60/60/24++DATE(1970,1,1)-6/24</f>
        <v>41908.916666666664</v>
      </c>
      <c r="U3779">
        <f t="shared" ref="U3779:U3842" si="418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105.04166666666667</v>
      </c>
      <c r="P3780" s="5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ref="S3780:S3843" si="419">J3780/60/60/24++DATE(1970,1,1)-6/24</f>
        <v>41989.569212962961</v>
      </c>
      <c r="T3780" s="10">
        <f t="shared" si="417"/>
        <v>42049.569212962961</v>
      </c>
      <c r="U3780">
        <f t="shared" si="418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103.98</v>
      </c>
      <c r="P3781" s="5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9"/>
        <v>42425.485416666663</v>
      </c>
      <c r="T3781" s="10">
        <f t="shared" si="417"/>
        <v>42455.443750000006</v>
      </c>
      <c r="U3781">
        <f t="shared" si="418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120</v>
      </c>
      <c r="P3782" s="5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9"/>
        <v>42165.969733796301</v>
      </c>
      <c r="T3782" s="10">
        <f t="shared" si="417"/>
        <v>42198.587499999994</v>
      </c>
      <c r="U3782">
        <f t="shared" si="418"/>
        <v>2015</v>
      </c>
    </row>
    <row r="3783" spans="1:21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109.66666666666667</v>
      </c>
      <c r="P3783" s="5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9"/>
        <v>41865.632928240739</v>
      </c>
      <c r="T3783" s="10">
        <f t="shared" si="417"/>
        <v>41890.632928240739</v>
      </c>
      <c r="U3783">
        <f t="shared" si="418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101.75</v>
      </c>
      <c r="P3784" s="5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9"/>
        <v>42546.612233796302</v>
      </c>
      <c r="T3784" s="10">
        <f t="shared" si="417"/>
        <v>42575.708333333328</v>
      </c>
      <c r="U3784">
        <f t="shared" si="418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128.91666666666666</v>
      </c>
      <c r="P3785" s="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9"/>
        <v>42419.890277777777</v>
      </c>
      <c r="T3785" s="10">
        <f t="shared" si="417"/>
        <v>42444.416666666672</v>
      </c>
      <c r="U3785">
        <f t="shared" si="418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114.99999999999999</v>
      </c>
      <c r="P3786" s="5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9"/>
        <v>42531.730694444443</v>
      </c>
      <c r="T3786" s="10">
        <f t="shared" si="417"/>
        <v>42561.730694444443</v>
      </c>
      <c r="U3786">
        <f t="shared" si="418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150.75</v>
      </c>
      <c r="P3787" s="5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9"/>
        <v>42548.38853009259</v>
      </c>
      <c r="T3787" s="10">
        <f t="shared" si="417"/>
        <v>42584.168749999997</v>
      </c>
      <c r="U3787">
        <f t="shared" si="418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110.96666666666665</v>
      </c>
      <c r="P3788" s="5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9"/>
        <v>42486.787905092591</v>
      </c>
      <c r="T3788" s="10">
        <f t="shared" si="417"/>
        <v>42516.787905092591</v>
      </c>
      <c r="U3788">
        <f t="shared" si="418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100.28571428571429</v>
      </c>
      <c r="P3789" s="5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9"/>
        <v>42167.284791666665</v>
      </c>
      <c r="T3789" s="10">
        <f t="shared" si="417"/>
        <v>42195.915972222225</v>
      </c>
      <c r="U3789">
        <f t="shared" si="418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0.66666666666666674</v>
      </c>
      <c r="P3790" s="5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9"/>
        <v>42333.445821759262</v>
      </c>
      <c r="T3790" s="10">
        <f t="shared" si="417"/>
        <v>42361.429166666669</v>
      </c>
      <c r="U3790">
        <f t="shared" si="418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</v>
      </c>
      <c r="P3791" s="5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9"/>
        <v>42138.548819444448</v>
      </c>
      <c r="T3791" s="10">
        <f t="shared" si="417"/>
        <v>42170.548819444448</v>
      </c>
      <c r="U3791">
        <f t="shared" si="418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s="5">
        <f t="shared" si="414"/>
        <v>0</v>
      </c>
      <c r="Q3792" t="str">
        <f t="shared" si="415"/>
        <v>theater</v>
      </c>
      <c r="R3792" t="str">
        <f t="shared" si="416"/>
        <v>musical</v>
      </c>
      <c r="S3792" s="10">
        <f t="shared" si="419"/>
        <v>42666.416932870372</v>
      </c>
      <c r="T3792" s="10">
        <f t="shared" si="417"/>
        <v>42696.458599537036</v>
      </c>
      <c r="U3792">
        <f t="shared" si="418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5">
        <f t="shared" si="414"/>
        <v>0</v>
      </c>
      <c r="Q3793" t="str">
        <f t="shared" si="415"/>
        <v>theater</v>
      </c>
      <c r="R3793" t="str">
        <f t="shared" si="416"/>
        <v>musical</v>
      </c>
      <c r="S3793" s="10">
        <f t="shared" si="419"/>
        <v>41766.442037037035</v>
      </c>
      <c r="T3793" s="10">
        <f t="shared" si="417"/>
        <v>41826.442037037035</v>
      </c>
      <c r="U3793">
        <f t="shared" si="418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0.27999999999999997</v>
      </c>
      <c r="P3794" s="5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9"/>
        <v>42170.197013888886</v>
      </c>
      <c r="T3794" s="10">
        <f t="shared" si="417"/>
        <v>42200.197013888886</v>
      </c>
      <c r="U3794">
        <f t="shared" si="418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59.657142857142851</v>
      </c>
      <c r="P3795" s="5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9"/>
        <v>41968.688993055555</v>
      </c>
      <c r="T3795" s="10">
        <f t="shared" si="417"/>
        <v>41989.688993055555</v>
      </c>
      <c r="U3795">
        <f t="shared" si="418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1</v>
      </c>
      <c r="P3796" s="5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9"/>
        <v>42132.33048611111</v>
      </c>
      <c r="T3796" s="10">
        <f t="shared" si="417"/>
        <v>42162.33048611111</v>
      </c>
      <c r="U3796">
        <f t="shared" si="418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1.6666666666666667</v>
      </c>
      <c r="P3797" s="5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9"/>
        <v>42201.186226851853</v>
      </c>
      <c r="T3797" s="10">
        <f t="shared" si="417"/>
        <v>42244.6875</v>
      </c>
      <c r="U3797">
        <f t="shared" si="41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4.4444444444444444E-3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9"/>
        <v>42688.779583333337</v>
      </c>
      <c r="T3798" s="10">
        <f t="shared" si="417"/>
        <v>42748.779583333337</v>
      </c>
      <c r="U3798">
        <f t="shared" si="418"/>
        <v>2016</v>
      </c>
    </row>
    <row r="3799" spans="1:21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89.666666666666657</v>
      </c>
      <c r="P3799" s="5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9"/>
        <v>42084.631539351853</v>
      </c>
      <c r="T3799" s="10">
        <f t="shared" si="417"/>
        <v>42114.631539351853</v>
      </c>
      <c r="U3799">
        <f t="shared" si="418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1.4642857142857144</v>
      </c>
      <c r="P3800" s="5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9"/>
        <v>41831.472777777781</v>
      </c>
      <c r="T3800" s="10">
        <f t="shared" si="417"/>
        <v>41861.472777777781</v>
      </c>
      <c r="U3800">
        <f t="shared" si="418"/>
        <v>2014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4.0199999999999996</v>
      </c>
      <c r="P3801" s="5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9"/>
        <v>42410.68105324074</v>
      </c>
      <c r="T3801" s="10">
        <f t="shared" si="417"/>
        <v>42440.68105324074</v>
      </c>
      <c r="U3801">
        <f t="shared" si="418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</v>
      </c>
      <c r="P3802" s="5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9"/>
        <v>41982.487071759257</v>
      </c>
      <c r="T3802" s="10">
        <f t="shared" si="417"/>
        <v>42014.957638888889</v>
      </c>
      <c r="U3802">
        <f t="shared" si="418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8.52</v>
      </c>
      <c r="P3803" s="5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9"/>
        <v>41975.426111111112</v>
      </c>
      <c r="T3803" s="10">
        <f t="shared" si="417"/>
        <v>42006.426111111112</v>
      </c>
      <c r="U3803">
        <f t="shared" si="418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s="5">
        <f t="shared" si="414"/>
        <v>0</v>
      </c>
      <c r="Q3804" t="str">
        <f t="shared" si="415"/>
        <v>theater</v>
      </c>
      <c r="R3804" t="str">
        <f t="shared" si="416"/>
        <v>musical</v>
      </c>
      <c r="S3804" s="10">
        <f t="shared" si="419"/>
        <v>42268.876226851848</v>
      </c>
      <c r="T3804" s="10">
        <f t="shared" si="417"/>
        <v>42298.876226851848</v>
      </c>
      <c r="U3804">
        <f t="shared" si="418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19.650000000000002</v>
      </c>
      <c r="P3805" s="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9"/>
        <v>42403.721851851849</v>
      </c>
      <c r="T3805" s="10">
        <f t="shared" si="417"/>
        <v>42433.721851851849</v>
      </c>
      <c r="U3805">
        <f t="shared" si="418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s="5">
        <f t="shared" si="414"/>
        <v>0</v>
      </c>
      <c r="Q3806" t="str">
        <f t="shared" si="415"/>
        <v>theater</v>
      </c>
      <c r="R3806" t="str">
        <f t="shared" si="416"/>
        <v>musical</v>
      </c>
      <c r="S3806" s="10">
        <f t="shared" si="419"/>
        <v>42526.75953703704</v>
      </c>
      <c r="T3806" s="10">
        <f t="shared" si="417"/>
        <v>42582.041666666672</v>
      </c>
      <c r="U3806">
        <f t="shared" si="418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2E-3</v>
      </c>
      <c r="P3807" s="5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9"/>
        <v>41849.637037037035</v>
      </c>
      <c r="T3807" s="10">
        <f t="shared" si="417"/>
        <v>41909.637037037035</v>
      </c>
      <c r="U3807">
        <f t="shared" si="418"/>
        <v>2014</v>
      </c>
    </row>
    <row r="3808" spans="1:21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6.6666666666666666E-2</v>
      </c>
      <c r="P3808" s="5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9"/>
        <v>41799.009039351848</v>
      </c>
      <c r="T3808" s="10">
        <f t="shared" si="417"/>
        <v>41819.009039351848</v>
      </c>
      <c r="U3808">
        <f t="shared" si="418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30.333333333333336</v>
      </c>
      <c r="P3809" s="5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9"/>
        <v>42090.659016203703</v>
      </c>
      <c r="T3809" s="10">
        <f t="shared" si="417"/>
        <v>42097.659016203703</v>
      </c>
      <c r="U3809">
        <f t="shared" si="418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100</v>
      </c>
      <c r="P3810" s="5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9"/>
        <v>42059.203923611116</v>
      </c>
      <c r="T3810" s="10">
        <f t="shared" si="417"/>
        <v>42119.162256944444</v>
      </c>
      <c r="U3810">
        <f t="shared" si="418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101.25</v>
      </c>
      <c r="P3811" s="5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9"/>
        <v>41800.276701388888</v>
      </c>
      <c r="T3811" s="10">
        <f t="shared" si="417"/>
        <v>41850.708333333336</v>
      </c>
      <c r="U3811">
        <f t="shared" si="418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121.73333333333333</v>
      </c>
      <c r="P3812" s="5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9"/>
        <v>42054.599050925928</v>
      </c>
      <c r="T3812" s="10">
        <f t="shared" si="417"/>
        <v>42084.557384259257</v>
      </c>
      <c r="U3812">
        <f t="shared" si="418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330</v>
      </c>
      <c r="P3813" s="5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9"/>
        <v>42487.37700231481</v>
      </c>
      <c r="T3813" s="10">
        <f t="shared" si="417"/>
        <v>42521.208333333328</v>
      </c>
      <c r="U3813">
        <f t="shared" si="418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109.55</v>
      </c>
      <c r="P3814" s="5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9"/>
        <v>42109.501250000001</v>
      </c>
      <c r="T3814" s="10">
        <f t="shared" si="417"/>
        <v>42155.915972222225</v>
      </c>
      <c r="U3814">
        <f t="shared" si="418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100.95190476190474</v>
      </c>
      <c r="P3815" s="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9"/>
        <v>42497.025706018518</v>
      </c>
      <c r="T3815" s="10">
        <f t="shared" si="417"/>
        <v>42535.654861111107</v>
      </c>
      <c r="U3815">
        <f t="shared" si="418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140.13333333333333</v>
      </c>
      <c r="P3816" s="5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9"/>
        <v>42058.654074074075</v>
      </c>
      <c r="T3816" s="10">
        <f t="shared" si="417"/>
        <v>42094.915972222225</v>
      </c>
      <c r="U3816">
        <f t="shared" si="418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100.001</v>
      </c>
      <c r="P3817" s="5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9"/>
        <v>42207.009918981479</v>
      </c>
      <c r="T3817" s="10">
        <f t="shared" si="417"/>
        <v>42236.708333333328</v>
      </c>
      <c r="U3817">
        <f t="shared" si="418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119.238</v>
      </c>
      <c r="P3818" s="5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9"/>
        <v>41807.440081018518</v>
      </c>
      <c r="T3818" s="10">
        <f t="shared" si="417"/>
        <v>41837.440081018518</v>
      </c>
      <c r="U3818">
        <f t="shared" si="418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107.25</v>
      </c>
      <c r="P3819" s="5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9"/>
        <v>42284.44694444444</v>
      </c>
      <c r="T3819" s="10">
        <f t="shared" si="417"/>
        <v>42300.915972222225</v>
      </c>
      <c r="U3819">
        <f t="shared" si="418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227.99999999999997</v>
      </c>
      <c r="P3820" s="5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9"/>
        <v>42045.59238425926</v>
      </c>
      <c r="T3820" s="10">
        <f t="shared" si="417"/>
        <v>42075.550717592589</v>
      </c>
      <c r="U3820">
        <f t="shared" si="418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106.4</v>
      </c>
      <c r="P3821" s="5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9"/>
        <v>42183.959537037037</v>
      </c>
      <c r="T3821" s="10">
        <f t="shared" si="417"/>
        <v>42202.626388888893</v>
      </c>
      <c r="U3821">
        <f t="shared" si="418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143.33333333333334</v>
      </c>
      <c r="P3822" s="5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9"/>
        <v>42160.401817129634</v>
      </c>
      <c r="T3822" s="10">
        <f t="shared" si="417"/>
        <v>42190.401817129634</v>
      </c>
      <c r="U3822">
        <f t="shared" si="418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104.54285714285714</v>
      </c>
      <c r="P3823" s="5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9"/>
        <v>42340.930636574078</v>
      </c>
      <c r="T3823" s="10">
        <f t="shared" si="417"/>
        <v>42372.930636574078</v>
      </c>
      <c r="U3823">
        <f t="shared" si="418"/>
        <v>2015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110.02000000000001</v>
      </c>
      <c r="P3824" s="5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9"/>
        <v>42329.588159722218</v>
      </c>
      <c r="T3824" s="10">
        <f t="shared" si="417"/>
        <v>42388.707638888889</v>
      </c>
      <c r="U3824">
        <f t="shared" si="418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106</v>
      </c>
      <c r="P3825" s="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9"/>
        <v>42170.660231481481</v>
      </c>
      <c r="T3825" s="10">
        <f t="shared" si="417"/>
        <v>42204.915972222225</v>
      </c>
      <c r="U3825">
        <f t="shared" si="418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108</v>
      </c>
      <c r="P3826" s="5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9"/>
        <v>42571.376192129625</v>
      </c>
      <c r="T3826" s="10">
        <f t="shared" si="417"/>
        <v>42583.320138888885</v>
      </c>
      <c r="U3826">
        <f t="shared" si="418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105.42</v>
      </c>
      <c r="P3827" s="5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9"/>
        <v>42150.819606481484</v>
      </c>
      <c r="T3827" s="10">
        <f t="shared" si="417"/>
        <v>42171.819606481484</v>
      </c>
      <c r="U3827">
        <f t="shared" si="418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119.16666666666667</v>
      </c>
      <c r="P3828" s="5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9"/>
        <v>42101.173541666663</v>
      </c>
      <c r="T3828" s="10">
        <f t="shared" si="417"/>
        <v>42131.173541666663</v>
      </c>
      <c r="U3828">
        <f t="shared" si="418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152.66666666666666</v>
      </c>
      <c r="P3829" s="5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9"/>
        <v>42034.678252314814</v>
      </c>
      <c r="T3829" s="10">
        <f t="shared" si="417"/>
        <v>42089.75</v>
      </c>
      <c r="U3829">
        <f t="shared" si="418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100</v>
      </c>
      <c r="P3830" s="5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9"/>
        <v>41944.277627314819</v>
      </c>
      <c r="T3830" s="10">
        <f t="shared" si="417"/>
        <v>42004.319293981483</v>
      </c>
      <c r="U3830">
        <f t="shared" si="418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100.2</v>
      </c>
      <c r="P3831" s="5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9"/>
        <v>42593.615405092598</v>
      </c>
      <c r="T3831" s="10">
        <f t="shared" si="417"/>
        <v>42613.615405092598</v>
      </c>
      <c r="U3831">
        <f t="shared" si="418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225</v>
      </c>
      <c r="P3832" s="5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9"/>
        <v>42503.490868055553</v>
      </c>
      <c r="T3832" s="10">
        <f t="shared" si="417"/>
        <v>42517.490868055553</v>
      </c>
      <c r="U3832">
        <f t="shared" si="418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106.02199999999999</v>
      </c>
      <c r="P3833" s="5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9"/>
        <v>41927.598900462966</v>
      </c>
      <c r="T3833" s="10">
        <f t="shared" si="417"/>
        <v>41948.640567129631</v>
      </c>
      <c r="U3833">
        <f t="shared" si="418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104.66666666666666</v>
      </c>
      <c r="P3834" s="5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9"/>
        <v>42374.864988425921</v>
      </c>
      <c r="T3834" s="10">
        <f t="shared" si="417"/>
        <v>42419.864988425921</v>
      </c>
      <c r="U3834">
        <f t="shared" si="418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116.66666666666667</v>
      </c>
      <c r="P3835" s="5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9"/>
        <v>41963.622361111105</v>
      </c>
      <c r="T3835" s="10">
        <f t="shared" si="417"/>
        <v>41974.547916666663</v>
      </c>
      <c r="U3835">
        <f t="shared" si="418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109.03333333333333</v>
      </c>
      <c r="P3836" s="5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9"/>
        <v>42143.195219907408</v>
      </c>
      <c r="T3836" s="10">
        <f t="shared" si="417"/>
        <v>42173.195219907408</v>
      </c>
      <c r="U3836">
        <f t="shared" si="418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160</v>
      </c>
      <c r="P3837" s="5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9"/>
        <v>42460.69222222222</v>
      </c>
      <c r="T3837" s="10">
        <f t="shared" si="417"/>
        <v>42481.69222222222</v>
      </c>
      <c r="U3837">
        <f t="shared" si="418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112.5</v>
      </c>
      <c r="P3838" s="5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9"/>
        <v>42553.676527777774</v>
      </c>
      <c r="T3838" s="10">
        <f t="shared" si="417"/>
        <v>42584.922916666663</v>
      </c>
      <c r="U3838">
        <f t="shared" si="418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102.1</v>
      </c>
      <c r="P3839" s="5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9"/>
        <v>42152.515717592592</v>
      </c>
      <c r="T3839" s="10">
        <f t="shared" si="417"/>
        <v>42188.515717592592</v>
      </c>
      <c r="U3839">
        <f t="shared" si="418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100.824</v>
      </c>
      <c r="P3840" s="5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9"/>
        <v>42116.460752314815</v>
      </c>
      <c r="T3840" s="10">
        <f t="shared" si="417"/>
        <v>42146.460752314815</v>
      </c>
      <c r="U3840">
        <f t="shared" si="418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101.25</v>
      </c>
      <c r="P3841" s="5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9"/>
        <v>42154.892638888887</v>
      </c>
      <c r="T3841" s="10">
        <f t="shared" si="417"/>
        <v>42214.892638888887</v>
      </c>
      <c r="U3841">
        <f t="shared" si="418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6500</v>
      </c>
      <c r="P3842" s="5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9"/>
        <v>42432.451724537037</v>
      </c>
      <c r="T3842" s="10">
        <f t="shared" si="417"/>
        <v>42457.410057870366</v>
      </c>
      <c r="U3842">
        <f t="shared" si="418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E3843/D3843*100</f>
        <v>8.7200000000000006</v>
      </c>
      <c r="P3843" s="5">
        <f t="shared" ref="P3843:P3906" si="421">IF(L3843=0,0,E3843/L3843)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10">
        <f t="shared" si="419"/>
        <v>41780.535729166666</v>
      </c>
      <c r="T3843" s="10">
        <f t="shared" ref="T3843:T3906" si="424">I3843/60/60/24++DATE(1970,1,1)-6/24</f>
        <v>41840.535729166666</v>
      </c>
      <c r="U3843">
        <f t="shared" ref="U3843:U3906" si="425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21.94</v>
      </c>
      <c r="P3844" s="5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ref="S3844:S3907" si="426">J3844/60/60/24++DATE(1970,1,1)-6/24</f>
        <v>41740.243657407409</v>
      </c>
      <c r="T3844" s="10">
        <f t="shared" si="424"/>
        <v>41770.243657407409</v>
      </c>
      <c r="U3844">
        <f t="shared" si="425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21.3</v>
      </c>
      <c r="P3845" s="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6"/>
        <v>41765.822500000002</v>
      </c>
      <c r="T3845" s="10">
        <f t="shared" si="424"/>
        <v>41790.822500000002</v>
      </c>
      <c r="U3845">
        <f t="shared" si="425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41.489795918367342</v>
      </c>
      <c r="P3846" s="5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6"/>
        <v>41766.367291666669</v>
      </c>
      <c r="T3846" s="10">
        <f t="shared" si="424"/>
        <v>41793.040972222225</v>
      </c>
      <c r="U3846">
        <f t="shared" si="425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2.105</v>
      </c>
      <c r="P3847" s="5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6"/>
        <v>42248.377013888887</v>
      </c>
      <c r="T3847" s="10">
        <f t="shared" si="424"/>
        <v>42278.377013888887</v>
      </c>
      <c r="U3847">
        <f t="shared" si="425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</v>
      </c>
      <c r="P3848" s="5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6"/>
        <v>41884.971550925926</v>
      </c>
      <c r="T3848" s="10">
        <f t="shared" si="424"/>
        <v>41916.040972222225</v>
      </c>
      <c r="U3848">
        <f t="shared" si="425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16.161904761904761</v>
      </c>
      <c r="P3849" s="5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6"/>
        <v>42158.974432870367</v>
      </c>
      <c r="T3849" s="10">
        <f t="shared" si="424"/>
        <v>42203.974432870367</v>
      </c>
      <c r="U3849">
        <f t="shared" si="425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16.376923076923077</v>
      </c>
      <c r="P3850" s="5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6"/>
        <v>42265.567002314812</v>
      </c>
      <c r="T3850" s="10">
        <f t="shared" si="424"/>
        <v>42295.567002314812</v>
      </c>
      <c r="U3850">
        <f t="shared" si="425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</v>
      </c>
      <c r="P3851" s="5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6"/>
        <v>42136.517175925925</v>
      </c>
      <c r="T3851" s="10">
        <f t="shared" si="424"/>
        <v>42166.517175925925</v>
      </c>
      <c r="U3851">
        <f t="shared" si="425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3.8</v>
      </c>
      <c r="P3852" s="5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6"/>
        <v>41974.874340277776</v>
      </c>
      <c r="T3852" s="10">
        <f t="shared" si="424"/>
        <v>42004.874340277776</v>
      </c>
      <c r="U3852">
        <f t="shared" si="425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34.08</v>
      </c>
      <c r="P3853" s="5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6"/>
        <v>42172.189571759256</v>
      </c>
      <c r="T3853" s="10">
        <f t="shared" si="424"/>
        <v>42202.189571759256</v>
      </c>
      <c r="U3853">
        <f t="shared" si="425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0.2</v>
      </c>
      <c r="P3854" s="5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6"/>
        <v>42064.940694444449</v>
      </c>
      <c r="T3854" s="10">
        <f t="shared" si="424"/>
        <v>42089.899027777778</v>
      </c>
      <c r="U3854">
        <f t="shared" si="425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2.5999999999999999E-2</v>
      </c>
      <c r="P3855" s="5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6"/>
        <v>41848.59002314815</v>
      </c>
      <c r="T3855" s="10">
        <f t="shared" si="424"/>
        <v>41883.59002314815</v>
      </c>
      <c r="U3855">
        <f t="shared" si="425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16.254545454545454</v>
      </c>
      <c r="P3856" s="5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6"/>
        <v>42103.634930555556</v>
      </c>
      <c r="T3856" s="10">
        <f t="shared" si="424"/>
        <v>42133.634930555556</v>
      </c>
      <c r="U3856">
        <f t="shared" si="425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</v>
      </c>
      <c r="P3857" s="5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6"/>
        <v>42059.720729166671</v>
      </c>
      <c r="T3857" s="10">
        <f t="shared" si="424"/>
        <v>42089.679062499999</v>
      </c>
      <c r="U3857">
        <f t="shared" si="425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0.02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6"/>
        <v>42041.493090277778</v>
      </c>
      <c r="T3858" s="10">
        <f t="shared" si="424"/>
        <v>42071.451423611114</v>
      </c>
      <c r="U3858">
        <f t="shared" si="425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5.2</v>
      </c>
      <c r="P3859" s="5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6"/>
        <v>41829.48715277778</v>
      </c>
      <c r="T3859" s="10">
        <f t="shared" si="424"/>
        <v>41852.466666666667</v>
      </c>
      <c r="U3859">
        <f t="shared" si="425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2</v>
      </c>
      <c r="P3860" s="5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6"/>
        <v>42128.181064814817</v>
      </c>
      <c r="T3860" s="10">
        <f t="shared" si="424"/>
        <v>42146.625</v>
      </c>
      <c r="U3860">
        <f t="shared" si="425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0.04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6"/>
        <v>41789.643599537041</v>
      </c>
      <c r="T3861" s="10">
        <f t="shared" si="424"/>
        <v>41815.625</v>
      </c>
      <c r="U3861">
        <f t="shared" si="425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17.666666666666668</v>
      </c>
      <c r="P3862" s="5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6"/>
        <v>41833.410995370366</v>
      </c>
      <c r="T3862" s="10">
        <f t="shared" si="424"/>
        <v>41863.410995370366</v>
      </c>
      <c r="U3862">
        <f t="shared" si="425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5</v>
      </c>
      <c r="P3863" s="5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6"/>
        <v>41914.340011574073</v>
      </c>
      <c r="T3863" s="10">
        <f t="shared" si="424"/>
        <v>41955.657638888893</v>
      </c>
      <c r="U3863">
        <f t="shared" si="425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1.3333333333333334E-2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6"/>
        <v>42611.011064814811</v>
      </c>
      <c r="T3864" s="10">
        <f t="shared" si="424"/>
        <v>42625.457638888889</v>
      </c>
      <c r="U3864">
        <f t="shared" si="425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s="5">
        <f t="shared" si="421"/>
        <v>0</v>
      </c>
      <c r="Q3865" t="str">
        <f t="shared" si="422"/>
        <v>theater</v>
      </c>
      <c r="R3865" t="str">
        <f t="shared" si="423"/>
        <v>plays</v>
      </c>
      <c r="S3865" s="10">
        <f t="shared" si="426"/>
        <v>42253.383159722223</v>
      </c>
      <c r="T3865" s="10">
        <f t="shared" si="424"/>
        <v>42313.424826388888</v>
      </c>
      <c r="U3865">
        <f t="shared" si="425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</v>
      </c>
      <c r="P3866" s="5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6"/>
        <v>42295.641828703709</v>
      </c>
      <c r="T3866" s="10">
        <f t="shared" si="424"/>
        <v>42325.683495370366</v>
      </c>
      <c r="U3866">
        <f t="shared" si="425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26.937422295897225</v>
      </c>
      <c r="P3867" s="5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6"/>
        <v>41841.401597222226</v>
      </c>
      <c r="T3867" s="10">
        <f t="shared" si="424"/>
        <v>41880.979166666664</v>
      </c>
      <c r="U3867">
        <f t="shared" si="425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0.54999999999999993</v>
      </c>
      <c r="P3868" s="5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6"/>
        <v>42402.697002314817</v>
      </c>
      <c r="T3868" s="10">
        <f t="shared" si="424"/>
        <v>42451.895138888889</v>
      </c>
      <c r="U3868">
        <f t="shared" si="425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12.55</v>
      </c>
      <c r="P3869" s="5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6"/>
        <v>42509.564108796301</v>
      </c>
      <c r="T3869" s="10">
        <f t="shared" si="424"/>
        <v>42539.564108796301</v>
      </c>
      <c r="U3869">
        <f t="shared" si="425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0.2</v>
      </c>
      <c r="P3870" s="5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6"/>
        <v>41865.409780092588</v>
      </c>
      <c r="T3870" s="10">
        <f t="shared" si="424"/>
        <v>41890.409780092588</v>
      </c>
      <c r="U3870">
        <f t="shared" si="425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3.4474868431088401</v>
      </c>
      <c r="P3871" s="5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6"/>
        <v>42047.474444444444</v>
      </c>
      <c r="T3871" s="10">
        <f t="shared" si="424"/>
        <v>42076.882638888885</v>
      </c>
      <c r="U3871">
        <f t="shared" si="425"/>
        <v>2015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15</v>
      </c>
      <c r="P3872" s="5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6"/>
        <v>41792.92219907407</v>
      </c>
      <c r="T3872" s="10">
        <f t="shared" si="424"/>
        <v>41822.92219907407</v>
      </c>
      <c r="U3872">
        <f t="shared" si="425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2.666666666666667</v>
      </c>
      <c r="P3873" s="5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6"/>
        <v>42763.530671296292</v>
      </c>
      <c r="T3873" s="10">
        <f t="shared" si="424"/>
        <v>42823.489004629635</v>
      </c>
      <c r="U3873">
        <f t="shared" si="425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s="5">
        <f t="shared" si="421"/>
        <v>0</v>
      </c>
      <c r="Q3874" t="str">
        <f t="shared" si="422"/>
        <v>theater</v>
      </c>
      <c r="R3874" t="str">
        <f t="shared" si="423"/>
        <v>musical</v>
      </c>
      <c r="S3874" s="10">
        <f t="shared" si="426"/>
        <v>42179.895787037036</v>
      </c>
      <c r="T3874" s="10">
        <f t="shared" si="424"/>
        <v>42229.895787037036</v>
      </c>
      <c r="U3874">
        <f t="shared" si="425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5">
        <f t="shared" si="421"/>
        <v>0</v>
      </c>
      <c r="Q3875" t="str">
        <f t="shared" si="422"/>
        <v>theater</v>
      </c>
      <c r="R3875" t="str">
        <f t="shared" si="423"/>
        <v>musical</v>
      </c>
      <c r="S3875" s="10">
        <f t="shared" si="426"/>
        <v>42255.446006944447</v>
      </c>
      <c r="T3875" s="10">
        <f t="shared" si="424"/>
        <v>42285.446006944447</v>
      </c>
      <c r="U3875">
        <f t="shared" si="425"/>
        <v>2015</v>
      </c>
    </row>
    <row r="3876" spans="1:21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5">
        <f t="shared" si="421"/>
        <v>0</v>
      </c>
      <c r="Q3876" t="str">
        <f t="shared" si="422"/>
        <v>theater</v>
      </c>
      <c r="R3876" t="str">
        <f t="shared" si="423"/>
        <v>musical</v>
      </c>
      <c r="S3876" s="10">
        <f t="shared" si="426"/>
        <v>42006.766458333332</v>
      </c>
      <c r="T3876" s="10">
        <f t="shared" si="424"/>
        <v>42027.791666666672</v>
      </c>
      <c r="U3876">
        <f t="shared" si="425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5">
        <f t="shared" si="421"/>
        <v>0</v>
      </c>
      <c r="Q3877" t="str">
        <f t="shared" si="422"/>
        <v>theater</v>
      </c>
      <c r="R3877" t="str">
        <f t="shared" si="423"/>
        <v>musical</v>
      </c>
      <c r="S3877" s="10">
        <f t="shared" si="426"/>
        <v>42615.096817129626</v>
      </c>
      <c r="T3877" s="10">
        <f t="shared" si="424"/>
        <v>42616.166666666672</v>
      </c>
      <c r="U3877">
        <f t="shared" si="425"/>
        <v>2016</v>
      </c>
    </row>
    <row r="3878" spans="1:21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52.794871794871788</v>
      </c>
      <c r="P3878" s="5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6"/>
        <v>42372.374166666668</v>
      </c>
      <c r="T3878" s="10">
        <f t="shared" si="424"/>
        <v>42402.374166666668</v>
      </c>
      <c r="U3878">
        <f t="shared" si="425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4.9639999999999995</v>
      </c>
      <c r="P3879" s="5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6"/>
        <v>42682.42768518519</v>
      </c>
      <c r="T3879" s="10">
        <f t="shared" si="424"/>
        <v>42712.42768518519</v>
      </c>
      <c r="U3879">
        <f t="shared" si="425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5.5555555555555552E-2</v>
      </c>
      <c r="P3880" s="5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6"/>
        <v>42154.568819444445</v>
      </c>
      <c r="T3880" s="10">
        <f t="shared" si="424"/>
        <v>42184.915972222225</v>
      </c>
      <c r="U3880">
        <f t="shared" si="425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s="5">
        <f t="shared" si="421"/>
        <v>0</v>
      </c>
      <c r="Q3881" t="str">
        <f t="shared" si="422"/>
        <v>theater</v>
      </c>
      <c r="R3881" t="str">
        <f t="shared" si="423"/>
        <v>musical</v>
      </c>
      <c r="S3881" s="10">
        <f t="shared" si="426"/>
        <v>41999.611064814817</v>
      </c>
      <c r="T3881" s="10">
        <f t="shared" si="424"/>
        <v>42029.611064814817</v>
      </c>
      <c r="U3881">
        <f t="shared" si="425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13.066666666666665</v>
      </c>
      <c r="P3882" s="5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6"/>
        <v>41815.565046296295</v>
      </c>
      <c r="T3882" s="10">
        <f t="shared" si="424"/>
        <v>41850.708333333336</v>
      </c>
      <c r="U3882">
        <f t="shared" si="425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5</v>
      </c>
      <c r="P3883" s="5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6"/>
        <v>42755.768506944441</v>
      </c>
      <c r="T3883" s="10">
        <f t="shared" si="424"/>
        <v>42785.768506944441</v>
      </c>
      <c r="U3883">
        <f t="shared" si="425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s="5">
        <f t="shared" si="421"/>
        <v>0</v>
      </c>
      <c r="Q3884" t="str">
        <f t="shared" si="422"/>
        <v>theater</v>
      </c>
      <c r="R3884" t="str">
        <f t="shared" si="423"/>
        <v>musical</v>
      </c>
      <c r="S3884" s="10">
        <f t="shared" si="426"/>
        <v>42373.733449074076</v>
      </c>
      <c r="T3884" s="10">
        <f t="shared" si="424"/>
        <v>42400.710416666669</v>
      </c>
      <c r="U3884">
        <f t="shared" si="425"/>
        <v>2016</v>
      </c>
    </row>
    <row r="3885" spans="1:21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5">
        <f t="shared" si="421"/>
        <v>0</v>
      </c>
      <c r="Q3885" t="str">
        <f t="shared" si="422"/>
        <v>theater</v>
      </c>
      <c r="R3885" t="str">
        <f t="shared" si="423"/>
        <v>musical</v>
      </c>
      <c r="S3885" s="10">
        <f t="shared" si="426"/>
        <v>41854.352650462963</v>
      </c>
      <c r="T3885" s="10">
        <f t="shared" si="424"/>
        <v>41884.352650462963</v>
      </c>
      <c r="U3885">
        <f t="shared" si="425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5">
        <f t="shared" si="421"/>
        <v>0</v>
      </c>
      <c r="Q3886" t="str">
        <f t="shared" si="422"/>
        <v>theater</v>
      </c>
      <c r="R3886" t="str">
        <f t="shared" si="423"/>
        <v>musical</v>
      </c>
      <c r="S3886" s="10">
        <f t="shared" si="426"/>
        <v>42065.541574074072</v>
      </c>
      <c r="T3886" s="10">
        <f t="shared" si="424"/>
        <v>42090.499907407408</v>
      </c>
      <c r="U3886">
        <f t="shared" si="425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5">
        <f t="shared" si="421"/>
        <v>0</v>
      </c>
      <c r="Q3887" t="str">
        <f t="shared" si="422"/>
        <v>theater</v>
      </c>
      <c r="R3887" t="str">
        <f t="shared" si="423"/>
        <v>musical</v>
      </c>
      <c r="S3887" s="10">
        <f t="shared" si="426"/>
        <v>42469.701284722221</v>
      </c>
      <c r="T3887" s="10">
        <f t="shared" si="424"/>
        <v>42499.701284722221</v>
      </c>
      <c r="U3887">
        <f t="shared" si="425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5">
        <f t="shared" si="421"/>
        <v>0</v>
      </c>
      <c r="Q3888" t="str">
        <f t="shared" si="422"/>
        <v>theater</v>
      </c>
      <c r="R3888" t="str">
        <f t="shared" si="423"/>
        <v>musical</v>
      </c>
      <c r="S3888" s="10">
        <f t="shared" si="426"/>
        <v>41953.978032407409</v>
      </c>
      <c r="T3888" s="10">
        <f t="shared" si="424"/>
        <v>41983.978032407409</v>
      </c>
      <c r="U3888">
        <f t="shared" si="425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</v>
      </c>
      <c r="P3889" s="5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6"/>
        <v>42079.607974537037</v>
      </c>
      <c r="T3889" s="10">
        <f t="shared" si="424"/>
        <v>42125.666666666672</v>
      </c>
      <c r="U3889">
        <f t="shared" si="425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27.1</v>
      </c>
      <c r="P3890" s="5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6"/>
        <v>42762.295810185184</v>
      </c>
      <c r="T3890" s="10">
        <f t="shared" si="424"/>
        <v>42792.295810185184</v>
      </c>
      <c r="U3890">
        <f t="shared" si="425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</v>
      </c>
      <c r="P3891" s="5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6"/>
        <v>41976.754976851851</v>
      </c>
      <c r="T3891" s="10">
        <f t="shared" si="424"/>
        <v>42008.726388888885</v>
      </c>
      <c r="U3891">
        <f t="shared" si="425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16.826666666666668</v>
      </c>
      <c r="P3892" s="5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6"/>
        <v>42171.508611111116</v>
      </c>
      <c r="T3892" s="10">
        <f t="shared" si="424"/>
        <v>42231.508611111116</v>
      </c>
      <c r="U3892">
        <f t="shared" si="425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32.5</v>
      </c>
      <c r="P3893" s="5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6"/>
        <v>42055.8824537037</v>
      </c>
      <c r="T3893" s="10">
        <f t="shared" si="424"/>
        <v>42085.957638888889</v>
      </c>
      <c r="U3893">
        <f t="shared" si="425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s="5">
        <f t="shared" si="421"/>
        <v>0</v>
      </c>
      <c r="Q3894" t="str">
        <f t="shared" si="422"/>
        <v>theater</v>
      </c>
      <c r="R3894" t="str">
        <f t="shared" si="423"/>
        <v>plays</v>
      </c>
      <c r="S3894" s="10">
        <f t="shared" si="426"/>
        <v>41867.402280092596</v>
      </c>
      <c r="T3894" s="10">
        <f t="shared" si="424"/>
        <v>41875.041666666664</v>
      </c>
      <c r="U3894">
        <f t="shared" si="425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21.55</v>
      </c>
      <c r="P3895" s="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6"/>
        <v>41779.407870370371</v>
      </c>
      <c r="T3895" s="10">
        <f t="shared" si="424"/>
        <v>41821</v>
      </c>
      <c r="U3895">
        <f t="shared" si="425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3.4666666666666663</v>
      </c>
      <c r="P3896" s="5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6"/>
        <v>42679.708472222221</v>
      </c>
      <c r="T3896" s="10">
        <f t="shared" si="424"/>
        <v>42709.957638888889</v>
      </c>
      <c r="U3896">
        <f t="shared" si="425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5</v>
      </c>
      <c r="P3897" s="5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6"/>
        <v>42032.000208333338</v>
      </c>
      <c r="T3897" s="10">
        <f t="shared" si="424"/>
        <v>42063.000208333338</v>
      </c>
      <c r="U3897">
        <f t="shared" si="425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10.625</v>
      </c>
      <c r="P3898" s="5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6"/>
        <v>41792.941875000004</v>
      </c>
      <c r="T3898" s="10">
        <f t="shared" si="424"/>
        <v>41806.941875000004</v>
      </c>
      <c r="U3898">
        <f t="shared" si="425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17.599999999999998</v>
      </c>
      <c r="P3899" s="5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6"/>
        <v>41982.62364583333</v>
      </c>
      <c r="T3899" s="10">
        <f t="shared" si="424"/>
        <v>42012.62364583333</v>
      </c>
      <c r="U3899">
        <f t="shared" si="425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32.56</v>
      </c>
      <c r="P3900" s="5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6"/>
        <v>42193.232291666667</v>
      </c>
      <c r="T3900" s="10">
        <f t="shared" si="424"/>
        <v>42233.416666666672</v>
      </c>
      <c r="U3900">
        <f t="shared" si="425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</v>
      </c>
      <c r="P3901" s="5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6"/>
        <v>41843.525011574071</v>
      </c>
      <c r="T3901" s="10">
        <f t="shared" si="424"/>
        <v>41863.525011574071</v>
      </c>
      <c r="U3901">
        <f t="shared" si="425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5.4</v>
      </c>
      <c r="P3902" s="5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6"/>
        <v>42135.842488425929</v>
      </c>
      <c r="T3902" s="10">
        <f t="shared" si="424"/>
        <v>42165.842488425929</v>
      </c>
      <c r="U3902">
        <f t="shared" si="425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0.83333333333333337</v>
      </c>
      <c r="P3903" s="5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6"/>
        <v>42317.576377314821</v>
      </c>
      <c r="T3903" s="10">
        <f t="shared" si="424"/>
        <v>42357.576377314821</v>
      </c>
      <c r="U3903">
        <f t="shared" si="425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48.833333333333336</v>
      </c>
      <c r="P3904" s="5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6"/>
        <v>42663.218078703707</v>
      </c>
      <c r="T3904" s="10">
        <f t="shared" si="424"/>
        <v>42688.259745370371</v>
      </c>
      <c r="U3904">
        <f t="shared" si="425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s="5">
        <f t="shared" si="421"/>
        <v>0</v>
      </c>
      <c r="Q3905" t="str">
        <f t="shared" si="422"/>
        <v>theater</v>
      </c>
      <c r="R3905" t="str">
        <f t="shared" si="423"/>
        <v>plays</v>
      </c>
      <c r="S3905" s="10">
        <f t="shared" si="426"/>
        <v>42185.76116898148</v>
      </c>
      <c r="T3905" s="10">
        <f t="shared" si="424"/>
        <v>42230.568055555559</v>
      </c>
      <c r="U3905">
        <f t="shared" si="425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0.03</v>
      </c>
      <c r="P3906" s="5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6"/>
        <v>42094.979166666672</v>
      </c>
      <c r="T3906" s="10">
        <f t="shared" si="424"/>
        <v>42108.961111111115</v>
      </c>
      <c r="U3906">
        <f t="shared" si="425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E3907/D3907*100</f>
        <v>11.533333333333333</v>
      </c>
      <c r="P3907" s="5">
        <f t="shared" ref="P3907:P3970" si="428">IF(L3907=0,0,E3907/L3907)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10">
        <f t="shared" si="426"/>
        <v>42124.373877314814</v>
      </c>
      <c r="T3907" s="10">
        <f t="shared" ref="T3907:T3970" si="431">I3907/60/60/24++DATE(1970,1,1)-6/24</f>
        <v>42166.708333333328</v>
      </c>
      <c r="U3907">
        <f t="shared" ref="U3907:U3970" si="432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67.333333333333329</v>
      </c>
      <c r="P3908" s="5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ref="S3908:S3971" si="433">J3908/60/60/24++DATE(1970,1,1)-6/24</f>
        <v>42143.667743055557</v>
      </c>
      <c r="T3908" s="10">
        <f t="shared" si="431"/>
        <v>42181.309027777781</v>
      </c>
      <c r="U3908">
        <f t="shared" si="432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15.299999999999999</v>
      </c>
      <c r="P3909" s="5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3"/>
        <v>41906.569513888891</v>
      </c>
      <c r="T3909" s="10">
        <f t="shared" si="431"/>
        <v>41938.588888888888</v>
      </c>
      <c r="U3909">
        <f t="shared" si="432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8.6666666666666679</v>
      </c>
      <c r="P3910" s="5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3"/>
        <v>41833.885370370372</v>
      </c>
      <c r="T3910" s="10">
        <f t="shared" si="431"/>
        <v>41848.885370370372</v>
      </c>
      <c r="U3910">
        <f t="shared" si="432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0.22499999999999998</v>
      </c>
      <c r="P3911" s="5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3"/>
        <v>41863.109282407408</v>
      </c>
      <c r="T3911" s="10">
        <f t="shared" si="431"/>
        <v>41893.109282407408</v>
      </c>
      <c r="U3911">
        <f t="shared" si="432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3.0833333333333335</v>
      </c>
      <c r="P3912" s="5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3"/>
        <v>42224.506909722222</v>
      </c>
      <c r="T3912" s="10">
        <f t="shared" si="431"/>
        <v>42254.506909722222</v>
      </c>
      <c r="U3912">
        <f t="shared" si="432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37.412500000000001</v>
      </c>
      <c r="P3913" s="5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3"/>
        <v>41939.5622337963</v>
      </c>
      <c r="T3913" s="10">
        <f t="shared" si="431"/>
        <v>41969.603900462964</v>
      </c>
      <c r="U3913">
        <f t="shared" si="432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6.6666666666666671E-3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3"/>
        <v>42059.020023148143</v>
      </c>
      <c r="T3914" s="10">
        <f t="shared" si="431"/>
        <v>42118.940972222219</v>
      </c>
      <c r="U3914">
        <f t="shared" si="432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10</v>
      </c>
      <c r="P3915" s="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3"/>
        <v>42307.961215277777</v>
      </c>
      <c r="T3915" s="10">
        <f t="shared" si="431"/>
        <v>42338.002881944441</v>
      </c>
      <c r="U3915">
        <f t="shared" si="432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36.36</v>
      </c>
      <c r="P3916" s="5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3"/>
        <v>42114.568935185183</v>
      </c>
      <c r="T3916" s="10">
        <f t="shared" si="431"/>
        <v>42134.707638888889</v>
      </c>
      <c r="U3916">
        <f t="shared" si="432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0.33333333333333337</v>
      </c>
      <c r="P3917" s="5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3"/>
        <v>42492.73505787037</v>
      </c>
      <c r="T3917" s="10">
        <f t="shared" si="431"/>
        <v>42522.73505787037</v>
      </c>
      <c r="U3917">
        <f t="shared" si="432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s="5">
        <f t="shared" si="428"/>
        <v>0</v>
      </c>
      <c r="Q3918" t="str">
        <f t="shared" si="429"/>
        <v>theater</v>
      </c>
      <c r="R3918" t="str">
        <f t="shared" si="430"/>
        <v>plays</v>
      </c>
      <c r="S3918" s="10">
        <f t="shared" si="433"/>
        <v>42494.221666666665</v>
      </c>
      <c r="T3918" s="10">
        <f t="shared" si="431"/>
        <v>42524.221666666665</v>
      </c>
      <c r="U3918">
        <f t="shared" si="432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0.2857142857142857</v>
      </c>
      <c r="P3919" s="5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3"/>
        <v>41863.277326388888</v>
      </c>
      <c r="T3919" s="10">
        <f t="shared" si="431"/>
        <v>41893.277326388888</v>
      </c>
      <c r="U3919">
        <f t="shared" si="432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0.2</v>
      </c>
      <c r="P3920" s="5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3"/>
        <v>41843.414618055554</v>
      </c>
      <c r="T3920" s="10">
        <f t="shared" si="431"/>
        <v>41855.416666666664</v>
      </c>
      <c r="U3920">
        <f t="shared" si="432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1.7999999999999998</v>
      </c>
      <c r="P3921" s="5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3"/>
        <v>42358.434872685189</v>
      </c>
      <c r="T3921" s="10">
        <f t="shared" si="431"/>
        <v>42386.75</v>
      </c>
      <c r="U3921">
        <f t="shared" si="432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5.4</v>
      </c>
      <c r="P3922" s="5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3"/>
        <v>42657.13726851852</v>
      </c>
      <c r="T3922" s="10">
        <f t="shared" si="431"/>
        <v>42687.178935185191</v>
      </c>
      <c r="U3922">
        <f t="shared" si="432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s="5">
        <f t="shared" si="428"/>
        <v>0</v>
      </c>
      <c r="Q3923" t="str">
        <f t="shared" si="429"/>
        <v>theater</v>
      </c>
      <c r="R3923" t="str">
        <f t="shared" si="430"/>
        <v>plays</v>
      </c>
      <c r="S3923" s="10">
        <f t="shared" si="433"/>
        <v>41926.292303240742</v>
      </c>
      <c r="T3923" s="10">
        <f t="shared" si="431"/>
        <v>41938.5</v>
      </c>
      <c r="U3923">
        <f t="shared" si="432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8.1333333333333329</v>
      </c>
      <c r="P3924" s="5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3"/>
        <v>42020.518634259264</v>
      </c>
      <c r="T3924" s="10">
        <f t="shared" si="431"/>
        <v>42065.708333333328</v>
      </c>
      <c r="U3924">
        <f t="shared" si="432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12.034782608695652</v>
      </c>
      <c r="P3925" s="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3"/>
        <v>42075.729988425926</v>
      </c>
      <c r="T3925" s="10">
        <f t="shared" si="431"/>
        <v>42103.729988425926</v>
      </c>
      <c r="U3925">
        <f t="shared" si="432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15.266666666666667</v>
      </c>
      <c r="P3926" s="5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3"/>
        <v>41786.709745370368</v>
      </c>
      <c r="T3926" s="10">
        <f t="shared" si="431"/>
        <v>41816.709745370368</v>
      </c>
      <c r="U3926">
        <f t="shared" si="432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10</v>
      </c>
      <c r="P3927" s="5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3"/>
        <v>41820.620821759258</v>
      </c>
      <c r="T3927" s="10">
        <f t="shared" si="431"/>
        <v>41850.620821759258</v>
      </c>
      <c r="U3927">
        <f t="shared" si="432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0.3</v>
      </c>
      <c r="P3928" s="5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3"/>
        <v>41969.835046296299</v>
      </c>
      <c r="T3928" s="10">
        <f t="shared" si="431"/>
        <v>41999.835046296299</v>
      </c>
      <c r="U3928">
        <f t="shared" si="432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1</v>
      </c>
      <c r="P3929" s="5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3"/>
        <v>41830.017407407409</v>
      </c>
      <c r="T3929" s="10">
        <f t="shared" si="431"/>
        <v>41860.017407407409</v>
      </c>
      <c r="U3929">
        <f t="shared" si="432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13.020000000000001</v>
      </c>
      <c r="P3930" s="5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3"/>
        <v>42265.433182870373</v>
      </c>
      <c r="T3930" s="10">
        <f t="shared" si="431"/>
        <v>42292.957638888889</v>
      </c>
      <c r="U3930">
        <f t="shared" si="432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2.2650000000000001</v>
      </c>
      <c r="P3931" s="5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3"/>
        <v>42601.577141203699</v>
      </c>
      <c r="T3931" s="10">
        <f t="shared" si="431"/>
        <v>42631.577141203699</v>
      </c>
      <c r="U3931">
        <f t="shared" si="432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s="5">
        <f t="shared" si="428"/>
        <v>0</v>
      </c>
      <c r="Q3932" t="str">
        <f t="shared" si="429"/>
        <v>theater</v>
      </c>
      <c r="R3932" t="str">
        <f t="shared" si="430"/>
        <v>plays</v>
      </c>
      <c r="S3932" s="10">
        <f t="shared" si="433"/>
        <v>42433.088749999995</v>
      </c>
      <c r="T3932" s="10">
        <f t="shared" si="431"/>
        <v>42461</v>
      </c>
      <c r="U3932">
        <f t="shared" si="432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5">
        <f t="shared" si="428"/>
        <v>0</v>
      </c>
      <c r="Q3933" t="str">
        <f t="shared" si="429"/>
        <v>theater</v>
      </c>
      <c r="R3933" t="str">
        <f t="shared" si="430"/>
        <v>plays</v>
      </c>
      <c r="S3933" s="10">
        <f t="shared" si="433"/>
        <v>42227.901701388888</v>
      </c>
      <c r="T3933" s="10">
        <f t="shared" si="431"/>
        <v>42252.901701388888</v>
      </c>
      <c r="U3933">
        <f t="shared" si="432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8.3333333333333332E-3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3"/>
        <v>42414.918564814812</v>
      </c>
      <c r="T3934" s="10">
        <f t="shared" si="431"/>
        <v>42444.876898148148</v>
      </c>
      <c r="U3934">
        <f t="shared" si="432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15.742857142857142</v>
      </c>
      <c r="P3935" s="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3"/>
        <v>42538.718310185184</v>
      </c>
      <c r="T3935" s="10">
        <f t="shared" si="431"/>
        <v>42567.779861111107</v>
      </c>
      <c r="U3935">
        <f t="shared" si="432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11</v>
      </c>
      <c r="P3936" s="5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3"/>
        <v>42233.421747685185</v>
      </c>
      <c r="T3936" s="10">
        <f t="shared" si="431"/>
        <v>42278.291666666672</v>
      </c>
      <c r="U3936">
        <f t="shared" si="432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43.833333333333336</v>
      </c>
      <c r="P3937" s="5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3"/>
        <v>42221.406782407401</v>
      </c>
      <c r="T3937" s="10">
        <f t="shared" si="431"/>
        <v>42281.406782407401</v>
      </c>
      <c r="U3937">
        <f t="shared" si="432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s="5">
        <f t="shared" si="428"/>
        <v>0</v>
      </c>
      <c r="Q3938" t="str">
        <f t="shared" si="429"/>
        <v>theater</v>
      </c>
      <c r="R3938" t="str">
        <f t="shared" si="430"/>
        <v>plays</v>
      </c>
      <c r="S3938" s="10">
        <f t="shared" si="433"/>
        <v>42675.012962962966</v>
      </c>
      <c r="T3938" s="10">
        <f t="shared" si="431"/>
        <v>42705.054629629631</v>
      </c>
      <c r="U3938">
        <f t="shared" si="432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86.135181975736558</v>
      </c>
      <c r="P3939" s="5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3"/>
        <v>42534.381481481483</v>
      </c>
      <c r="T3939" s="10">
        <f t="shared" si="431"/>
        <v>42562.381481481483</v>
      </c>
      <c r="U3939">
        <f t="shared" si="432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12.196620583717358</v>
      </c>
      <c r="P3940" s="5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3"/>
        <v>42151.655717592599</v>
      </c>
      <c r="T3940" s="10">
        <f t="shared" si="431"/>
        <v>42182.655717592599</v>
      </c>
      <c r="U3940">
        <f t="shared" si="432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0.1</v>
      </c>
      <c r="P3941" s="5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3"/>
        <v>41915.150219907409</v>
      </c>
      <c r="T3941" s="10">
        <f t="shared" si="431"/>
        <v>41918.9375</v>
      </c>
      <c r="U3941">
        <f t="shared" si="432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0.22</v>
      </c>
      <c r="P3942" s="5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3"/>
        <v>41961.242488425924</v>
      </c>
      <c r="T3942" s="10">
        <f t="shared" si="431"/>
        <v>42006.242488425924</v>
      </c>
      <c r="U3942">
        <f t="shared" si="432"/>
        <v>2014</v>
      </c>
    </row>
    <row r="3943" spans="1:21" ht="57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0.90909090909090906</v>
      </c>
      <c r="P3943" s="5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3"/>
        <v>41940.337233796294</v>
      </c>
      <c r="T3943" s="10">
        <f t="shared" si="431"/>
        <v>41967.791666666672</v>
      </c>
      <c r="U3943">
        <f t="shared" si="432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s="5">
        <f t="shared" si="428"/>
        <v>0</v>
      </c>
      <c r="Q3944" t="str">
        <f t="shared" si="429"/>
        <v>theater</v>
      </c>
      <c r="R3944" t="str">
        <f t="shared" si="430"/>
        <v>plays</v>
      </c>
      <c r="S3944" s="10">
        <f t="shared" si="433"/>
        <v>42111.654097222221</v>
      </c>
      <c r="T3944" s="10">
        <f t="shared" si="431"/>
        <v>42171.654097222221</v>
      </c>
      <c r="U3944">
        <f t="shared" si="432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35.64</v>
      </c>
      <c r="P3945" s="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3"/>
        <v>42279.528564814813</v>
      </c>
      <c r="T3945" s="10">
        <f t="shared" si="431"/>
        <v>42310.451388888891</v>
      </c>
      <c r="U3945">
        <f t="shared" si="432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s="5">
        <f t="shared" si="428"/>
        <v>0</v>
      </c>
      <c r="Q3946" t="str">
        <f t="shared" si="429"/>
        <v>theater</v>
      </c>
      <c r="R3946" t="str">
        <f t="shared" si="430"/>
        <v>plays</v>
      </c>
      <c r="S3946" s="10">
        <f t="shared" si="433"/>
        <v>42213.412905092591</v>
      </c>
      <c r="T3946" s="10">
        <f t="shared" si="431"/>
        <v>42243.412905092591</v>
      </c>
      <c r="U3946">
        <f t="shared" si="432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0.25</v>
      </c>
      <c r="P3947" s="5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3"/>
        <v>42109.551712962959</v>
      </c>
      <c r="T3947" s="10">
        <f t="shared" si="431"/>
        <v>42139.551712962959</v>
      </c>
      <c r="U3947">
        <f t="shared" si="432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</v>
      </c>
      <c r="P3948" s="5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3"/>
        <v>42031.583587962959</v>
      </c>
      <c r="T3948" s="10">
        <f t="shared" si="431"/>
        <v>42063.083333333328</v>
      </c>
      <c r="U3948">
        <f t="shared" si="432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3.3666666666666663</v>
      </c>
      <c r="P3949" s="5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3"/>
        <v>42614.892870370371</v>
      </c>
      <c r="T3949" s="10">
        <f t="shared" si="431"/>
        <v>42644.892870370371</v>
      </c>
      <c r="U3949">
        <f t="shared" si="432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s="5">
        <f t="shared" si="428"/>
        <v>0</v>
      </c>
      <c r="Q3950" t="str">
        <f t="shared" si="429"/>
        <v>theater</v>
      </c>
      <c r="R3950" t="str">
        <f t="shared" si="430"/>
        <v>plays</v>
      </c>
      <c r="S3950" s="10">
        <f t="shared" si="433"/>
        <v>41829.075497685182</v>
      </c>
      <c r="T3950" s="10">
        <f t="shared" si="431"/>
        <v>41889.075497685182</v>
      </c>
      <c r="U3950">
        <f t="shared" si="432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15.770000000000001</v>
      </c>
      <c r="P3951" s="5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3"/>
        <v>42015.870613425926</v>
      </c>
      <c r="T3951" s="10">
        <f t="shared" si="431"/>
        <v>42045.870613425926</v>
      </c>
      <c r="U3951">
        <f t="shared" si="432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0.625</v>
      </c>
      <c r="P3952" s="5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3"/>
        <v>42439.452314814815</v>
      </c>
      <c r="T3952" s="10">
        <f t="shared" si="431"/>
        <v>42468.524305555555</v>
      </c>
      <c r="U3952">
        <f t="shared" si="432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5.0000000000000001E-4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3"/>
        <v>42433.575717592597</v>
      </c>
      <c r="T3953" s="10">
        <f t="shared" si="431"/>
        <v>42493.534050925926</v>
      </c>
      <c r="U3953">
        <f t="shared" si="432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9.6153846153846159E-2</v>
      </c>
      <c r="P3954" s="5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3"/>
        <v>42243.540393518517</v>
      </c>
      <c r="T3954" s="10">
        <f t="shared" si="431"/>
        <v>42303.540393518517</v>
      </c>
      <c r="U3954">
        <f t="shared" si="432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s="5">
        <f t="shared" si="428"/>
        <v>0</v>
      </c>
      <c r="Q3955" t="str">
        <f t="shared" si="429"/>
        <v>theater</v>
      </c>
      <c r="R3955" t="str">
        <f t="shared" si="430"/>
        <v>plays</v>
      </c>
      <c r="S3955" s="10">
        <f t="shared" si="433"/>
        <v>42549.798449074078</v>
      </c>
      <c r="T3955" s="10">
        <f t="shared" si="431"/>
        <v>42580.728472222225</v>
      </c>
      <c r="U3955">
        <f t="shared" si="432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5">
        <f t="shared" si="428"/>
        <v>0</v>
      </c>
      <c r="Q3956" t="str">
        <f t="shared" si="429"/>
        <v>theater</v>
      </c>
      <c r="R3956" t="str">
        <f t="shared" si="430"/>
        <v>plays</v>
      </c>
      <c r="S3956" s="10">
        <f t="shared" si="433"/>
        <v>41774.401203703703</v>
      </c>
      <c r="T3956" s="10">
        <f t="shared" si="431"/>
        <v>41834.401203703703</v>
      </c>
      <c r="U3956">
        <f t="shared" si="432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24.285714285714285</v>
      </c>
      <c r="P3957" s="5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3"/>
        <v>42306.598854166667</v>
      </c>
      <c r="T3957" s="10">
        <f t="shared" si="431"/>
        <v>42336.640520833331</v>
      </c>
      <c r="U3957">
        <f t="shared" si="432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s="5">
        <f t="shared" si="428"/>
        <v>0</v>
      </c>
      <c r="Q3958" t="str">
        <f t="shared" si="429"/>
        <v>theater</v>
      </c>
      <c r="R3958" t="str">
        <f t="shared" si="430"/>
        <v>plays</v>
      </c>
      <c r="S3958" s="10">
        <f t="shared" si="433"/>
        <v>42457.682025462964</v>
      </c>
      <c r="T3958" s="10">
        <f t="shared" si="431"/>
        <v>42484.763888888891</v>
      </c>
      <c r="U3958">
        <f t="shared" si="432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2.5000000000000001E-2</v>
      </c>
      <c r="P3959" s="5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3"/>
        <v>42513.726319444439</v>
      </c>
      <c r="T3959" s="10">
        <f t="shared" si="431"/>
        <v>42559.726319444439</v>
      </c>
      <c r="U3959">
        <f t="shared" si="432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32.049999999999997</v>
      </c>
      <c r="P3960" s="5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3"/>
        <v>41816.700370370374</v>
      </c>
      <c r="T3960" s="10">
        <f t="shared" si="431"/>
        <v>41853.333333333336</v>
      </c>
      <c r="U3960">
        <f t="shared" si="432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24.333333333333336</v>
      </c>
      <c r="P3961" s="5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3"/>
        <v>41880.538842592592</v>
      </c>
      <c r="T3961" s="10">
        <f t="shared" si="431"/>
        <v>41910.538842592592</v>
      </c>
      <c r="U3961">
        <f t="shared" si="432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1.5</v>
      </c>
      <c r="P3962" s="5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3"/>
        <v>42342.595555555556</v>
      </c>
      <c r="T3962" s="10">
        <f t="shared" si="431"/>
        <v>42372.595555555556</v>
      </c>
      <c r="U3962">
        <f t="shared" si="432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0.42</v>
      </c>
      <c r="P3963" s="5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3"/>
        <v>41745.641319444447</v>
      </c>
      <c r="T3963" s="10">
        <f t="shared" si="431"/>
        <v>41767.641319444447</v>
      </c>
      <c r="U3963">
        <f t="shared" si="432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</v>
      </c>
      <c r="P3964" s="5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3"/>
        <v>42311.371458333335</v>
      </c>
      <c r="T3964" s="10">
        <f t="shared" si="431"/>
        <v>42336.371458333335</v>
      </c>
      <c r="U3964">
        <f t="shared" si="432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s="5">
        <f t="shared" si="428"/>
        <v>0</v>
      </c>
      <c r="Q3965" t="str">
        <f t="shared" si="429"/>
        <v>theater</v>
      </c>
      <c r="R3965" t="str">
        <f t="shared" si="430"/>
        <v>plays</v>
      </c>
      <c r="S3965" s="10">
        <f t="shared" si="433"/>
        <v>42295.904131944444</v>
      </c>
      <c r="T3965" s="10">
        <f t="shared" si="431"/>
        <v>42325.945798611108</v>
      </c>
      <c r="U3965">
        <f t="shared" si="432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</v>
      </c>
      <c r="P3966" s="5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3"/>
        <v>42053.472060185188</v>
      </c>
      <c r="T3966" s="10">
        <f t="shared" si="431"/>
        <v>42113.430393518516</v>
      </c>
      <c r="U3966">
        <f t="shared" si="432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14.249999999999998</v>
      </c>
      <c r="P3967" s="5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3"/>
        <v>42413.985879629632</v>
      </c>
      <c r="T3967" s="10">
        <f t="shared" si="431"/>
        <v>42473.944212962961</v>
      </c>
      <c r="U3967">
        <f t="shared" si="432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0.6</v>
      </c>
      <c r="P3968" s="5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3"/>
        <v>41801.461550925924</v>
      </c>
      <c r="T3968" s="10">
        <f t="shared" si="431"/>
        <v>41843.874305555553</v>
      </c>
      <c r="U3968">
        <f t="shared" si="432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24.117647058823529</v>
      </c>
      <c r="P3969" s="5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3"/>
        <v>42770.040590277778</v>
      </c>
      <c r="T3969" s="10">
        <f t="shared" si="431"/>
        <v>42800.040590277778</v>
      </c>
      <c r="U3969">
        <f t="shared" si="432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10.54</v>
      </c>
      <c r="P3970" s="5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3"/>
        <v>42452.565659722226</v>
      </c>
      <c r="T3970" s="10">
        <f t="shared" si="431"/>
        <v>42512.565659722226</v>
      </c>
      <c r="U3970">
        <f t="shared" si="432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E3971/D3971*100</f>
        <v>7.4690265486725664</v>
      </c>
      <c r="P3971" s="5">
        <f t="shared" ref="P3971:P4034" si="435">IF(L3971=0,0,E3971/L3971)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10">
        <f t="shared" si="433"/>
        <v>42601.604699074072</v>
      </c>
      <c r="T3971" s="10">
        <f t="shared" ref="T3971:T4034" si="438">I3971/60/60/24++DATE(1970,1,1)-6/24</f>
        <v>42610.913194444445</v>
      </c>
      <c r="U3971">
        <f t="shared" ref="U3971:U4034" si="439">YEAR(S3971)</f>
        <v>2016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7.3333333333333334E-2</v>
      </c>
      <c r="P3972" s="5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ref="S3972:S4035" si="440">J3972/60/60/24++DATE(1970,1,1)-6/24</f>
        <v>42447.613553240735</v>
      </c>
      <c r="T3972" s="10">
        <f t="shared" si="438"/>
        <v>42477.613553240735</v>
      </c>
      <c r="U3972">
        <f t="shared" si="439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0.97142857142857131</v>
      </c>
      <c r="P3973" s="5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40"/>
        <v>41811.286180555559</v>
      </c>
      <c r="T3973" s="10">
        <f t="shared" si="438"/>
        <v>41841.286180555559</v>
      </c>
      <c r="U3973">
        <f t="shared" si="439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21.099999999999998</v>
      </c>
      <c r="P3974" s="5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40"/>
        <v>41980.817523148144</v>
      </c>
      <c r="T3974" s="10">
        <f t="shared" si="438"/>
        <v>42040.817523148144</v>
      </c>
      <c r="U3974">
        <f t="shared" si="439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78.100000000000009</v>
      </c>
      <c r="P3975" s="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40"/>
        <v>42469.43414351852</v>
      </c>
      <c r="T3975" s="10">
        <f t="shared" si="438"/>
        <v>42498.916666666672</v>
      </c>
      <c r="U3975">
        <f t="shared" si="439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32</v>
      </c>
      <c r="P3976" s="5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40"/>
        <v>42493.296851851846</v>
      </c>
      <c r="T3976" s="10">
        <f t="shared" si="438"/>
        <v>42523.296851851846</v>
      </c>
      <c r="U3976">
        <f t="shared" si="439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s="5">
        <f t="shared" si="435"/>
        <v>0</v>
      </c>
      <c r="Q3977" t="str">
        <f t="shared" si="436"/>
        <v>theater</v>
      </c>
      <c r="R3977" t="str">
        <f t="shared" si="437"/>
        <v>plays</v>
      </c>
      <c r="S3977" s="10">
        <f t="shared" si="440"/>
        <v>42534.616875</v>
      </c>
      <c r="T3977" s="10">
        <f t="shared" si="438"/>
        <v>42564.616875</v>
      </c>
      <c r="U3977">
        <f t="shared" si="439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47.692307692307693</v>
      </c>
      <c r="P3978" s="5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40"/>
        <v>41830.608344907407</v>
      </c>
      <c r="T3978" s="10">
        <f t="shared" si="438"/>
        <v>41852.041666666664</v>
      </c>
      <c r="U3978">
        <f t="shared" si="439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1.4500000000000002</v>
      </c>
      <c r="P3979" s="5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40"/>
        <v>42543.538564814815</v>
      </c>
      <c r="T3979" s="10">
        <f t="shared" si="438"/>
        <v>42573.538564814815</v>
      </c>
      <c r="U3979">
        <f t="shared" si="439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10.7</v>
      </c>
      <c r="P3980" s="5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40"/>
        <v>41975.392974537041</v>
      </c>
      <c r="T3980" s="10">
        <f t="shared" si="438"/>
        <v>42035.392974537041</v>
      </c>
      <c r="U3980">
        <f t="shared" si="439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</v>
      </c>
      <c r="P3981" s="5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40"/>
        <v>42069.653437500005</v>
      </c>
      <c r="T3981" s="10">
        <f t="shared" si="438"/>
        <v>42092.583333333328</v>
      </c>
      <c r="U3981">
        <f t="shared" si="439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18</v>
      </c>
      <c r="P3982" s="5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40"/>
        <v>41795.348923611113</v>
      </c>
      <c r="T3982" s="10">
        <f t="shared" si="438"/>
        <v>41825.348923611113</v>
      </c>
      <c r="U3982">
        <f t="shared" si="439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</v>
      </c>
      <c r="P3983" s="5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40"/>
        <v>42507.929965277777</v>
      </c>
      <c r="T3983" s="10">
        <f t="shared" si="438"/>
        <v>42567.929965277777</v>
      </c>
      <c r="U3983">
        <f t="shared" si="439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20</v>
      </c>
      <c r="P3984" s="5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40"/>
        <v>42132.559953703705</v>
      </c>
      <c r="T3984" s="10">
        <f t="shared" si="438"/>
        <v>42192.559953703705</v>
      </c>
      <c r="U3984">
        <f t="shared" si="439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34.802513464991023</v>
      </c>
      <c r="P3985" s="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40"/>
        <v>41747.61986111111</v>
      </c>
      <c r="T3985" s="10">
        <f t="shared" si="438"/>
        <v>41779.040972222225</v>
      </c>
      <c r="U3985">
        <f t="shared" si="439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</v>
      </c>
      <c r="P3986" s="5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40"/>
        <v>41920.713472222218</v>
      </c>
      <c r="T3986" s="10">
        <f t="shared" si="438"/>
        <v>41950.75</v>
      </c>
      <c r="U3986">
        <f t="shared" si="439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32.049999999999997</v>
      </c>
      <c r="P3987" s="5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40"/>
        <v>42399.457407407404</v>
      </c>
      <c r="T3987" s="10">
        <f t="shared" si="438"/>
        <v>42420.628472222219</v>
      </c>
      <c r="U3987">
        <f t="shared" si="439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</v>
      </c>
      <c r="P3988" s="5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40"/>
        <v>42467.298541666663</v>
      </c>
      <c r="T3988" s="10">
        <f t="shared" si="438"/>
        <v>42496.294444444444</v>
      </c>
      <c r="U3988">
        <f t="shared" si="439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37.75</v>
      </c>
      <c r="P3989" s="5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40"/>
        <v>41765.67465277778</v>
      </c>
      <c r="T3989" s="10">
        <f t="shared" si="438"/>
        <v>41775.67465277778</v>
      </c>
      <c r="U3989">
        <f t="shared" si="439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</v>
      </c>
      <c r="P3990" s="5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40"/>
        <v>42229.83116898148</v>
      </c>
      <c r="T3990" s="10">
        <f t="shared" si="438"/>
        <v>42244.83116898148</v>
      </c>
      <c r="U3990">
        <f t="shared" si="439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s="5">
        <f t="shared" si="435"/>
        <v>0</v>
      </c>
      <c r="Q3991" t="str">
        <f t="shared" si="436"/>
        <v>theater</v>
      </c>
      <c r="R3991" t="str">
        <f t="shared" si="437"/>
        <v>plays</v>
      </c>
      <c r="S3991" s="10">
        <f t="shared" si="440"/>
        <v>42286.499780092592</v>
      </c>
      <c r="T3991" s="10">
        <f t="shared" si="438"/>
        <v>42316.541446759264</v>
      </c>
      <c r="U3991">
        <f t="shared" si="439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</v>
      </c>
      <c r="P3992" s="5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40"/>
        <v>42401.422372685185</v>
      </c>
      <c r="T3992" s="10">
        <f t="shared" si="438"/>
        <v>42431.422372685185</v>
      </c>
      <c r="U3992">
        <f t="shared" si="439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20</v>
      </c>
      <c r="P3993" s="5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40"/>
        <v>42125.394467592589</v>
      </c>
      <c r="T3993" s="10">
        <f t="shared" si="438"/>
        <v>42155.394467592589</v>
      </c>
      <c r="U3993">
        <f t="shared" si="439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</v>
      </c>
      <c r="P3994" s="5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40"/>
        <v>42289.69049768518</v>
      </c>
      <c r="T3994" s="10">
        <f t="shared" si="438"/>
        <v>42349.732164351852</v>
      </c>
      <c r="U3994">
        <f t="shared" si="439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6.0000000000000001E-3</v>
      </c>
      <c r="P3995" s="5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40"/>
        <v>42107.614722222221</v>
      </c>
      <c r="T3995" s="10">
        <f t="shared" si="438"/>
        <v>42137.614722222221</v>
      </c>
      <c r="U3995">
        <f t="shared" si="439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0.25</v>
      </c>
      <c r="P3996" s="5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40"/>
        <v>41809.139930555553</v>
      </c>
      <c r="T3996" s="10">
        <f t="shared" si="438"/>
        <v>41839.139930555553</v>
      </c>
      <c r="U3996">
        <f t="shared" si="439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35</v>
      </c>
      <c r="P3997" s="5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40"/>
        <v>42019.433761574073</v>
      </c>
      <c r="T3997" s="10">
        <f t="shared" si="438"/>
        <v>42049.227083333331</v>
      </c>
      <c r="U3997">
        <f t="shared" si="439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16.566666666666666</v>
      </c>
      <c r="P3998" s="5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40"/>
        <v>41950.01694444444</v>
      </c>
      <c r="T3998" s="10">
        <f t="shared" si="438"/>
        <v>41963.419444444444</v>
      </c>
      <c r="U3998">
        <f t="shared" si="439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s="5">
        <f t="shared" si="435"/>
        <v>0</v>
      </c>
      <c r="Q3999" t="str">
        <f t="shared" si="436"/>
        <v>theater</v>
      </c>
      <c r="R3999" t="str">
        <f t="shared" si="437"/>
        <v>plays</v>
      </c>
      <c r="S3999" s="10">
        <f t="shared" si="440"/>
        <v>42069.141446759255</v>
      </c>
      <c r="T3999" s="10">
        <f t="shared" si="438"/>
        <v>42099.099780092598</v>
      </c>
      <c r="U3999">
        <f t="shared" si="439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57.199999999999996</v>
      </c>
      <c r="P4000" s="5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40"/>
        <v>42061.713263888887</v>
      </c>
      <c r="T4000" s="10">
        <f t="shared" si="438"/>
        <v>42091.671597222223</v>
      </c>
      <c r="U4000">
        <f t="shared" si="439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16.514285714285716</v>
      </c>
      <c r="P4001" s="5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40"/>
        <v>41842.578680555554</v>
      </c>
      <c r="T4001" s="10">
        <f t="shared" si="438"/>
        <v>41882.577650462961</v>
      </c>
      <c r="U4001">
        <f t="shared" si="439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0.125</v>
      </c>
      <c r="P4002" s="5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40"/>
        <v>42437.39534722222</v>
      </c>
      <c r="T4002" s="10">
        <f t="shared" si="438"/>
        <v>42497.353680555556</v>
      </c>
      <c r="U4002">
        <f t="shared" si="439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37.75</v>
      </c>
      <c r="P4003" s="5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40"/>
        <v>42775.714212962965</v>
      </c>
      <c r="T4003" s="10">
        <f t="shared" si="438"/>
        <v>42795.541666666672</v>
      </c>
      <c r="U4003">
        <f t="shared" si="439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1.8399999999999999</v>
      </c>
      <c r="P4004" s="5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40"/>
        <v>41878.793530092589</v>
      </c>
      <c r="T4004" s="10">
        <f t="shared" si="438"/>
        <v>41908.793530092589</v>
      </c>
      <c r="U4004">
        <f t="shared" si="439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10.050000000000001</v>
      </c>
      <c r="P4005" s="5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40"/>
        <v>42020.337349537032</v>
      </c>
      <c r="T4005" s="10">
        <f t="shared" si="438"/>
        <v>42050.337349537032</v>
      </c>
      <c r="U4005">
        <f t="shared" si="439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0.2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40"/>
        <v>41889.91269675926</v>
      </c>
      <c r="T4006" s="10">
        <f t="shared" si="438"/>
        <v>41919.91269675926</v>
      </c>
      <c r="U4006">
        <f t="shared" si="439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1.3333333333333335</v>
      </c>
      <c r="P4007" s="5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40"/>
        <v>41872.557696759257</v>
      </c>
      <c r="T4007" s="10">
        <f t="shared" si="438"/>
        <v>41932.557696759257</v>
      </c>
      <c r="U4007">
        <f t="shared" si="439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6.6666666666666671E-3</v>
      </c>
      <c r="P4008" s="5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40"/>
        <v>42391.522997685184</v>
      </c>
      <c r="T4008" s="10">
        <f t="shared" si="438"/>
        <v>42416.522997685184</v>
      </c>
      <c r="U4008">
        <f t="shared" si="439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0.25</v>
      </c>
      <c r="P4009" s="5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40"/>
        <v>41848.522928240738</v>
      </c>
      <c r="T4009" s="10">
        <f t="shared" si="438"/>
        <v>41877.436111111114</v>
      </c>
      <c r="U4009">
        <f t="shared" si="439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6</v>
      </c>
      <c r="P4010" s="5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40"/>
        <v>42177.714201388888</v>
      </c>
      <c r="T4010" s="10">
        <f t="shared" si="438"/>
        <v>42207.714201388888</v>
      </c>
      <c r="U4010">
        <f t="shared" si="439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3.8860103626943006</v>
      </c>
      <c r="P4011" s="5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40"/>
        <v>41851.450925925928</v>
      </c>
      <c r="T4011" s="10">
        <f t="shared" si="438"/>
        <v>41891.450925925928</v>
      </c>
      <c r="U4011">
        <f t="shared" si="439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24.194444444444443</v>
      </c>
      <c r="P4012" s="5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40"/>
        <v>41921.520439814813</v>
      </c>
      <c r="T4012" s="10">
        <f t="shared" si="438"/>
        <v>41938.520439814813</v>
      </c>
      <c r="U4012">
        <f t="shared" si="439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7.6</v>
      </c>
      <c r="P4013" s="5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40"/>
        <v>42002.29488425926</v>
      </c>
      <c r="T4013" s="10">
        <f t="shared" si="438"/>
        <v>42032.29488425926</v>
      </c>
      <c r="U4013">
        <f t="shared" si="439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s="5">
        <f t="shared" si="435"/>
        <v>0</v>
      </c>
      <c r="Q4014" t="str">
        <f t="shared" si="436"/>
        <v>theater</v>
      </c>
      <c r="R4014" t="str">
        <f t="shared" si="437"/>
        <v>plays</v>
      </c>
      <c r="S4014" s="10">
        <f t="shared" si="440"/>
        <v>42096.294548611113</v>
      </c>
      <c r="T4014" s="10">
        <f t="shared" si="438"/>
        <v>42126.294548611113</v>
      </c>
      <c r="U4014">
        <f t="shared" si="439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1.3</v>
      </c>
      <c r="P4015" s="5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40"/>
        <v>42021.051192129627</v>
      </c>
      <c r="T4015" s="10">
        <f t="shared" si="438"/>
        <v>42051.051192129627</v>
      </c>
      <c r="U4015">
        <f t="shared" si="439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s="5">
        <f t="shared" si="435"/>
        <v>0</v>
      </c>
      <c r="Q4016" t="str">
        <f t="shared" si="436"/>
        <v>theater</v>
      </c>
      <c r="R4016" t="str">
        <f t="shared" si="437"/>
        <v>plays</v>
      </c>
      <c r="S4016" s="10">
        <f t="shared" si="440"/>
        <v>42418.996168981481</v>
      </c>
      <c r="T4016" s="10">
        <f t="shared" si="438"/>
        <v>42433.996168981481</v>
      </c>
      <c r="U4016">
        <f t="shared" si="439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1.4285714285714287E-2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40"/>
        <v>42174.530821759254</v>
      </c>
      <c r="T4017" s="10">
        <f t="shared" si="438"/>
        <v>42204.530821759254</v>
      </c>
      <c r="U4017">
        <f t="shared" si="439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14.000000000000002</v>
      </c>
      <c r="P4018" s="5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40"/>
        <v>41869.622685185182</v>
      </c>
      <c r="T4018" s="10">
        <f t="shared" si="438"/>
        <v>41899.622685185182</v>
      </c>
      <c r="U4018">
        <f t="shared" si="439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</v>
      </c>
      <c r="P4019" s="5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40"/>
        <v>41856.422152777777</v>
      </c>
      <c r="T4019" s="10">
        <f t="shared" si="438"/>
        <v>41886.422152777777</v>
      </c>
      <c r="U4019">
        <f t="shared" si="439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8.6666666666666679</v>
      </c>
      <c r="P4020" s="5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40"/>
        <v>42620.66097222222</v>
      </c>
      <c r="T4020" s="10">
        <f t="shared" si="438"/>
        <v>42650.66097222222</v>
      </c>
      <c r="U4020">
        <f t="shared" si="439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0.82857142857142851</v>
      </c>
      <c r="P4021" s="5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40"/>
        <v>42417.425879629634</v>
      </c>
      <c r="T4021" s="10">
        <f t="shared" si="438"/>
        <v>42475.436111111107</v>
      </c>
      <c r="U4021">
        <f t="shared" si="439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16.666666666666664</v>
      </c>
      <c r="P4022" s="5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40"/>
        <v>42056.940960648149</v>
      </c>
      <c r="T4022" s="10">
        <f t="shared" si="438"/>
        <v>42086.899293981478</v>
      </c>
      <c r="U4022">
        <f t="shared" si="439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0.83333333333333337</v>
      </c>
      <c r="P4023" s="5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40"/>
        <v>41878.661550925928</v>
      </c>
      <c r="T4023" s="10">
        <f t="shared" si="438"/>
        <v>41938.661550925928</v>
      </c>
      <c r="U4023">
        <f t="shared" si="439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69.561111111111103</v>
      </c>
      <c r="P4024" s="5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40"/>
        <v>41990.334108796291</v>
      </c>
      <c r="T4024" s="10">
        <f t="shared" si="438"/>
        <v>42035.870833333334</v>
      </c>
      <c r="U4024">
        <f t="shared" si="439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s="5">
        <f t="shared" si="435"/>
        <v>0</v>
      </c>
      <c r="Q4025" t="str">
        <f t="shared" si="436"/>
        <v>theater</v>
      </c>
      <c r="R4025" t="str">
        <f t="shared" si="437"/>
        <v>plays</v>
      </c>
      <c r="S4025" s="10">
        <f t="shared" si="440"/>
        <v>42408.749571759254</v>
      </c>
      <c r="T4025" s="10">
        <f t="shared" si="438"/>
        <v>42453.707905092597</v>
      </c>
      <c r="U4025">
        <f t="shared" si="439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</v>
      </c>
      <c r="P4026" s="5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40"/>
        <v>42217.420104166667</v>
      </c>
      <c r="T4026" s="10">
        <f t="shared" si="438"/>
        <v>42247.420104166667</v>
      </c>
      <c r="U4026">
        <f t="shared" si="439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5</v>
      </c>
      <c r="P4027" s="5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40"/>
        <v>42150.987685185188</v>
      </c>
      <c r="T4027" s="10">
        <f t="shared" si="438"/>
        <v>42210.987685185188</v>
      </c>
      <c r="U4027">
        <f t="shared" si="439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s="5">
        <f t="shared" si="435"/>
        <v>0</v>
      </c>
      <c r="Q4028" t="str">
        <f t="shared" si="436"/>
        <v>theater</v>
      </c>
      <c r="R4028" t="str">
        <f t="shared" si="437"/>
        <v>plays</v>
      </c>
      <c r="S4028" s="10">
        <f t="shared" si="440"/>
        <v>42282.405543981484</v>
      </c>
      <c r="T4028" s="10">
        <f t="shared" si="438"/>
        <v>42342.447210648148</v>
      </c>
      <c r="U4028">
        <f t="shared" si="439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</v>
      </c>
      <c r="P4029" s="5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40"/>
        <v>42768.72084490741</v>
      </c>
      <c r="T4029" s="10">
        <f t="shared" si="438"/>
        <v>42788.791666666672</v>
      </c>
      <c r="U4029">
        <f t="shared" si="439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28.050000000000004</v>
      </c>
      <c r="P4030" s="5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40"/>
        <v>41765.688657407409</v>
      </c>
      <c r="T4030" s="10">
        <f t="shared" si="438"/>
        <v>41795.688657407409</v>
      </c>
      <c r="U4030">
        <f t="shared" si="439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s="5">
        <f t="shared" si="435"/>
        <v>0</v>
      </c>
      <c r="Q4031" t="str">
        <f t="shared" si="436"/>
        <v>theater</v>
      </c>
      <c r="R4031" t="str">
        <f t="shared" si="437"/>
        <v>plays</v>
      </c>
      <c r="S4031" s="10">
        <f t="shared" si="440"/>
        <v>42321.775115740747</v>
      </c>
      <c r="T4031" s="10">
        <f t="shared" si="438"/>
        <v>42351.775115740747</v>
      </c>
      <c r="U4031">
        <f t="shared" si="439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16</v>
      </c>
      <c r="P4032" s="5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40"/>
        <v>42374.405081018514</v>
      </c>
      <c r="T4032" s="10">
        <f t="shared" si="438"/>
        <v>42403.534027777772</v>
      </c>
      <c r="U4032">
        <f t="shared" si="439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s="5">
        <f t="shared" si="435"/>
        <v>0</v>
      </c>
      <c r="Q4033" t="str">
        <f t="shared" si="436"/>
        <v>theater</v>
      </c>
      <c r="R4033" t="str">
        <f t="shared" si="437"/>
        <v>plays</v>
      </c>
      <c r="S4033" s="10">
        <f t="shared" si="440"/>
        <v>41941.335231481484</v>
      </c>
      <c r="T4033" s="10">
        <f t="shared" si="438"/>
        <v>41991.376898148148</v>
      </c>
      <c r="U4033">
        <f t="shared" si="439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6.8287037037037033</v>
      </c>
      <c r="P4034" s="5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40"/>
        <v>42293.559212962966</v>
      </c>
      <c r="T4034" s="10">
        <f t="shared" si="438"/>
        <v>42353.60087962963</v>
      </c>
      <c r="U4034">
        <f t="shared" si="439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E4035/D4035*100</f>
        <v>25.698702928870294</v>
      </c>
      <c r="P4035" s="5">
        <f t="shared" ref="P4035:P4098" si="442">IF(L4035=0,0,E4035/L4035)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10">
        <f t="shared" si="440"/>
        <v>42614.018796296295</v>
      </c>
      <c r="T4035" s="10">
        <f t="shared" ref="T4035:T4098" si="445">I4035/60/60/24++DATE(1970,1,1)-6/24</f>
        <v>42645.125</v>
      </c>
      <c r="U4035">
        <f t="shared" ref="U4035:U4098" si="446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1.4814814814814816</v>
      </c>
      <c r="P4036" s="5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ref="S4036:S4099" si="447">J4036/60/60/24++DATE(1970,1,1)-6/24</f>
        <v>42067.697337962964</v>
      </c>
      <c r="T4036" s="10">
        <f t="shared" si="445"/>
        <v>42097.655671296292</v>
      </c>
      <c r="U4036">
        <f t="shared" si="446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36.85</v>
      </c>
      <c r="P4037" s="5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7"/>
        <v>41903.632951388885</v>
      </c>
      <c r="T4037" s="10">
        <f t="shared" si="445"/>
        <v>41933.632951388885</v>
      </c>
      <c r="U4037">
        <f t="shared" si="446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47.05</v>
      </c>
      <c r="P4038" s="5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7"/>
        <v>41804.687083333331</v>
      </c>
      <c r="T4038" s="10">
        <f t="shared" si="445"/>
        <v>41821.6875</v>
      </c>
      <c r="U4038">
        <f t="shared" si="446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11.428571428571429</v>
      </c>
      <c r="P4039" s="5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7"/>
        <v>42496.820775462969</v>
      </c>
      <c r="T4039" s="10">
        <f t="shared" si="445"/>
        <v>42514.350694444445</v>
      </c>
      <c r="U4039">
        <f t="shared" si="446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12.04</v>
      </c>
      <c r="P4040" s="5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7"/>
        <v>41869.548726851855</v>
      </c>
      <c r="T4040" s="10">
        <f t="shared" si="445"/>
        <v>41929.548726851855</v>
      </c>
      <c r="U4040">
        <f t="shared" si="446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60</v>
      </c>
      <c r="P4041" s="5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7"/>
        <v>42305.420914351853</v>
      </c>
      <c r="T4041" s="10">
        <f t="shared" si="445"/>
        <v>42338.999305555553</v>
      </c>
      <c r="U4041">
        <f t="shared" si="446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31.25</v>
      </c>
      <c r="P4042" s="5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7"/>
        <v>42143.981527777782</v>
      </c>
      <c r="T4042" s="10">
        <f t="shared" si="445"/>
        <v>42202.875</v>
      </c>
      <c r="U4042">
        <f t="shared" si="446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0.42</v>
      </c>
      <c r="P4043" s="5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7"/>
        <v>42559.224004629628</v>
      </c>
      <c r="T4043" s="10">
        <f t="shared" si="445"/>
        <v>42619.224004629628</v>
      </c>
      <c r="U4043">
        <f t="shared" si="446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0.21</v>
      </c>
      <c r="P4044" s="5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7"/>
        <v>41994.834074074075</v>
      </c>
      <c r="T4044" s="10">
        <f t="shared" si="445"/>
        <v>42024.552777777775</v>
      </c>
      <c r="U4044">
        <f t="shared" si="446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s="5">
        <f t="shared" si="442"/>
        <v>0</v>
      </c>
      <c r="Q4045" t="str">
        <f t="shared" si="443"/>
        <v>theater</v>
      </c>
      <c r="R4045" t="str">
        <f t="shared" si="444"/>
        <v>plays</v>
      </c>
      <c r="S4045" s="10">
        <f t="shared" si="447"/>
        <v>41948.707465277781</v>
      </c>
      <c r="T4045" s="10">
        <f t="shared" si="445"/>
        <v>41963.707465277781</v>
      </c>
      <c r="U4045">
        <f t="shared" si="446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37.5</v>
      </c>
      <c r="P4046" s="5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7"/>
        <v>42073.969699074078</v>
      </c>
      <c r="T4046" s="10">
        <f t="shared" si="445"/>
        <v>42103.958333333328</v>
      </c>
      <c r="U4046">
        <f t="shared" si="446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0.02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7"/>
        <v>41841.951261574075</v>
      </c>
      <c r="T4047" s="10">
        <f t="shared" si="445"/>
        <v>41871.951261574075</v>
      </c>
      <c r="U4047">
        <f t="shared" si="446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8.2142857142857135</v>
      </c>
      <c r="P4048" s="5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7"/>
        <v>41904.400578703702</v>
      </c>
      <c r="T4048" s="10">
        <f t="shared" si="445"/>
        <v>41934.400578703702</v>
      </c>
      <c r="U4048">
        <f t="shared" si="446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2.1999999999999997</v>
      </c>
      <c r="P4049" s="5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7"/>
        <v>41990.772488425922</v>
      </c>
      <c r="T4049" s="10">
        <f t="shared" si="445"/>
        <v>42014.791666666672</v>
      </c>
      <c r="U4049">
        <f t="shared" si="446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17.652941176470588</v>
      </c>
      <c r="P4050" s="5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7"/>
        <v>42436.259108796294</v>
      </c>
      <c r="T4050" s="10">
        <f t="shared" si="445"/>
        <v>42471.217442129629</v>
      </c>
      <c r="U4050">
        <f t="shared" si="446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0.08</v>
      </c>
      <c r="P4051" s="5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7"/>
        <v>42169.708506944444</v>
      </c>
      <c r="T4051" s="10">
        <f t="shared" si="445"/>
        <v>42199.708506944444</v>
      </c>
      <c r="U4051">
        <f t="shared" si="446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6.6666666666666666E-2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7"/>
        <v>41905.386469907404</v>
      </c>
      <c r="T4052" s="10">
        <f t="shared" si="445"/>
        <v>41935.386469907404</v>
      </c>
      <c r="U4052">
        <f t="shared" si="446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s="5">
        <f t="shared" si="442"/>
        <v>0</v>
      </c>
      <c r="Q4053" t="str">
        <f t="shared" si="443"/>
        <v>theater</v>
      </c>
      <c r="R4053" t="str">
        <f t="shared" si="444"/>
        <v>plays</v>
      </c>
      <c r="S4053" s="10">
        <f t="shared" si="447"/>
        <v>41761.560150462967</v>
      </c>
      <c r="T4053" s="10">
        <f t="shared" si="445"/>
        <v>41768.036805555559</v>
      </c>
      <c r="U4053">
        <f t="shared" si="446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37.533333333333339</v>
      </c>
      <c r="P4054" s="5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7"/>
        <v>41865.628657407404</v>
      </c>
      <c r="T4054" s="10">
        <f t="shared" si="445"/>
        <v>41925.628657407404</v>
      </c>
      <c r="U4054">
        <f t="shared" si="446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22</v>
      </c>
      <c r="P4055" s="5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7"/>
        <v>41928.440138888887</v>
      </c>
      <c r="T4055" s="10">
        <f t="shared" si="445"/>
        <v>41958.583333333328</v>
      </c>
      <c r="U4055">
        <f t="shared" si="446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s="5">
        <f t="shared" si="442"/>
        <v>0</v>
      </c>
      <c r="Q4056" t="str">
        <f t="shared" si="443"/>
        <v>theater</v>
      </c>
      <c r="R4056" t="str">
        <f t="shared" si="444"/>
        <v>plays</v>
      </c>
      <c r="S4056" s="10">
        <f t="shared" si="447"/>
        <v>42613.591261574074</v>
      </c>
      <c r="T4056" s="10">
        <f t="shared" si="445"/>
        <v>42643.916666666672</v>
      </c>
      <c r="U4056">
        <f t="shared" si="446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17.62</v>
      </c>
      <c r="P4057" s="5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7"/>
        <v>41779.398506944446</v>
      </c>
      <c r="T4057" s="10">
        <f t="shared" si="445"/>
        <v>41809.398506944446</v>
      </c>
      <c r="U4057">
        <f t="shared" si="446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53</v>
      </c>
      <c r="P4058" s="5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7"/>
        <v>42534.683321759265</v>
      </c>
      <c r="T4058" s="10">
        <f t="shared" si="445"/>
        <v>42554.582638888889</v>
      </c>
      <c r="U4058">
        <f t="shared" si="446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22.142857142857142</v>
      </c>
      <c r="P4059" s="5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7"/>
        <v>42310.718518518523</v>
      </c>
      <c r="T4059" s="10">
        <f t="shared" si="445"/>
        <v>42333.708333333328</v>
      </c>
      <c r="U4059">
        <f t="shared" si="446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2.5333333333333332</v>
      </c>
      <c r="P4060" s="5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7"/>
        <v>42445.810694444444</v>
      </c>
      <c r="T4060" s="10">
        <f t="shared" si="445"/>
        <v>42460.915972222225</v>
      </c>
      <c r="U4060">
        <f t="shared" si="446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</v>
      </c>
      <c r="P4061" s="5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7"/>
        <v>41866.390648148146</v>
      </c>
      <c r="T4061" s="10">
        <f t="shared" si="445"/>
        <v>41897.875</v>
      </c>
      <c r="U4061">
        <f t="shared" si="446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</v>
      </c>
      <c r="P4062" s="5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7"/>
        <v>41779.445092592592</v>
      </c>
      <c r="T4062" s="10">
        <f t="shared" si="445"/>
        <v>41813.416666666664</v>
      </c>
      <c r="U4062">
        <f t="shared" si="446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s="5">
        <f t="shared" si="442"/>
        <v>0</v>
      </c>
      <c r="Q4063" t="str">
        <f t="shared" si="443"/>
        <v>theater</v>
      </c>
      <c r="R4063" t="str">
        <f t="shared" si="444"/>
        <v>plays</v>
      </c>
      <c r="S4063" s="10">
        <f t="shared" si="447"/>
        <v>42420.891469907408</v>
      </c>
      <c r="T4063" s="10">
        <f t="shared" si="445"/>
        <v>42480.849803240737</v>
      </c>
      <c r="U4063">
        <f t="shared" si="446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2.4500000000000002</v>
      </c>
      <c r="P4064" s="5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7"/>
        <v>42523.489212962959</v>
      </c>
      <c r="T4064" s="10">
        <f t="shared" si="445"/>
        <v>42553.489212962959</v>
      </c>
      <c r="U4064">
        <f t="shared" si="446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1.4210526315789473</v>
      </c>
      <c r="P4065" s="5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7"/>
        <v>41787.431527777779</v>
      </c>
      <c r="T4065" s="10">
        <f t="shared" si="445"/>
        <v>41817.431527777779</v>
      </c>
      <c r="U4065">
        <f t="shared" si="446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19.25</v>
      </c>
      <c r="P4066" s="5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7"/>
        <v>42093.338263888887</v>
      </c>
      <c r="T4066" s="10">
        <f t="shared" si="445"/>
        <v>42123.338263888887</v>
      </c>
      <c r="U4066">
        <f t="shared" si="446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0.67500000000000004</v>
      </c>
      <c r="P4067" s="5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7"/>
        <v>41833.701516203706</v>
      </c>
      <c r="T4067" s="10">
        <f t="shared" si="445"/>
        <v>41863.701516203706</v>
      </c>
      <c r="U4067">
        <f t="shared" si="446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0.16666666666666669</v>
      </c>
      <c r="P4068" s="5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7"/>
        <v>42478.789212962962</v>
      </c>
      <c r="T4068" s="10">
        <f t="shared" si="445"/>
        <v>42508.789212962962</v>
      </c>
      <c r="U4068">
        <f t="shared" si="446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60.9</v>
      </c>
      <c r="P4069" s="5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7"/>
        <v>42234.867476851854</v>
      </c>
      <c r="T4069" s="10">
        <f t="shared" si="445"/>
        <v>42274.867476851854</v>
      </c>
      <c r="U4069">
        <f t="shared" si="446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1</v>
      </c>
      <c r="P4070" s="5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7"/>
        <v>42718.713599537034</v>
      </c>
      <c r="T4070" s="10">
        <f t="shared" si="445"/>
        <v>42748.711805555555</v>
      </c>
      <c r="U4070">
        <f t="shared" si="446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34.4</v>
      </c>
      <c r="P4071" s="5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7"/>
        <v>42022.411527777775</v>
      </c>
      <c r="T4071" s="10">
        <f t="shared" si="445"/>
        <v>42063.25</v>
      </c>
      <c r="U4071">
        <f t="shared" si="446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16.5</v>
      </c>
      <c r="P4072" s="5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7"/>
        <v>42031.416898148149</v>
      </c>
      <c r="T4072" s="10">
        <f t="shared" si="445"/>
        <v>42063.875</v>
      </c>
      <c r="U4072">
        <f t="shared" si="446"/>
        <v>2015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s="5">
        <f t="shared" si="442"/>
        <v>0</v>
      </c>
      <c r="Q4073" t="str">
        <f t="shared" si="443"/>
        <v>theater</v>
      </c>
      <c r="R4073" t="str">
        <f t="shared" si="444"/>
        <v>plays</v>
      </c>
      <c r="S4073" s="10">
        <f t="shared" si="447"/>
        <v>42700.554756944446</v>
      </c>
      <c r="T4073" s="10">
        <f t="shared" si="445"/>
        <v>42730.554756944446</v>
      </c>
      <c r="U4073">
        <f t="shared" si="446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0.4</v>
      </c>
      <c r="P4074" s="5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7"/>
        <v>41812.52443287037</v>
      </c>
      <c r="T4074" s="10">
        <f t="shared" si="445"/>
        <v>41872.52443287037</v>
      </c>
      <c r="U4074">
        <f t="shared" si="446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</v>
      </c>
      <c r="P4075" s="5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7"/>
        <v>42078.09520833334</v>
      </c>
      <c r="T4075" s="10">
        <f t="shared" si="445"/>
        <v>42132.916666666672</v>
      </c>
      <c r="U4075">
        <f t="shared" si="446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26.727272727272727</v>
      </c>
      <c r="P4076" s="5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7"/>
        <v>42283.302951388891</v>
      </c>
      <c r="T4076" s="10">
        <f t="shared" si="445"/>
        <v>42313.344618055555</v>
      </c>
      <c r="U4076">
        <f t="shared" si="446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28.799999999999997</v>
      </c>
      <c r="P4077" s="5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7"/>
        <v>41778.795937499999</v>
      </c>
      <c r="T4077" s="10">
        <f t="shared" si="445"/>
        <v>41820.477777777778</v>
      </c>
      <c r="U4077">
        <f t="shared" si="446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s="5">
        <f t="shared" si="442"/>
        <v>0</v>
      </c>
      <c r="Q4078" t="str">
        <f t="shared" si="443"/>
        <v>theater</v>
      </c>
      <c r="R4078" t="str">
        <f t="shared" si="444"/>
        <v>plays</v>
      </c>
      <c r="S4078" s="10">
        <f t="shared" si="447"/>
        <v>41905.545706018522</v>
      </c>
      <c r="T4078" s="10">
        <f t="shared" si="445"/>
        <v>41933.57708333333</v>
      </c>
      <c r="U4078">
        <f t="shared" si="446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8.9</v>
      </c>
      <c r="P4079" s="5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7"/>
        <v>42695.4605787037</v>
      </c>
      <c r="T4079" s="10">
        <f t="shared" si="445"/>
        <v>42725.4605787037</v>
      </c>
      <c r="U4079">
        <f t="shared" si="446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s="5">
        <f t="shared" si="442"/>
        <v>0</v>
      </c>
      <c r="Q4080" t="str">
        <f t="shared" si="443"/>
        <v>theater</v>
      </c>
      <c r="R4080" t="str">
        <f t="shared" si="444"/>
        <v>plays</v>
      </c>
      <c r="S4080" s="10">
        <f t="shared" si="447"/>
        <v>42732.537523148145</v>
      </c>
      <c r="T4080" s="10">
        <f t="shared" si="445"/>
        <v>42762.537523148145</v>
      </c>
      <c r="U4080">
        <f t="shared" si="446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0.16666666666666669</v>
      </c>
      <c r="P4081" s="5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7"/>
        <v>42510.688900462963</v>
      </c>
      <c r="T4081" s="10">
        <f t="shared" si="445"/>
        <v>42540.688900462963</v>
      </c>
      <c r="U4081">
        <f t="shared" si="446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s="5">
        <f t="shared" si="442"/>
        <v>0</v>
      </c>
      <c r="Q4082" t="str">
        <f t="shared" si="443"/>
        <v>theater</v>
      </c>
      <c r="R4082" t="str">
        <f t="shared" si="444"/>
        <v>plays</v>
      </c>
      <c r="S4082" s="10">
        <f t="shared" si="447"/>
        <v>42511.448101851856</v>
      </c>
      <c r="T4082" s="10">
        <f t="shared" si="445"/>
        <v>42535.537500000006</v>
      </c>
      <c r="U4082">
        <f t="shared" si="446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15.737410071942445</v>
      </c>
      <c r="P4083" s="5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7"/>
        <v>42041.331307870365</v>
      </c>
      <c r="T4083" s="10">
        <f t="shared" si="445"/>
        <v>42071.289641203708</v>
      </c>
      <c r="U4083">
        <f t="shared" si="446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2</v>
      </c>
      <c r="P4084" s="5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7"/>
        <v>42306.939270833333</v>
      </c>
      <c r="T4084" s="10">
        <f t="shared" si="445"/>
        <v>42322.708333333328</v>
      </c>
      <c r="U4084">
        <f t="shared" si="446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21.685714285714287</v>
      </c>
      <c r="P4085" s="5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7"/>
        <v>42353.511759259258</v>
      </c>
      <c r="T4085" s="10">
        <f t="shared" si="445"/>
        <v>42383.511759259258</v>
      </c>
      <c r="U4085">
        <f t="shared" si="446"/>
        <v>2015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0.33333333333333337</v>
      </c>
      <c r="P4086" s="5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7"/>
        <v>42622.186412037037</v>
      </c>
      <c r="T4086" s="10">
        <f t="shared" si="445"/>
        <v>42652.186412037037</v>
      </c>
      <c r="U4086">
        <f t="shared" si="446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0.2857142857142857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7"/>
        <v>42058.353877314818</v>
      </c>
      <c r="T4087" s="10">
        <f t="shared" si="445"/>
        <v>42086.915972222225</v>
      </c>
      <c r="U4087">
        <f t="shared" si="446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</v>
      </c>
      <c r="P4088" s="5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7"/>
        <v>42304.690960648149</v>
      </c>
      <c r="T4088" s="10">
        <f t="shared" si="445"/>
        <v>42328.916666666672</v>
      </c>
      <c r="U4088">
        <f t="shared" si="446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s="5">
        <f t="shared" si="442"/>
        <v>0</v>
      </c>
      <c r="Q4089" t="str">
        <f t="shared" si="443"/>
        <v>theater</v>
      </c>
      <c r="R4089" t="str">
        <f t="shared" si="444"/>
        <v>plays</v>
      </c>
      <c r="S4089" s="10">
        <f t="shared" si="447"/>
        <v>42538.492893518516</v>
      </c>
      <c r="T4089" s="10">
        <f t="shared" si="445"/>
        <v>42568.492893518516</v>
      </c>
      <c r="U4089">
        <f t="shared" si="446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10.8</v>
      </c>
      <c r="P4090" s="5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7"/>
        <v>41990.362546296295</v>
      </c>
      <c r="T4090" s="10">
        <f t="shared" si="445"/>
        <v>42020.184722222228</v>
      </c>
      <c r="U4090">
        <f t="shared" si="446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</v>
      </c>
      <c r="P4091" s="5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7"/>
        <v>42122.482499999998</v>
      </c>
      <c r="T4091" s="10">
        <f t="shared" si="445"/>
        <v>42155.482638888891</v>
      </c>
      <c r="U4091">
        <f t="shared" si="446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</v>
      </c>
      <c r="P4092" s="5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7"/>
        <v>42209.42288194444</v>
      </c>
      <c r="T4092" s="10">
        <f t="shared" si="445"/>
        <v>42223.375</v>
      </c>
      <c r="U4092">
        <f t="shared" si="446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12.75</v>
      </c>
      <c r="P4093" s="5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7"/>
        <v>41990.256377314814</v>
      </c>
      <c r="T4093" s="10">
        <f t="shared" si="445"/>
        <v>42020.256377314814</v>
      </c>
      <c r="U4093">
        <f t="shared" si="446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1.8181818181818181E-2</v>
      </c>
      <c r="P4094" s="5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7"/>
        <v>42038.944988425923</v>
      </c>
      <c r="T4094" s="10">
        <f t="shared" si="445"/>
        <v>42098.903321759266</v>
      </c>
      <c r="U4094">
        <f t="shared" si="446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</v>
      </c>
      <c r="P4095" s="5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7"/>
        <v>42178.565891203703</v>
      </c>
      <c r="T4095" s="10">
        <f t="shared" si="445"/>
        <v>42238.565891203703</v>
      </c>
      <c r="U4095">
        <f t="shared" si="446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36.5</v>
      </c>
      <c r="P4096" s="5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7"/>
        <v>41889.836805555555</v>
      </c>
      <c r="T4096" s="10">
        <f t="shared" si="445"/>
        <v>41933.957638888889</v>
      </c>
      <c r="U4096">
        <f t="shared" si="446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2.666666666666667</v>
      </c>
      <c r="P4097" s="5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7"/>
        <v>42692.781828703708</v>
      </c>
      <c r="T4097" s="10">
        <f t="shared" si="445"/>
        <v>42722.781828703708</v>
      </c>
      <c r="U4097">
        <f t="shared" si="446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11.428571428571429</v>
      </c>
      <c r="P4098" s="5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7"/>
        <v>42750.280312499999</v>
      </c>
      <c r="T4098" s="10">
        <f t="shared" si="445"/>
        <v>42794.118749999994</v>
      </c>
      <c r="U4098">
        <f t="shared" si="446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E4099/D4099*100</f>
        <v>0</v>
      </c>
      <c r="P4099" s="5">
        <f t="shared" ref="P4099:P4115" si="449">IF(L4099=0,0,E4099/L4099)</f>
        <v>0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10">
        <f t="shared" si="447"/>
        <v>42344.574502314819</v>
      </c>
      <c r="T4099" s="10">
        <f t="shared" ref="T4099:T4115" si="452">I4099/60/60/24++DATE(1970,1,1)-6/24</f>
        <v>42400.746527777781</v>
      </c>
      <c r="U4099">
        <f t="shared" ref="U4099:U4115" si="453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s="5">
        <f t="shared" si="449"/>
        <v>0</v>
      </c>
      <c r="Q4100" t="str">
        <f t="shared" si="450"/>
        <v>theater</v>
      </c>
      <c r="R4100" t="str">
        <f t="shared" si="451"/>
        <v>plays</v>
      </c>
      <c r="S4100" s="10">
        <f t="shared" ref="S4100:S4115" si="454">J4100/60/60/24++DATE(1970,1,1)-6/24</f>
        <v>42495.472187499996</v>
      </c>
      <c r="T4100" s="10">
        <f t="shared" si="452"/>
        <v>42525.472187499996</v>
      </c>
      <c r="U4100">
        <f t="shared" si="453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</v>
      </c>
      <c r="P4101" s="5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4"/>
        <v>42570.600381944445</v>
      </c>
      <c r="T4101" s="10">
        <f t="shared" si="452"/>
        <v>42615.600381944445</v>
      </c>
      <c r="U4101">
        <f t="shared" si="453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s="5">
        <f t="shared" si="449"/>
        <v>0</v>
      </c>
      <c r="Q4102" t="str">
        <f t="shared" si="450"/>
        <v>theater</v>
      </c>
      <c r="R4102" t="str">
        <f t="shared" si="451"/>
        <v>plays</v>
      </c>
      <c r="S4102" s="10">
        <f t="shared" si="454"/>
        <v>41926.874884259261</v>
      </c>
      <c r="T4102" s="10">
        <f t="shared" si="452"/>
        <v>41936.874884259261</v>
      </c>
      <c r="U4102">
        <f t="shared" si="453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5">
        <f t="shared" si="449"/>
        <v>0</v>
      </c>
      <c r="Q4103" t="str">
        <f t="shared" si="450"/>
        <v>theater</v>
      </c>
      <c r="R4103" t="str">
        <f t="shared" si="451"/>
        <v>plays</v>
      </c>
      <c r="S4103" s="10">
        <f t="shared" si="454"/>
        <v>42730.653726851851</v>
      </c>
      <c r="T4103" s="10">
        <f t="shared" si="452"/>
        <v>42760.653726851851</v>
      </c>
      <c r="U4103">
        <f t="shared" si="453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27.400000000000002</v>
      </c>
      <c r="P4104" s="5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4"/>
        <v>42475.598067129627</v>
      </c>
      <c r="T4104" s="10">
        <f t="shared" si="452"/>
        <v>42505.598067129627</v>
      </c>
      <c r="U4104">
        <f t="shared" si="453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10</v>
      </c>
      <c r="P4105" s="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4"/>
        <v>42188.58293981482</v>
      </c>
      <c r="T4105" s="10">
        <f t="shared" si="452"/>
        <v>42242.522222222222</v>
      </c>
      <c r="U4105">
        <f t="shared" si="453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21.366666666666667</v>
      </c>
      <c r="P4106" s="5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4"/>
        <v>42640.028171296297</v>
      </c>
      <c r="T4106" s="10">
        <f t="shared" si="452"/>
        <v>42670.028171296297</v>
      </c>
      <c r="U4106">
        <f t="shared" si="453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6.9696969696969706</v>
      </c>
      <c r="P4107" s="5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4"/>
        <v>42696.760520833333</v>
      </c>
      <c r="T4107" s="10">
        <f t="shared" si="452"/>
        <v>42729.760520833333</v>
      </c>
      <c r="U4107">
        <f t="shared" si="453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70.599999999999994</v>
      </c>
      <c r="P4108" s="5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4"/>
        <v>42052.799375000002</v>
      </c>
      <c r="T4108" s="10">
        <f t="shared" si="452"/>
        <v>42095.791666666672</v>
      </c>
      <c r="U4108">
        <f t="shared" si="453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2.0500000000000003</v>
      </c>
      <c r="P4109" s="5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4"/>
        <v>41883.666678240741</v>
      </c>
      <c r="T4109" s="10">
        <f t="shared" si="452"/>
        <v>41906.666678240741</v>
      </c>
      <c r="U4109">
        <f t="shared" si="453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</v>
      </c>
      <c r="P4110" s="5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4"/>
        <v>42766.781678240746</v>
      </c>
      <c r="T4110" s="10">
        <f t="shared" si="452"/>
        <v>42796.958333333328</v>
      </c>
      <c r="U4110">
        <f t="shared" si="453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s="5">
        <f t="shared" si="449"/>
        <v>0</v>
      </c>
      <c r="Q4111" t="str">
        <f t="shared" si="450"/>
        <v>theater</v>
      </c>
      <c r="R4111" t="str">
        <f t="shared" si="451"/>
        <v>plays</v>
      </c>
      <c r="S4111" s="10">
        <f t="shared" si="454"/>
        <v>42307.289398148147</v>
      </c>
      <c r="T4111" s="10">
        <f t="shared" si="452"/>
        <v>42337.331064814818</v>
      </c>
      <c r="U4111">
        <f t="shared" si="453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28.666666666666668</v>
      </c>
      <c r="P4112" s="5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4"/>
        <v>42512.376747685179</v>
      </c>
      <c r="T4112" s="10">
        <f t="shared" si="452"/>
        <v>42572.376747685179</v>
      </c>
      <c r="U4112">
        <f t="shared" si="453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3.1333333333333333</v>
      </c>
      <c r="P4113" s="5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4"/>
        <v>42028.885879629626</v>
      </c>
      <c r="T4113" s="10">
        <f t="shared" si="452"/>
        <v>42058.885879629626</v>
      </c>
      <c r="U4113">
        <f t="shared" si="453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0.04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4"/>
        <v>42400.696597222224</v>
      </c>
      <c r="T4114" s="10">
        <f t="shared" si="452"/>
        <v>42427.75</v>
      </c>
      <c r="U4114">
        <f t="shared" si="453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0.2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4"/>
        <v>42358.323182870372</v>
      </c>
      <c r="T4115" s="10">
        <f t="shared" si="452"/>
        <v>42377.023611111115</v>
      </c>
      <c r="U4115">
        <f t="shared" si="453"/>
        <v>2015</v>
      </c>
    </row>
  </sheetData>
  <autoFilter ref="A1:U4115"/>
  <conditionalFormatting sqref="F2:F4115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bonus sheet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Desktop</cp:lastModifiedBy>
  <dcterms:created xsi:type="dcterms:W3CDTF">2017-04-20T15:17:24Z</dcterms:created>
  <dcterms:modified xsi:type="dcterms:W3CDTF">2018-01-15T02:57:28Z</dcterms:modified>
</cp:coreProperties>
</file>