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malogic_Git_Hub\nemalogic\Garden\"/>
    </mc:Choice>
  </mc:AlternateContent>
  <xr:revisionPtr revIDLastSave="0" documentId="13_ncr:1_{AA549216-23BF-453F-B283-F4C151DB7A93}" xr6:coauthVersionLast="47" xr6:coauthVersionMax="47" xr10:uidLastSave="{00000000-0000-0000-0000-000000000000}"/>
  <bookViews>
    <workbookView xWindow="6060" yWindow="8760" windowWidth="24105" windowHeight="10245" xr2:uid="{D2969C92-1D79-4D10-80D2-A5B48C178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19" i="1" s="1"/>
  <c r="H19" i="1" s="1"/>
  <c r="F5" i="1"/>
  <c r="F6" i="1"/>
  <c r="F7" i="1"/>
  <c r="F8" i="1"/>
  <c r="F9" i="1"/>
  <c r="F10" i="1"/>
  <c r="F11" i="1"/>
  <c r="F12" i="1"/>
  <c r="F13" i="1"/>
  <c r="F14" i="1"/>
  <c r="D14" i="1"/>
  <c r="D13" i="1"/>
  <c r="D12" i="1"/>
  <c r="D11" i="1"/>
  <c r="D10" i="1"/>
  <c r="D9" i="1"/>
  <c r="D8" i="1"/>
  <c r="D7" i="1"/>
  <c r="D6" i="1"/>
  <c r="D5" i="1"/>
  <c r="H13" i="1"/>
  <c r="M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H6" i="1"/>
  <c r="M6" i="1" s="1"/>
  <c r="H5" i="1"/>
  <c r="M5" i="1" s="1"/>
  <c r="H4" i="1"/>
  <c r="M4" i="1" s="1"/>
  <c r="F4" i="1"/>
  <c r="D4" i="1"/>
  <c r="C15" i="1"/>
  <c r="E15" i="1"/>
  <c r="G15" i="1"/>
  <c r="F2" i="1"/>
  <c r="D2" i="1"/>
  <c r="H14" i="1" l="1"/>
  <c r="J9" i="1"/>
  <c r="J11" i="1"/>
  <c r="J14" i="1"/>
  <c r="J6" i="1"/>
  <c r="M15" i="1"/>
  <c r="J7" i="1"/>
  <c r="J12" i="1"/>
  <c r="D15" i="1"/>
  <c r="H15" i="1"/>
  <c r="F15" i="1"/>
  <c r="J4" i="1"/>
  <c r="J5" i="1"/>
  <c r="J8" i="1"/>
  <c r="J13" i="1"/>
  <c r="J10" i="1"/>
  <c r="J15" i="1" l="1"/>
</calcChain>
</file>

<file path=xl/sharedStrings.xml><?xml version="1.0" encoding="utf-8"?>
<sst xmlns="http://schemas.openxmlformats.org/spreadsheetml/2006/main" count="32" uniqueCount="24">
  <si>
    <t>Garlic</t>
  </si>
  <si>
    <t>N</t>
  </si>
  <si>
    <t>P</t>
  </si>
  <si>
    <t>K</t>
  </si>
  <si>
    <t>Per Acre</t>
  </si>
  <si>
    <t>Mg</t>
  </si>
  <si>
    <t>Ca</t>
  </si>
  <si>
    <t>S</t>
  </si>
  <si>
    <t>Zn</t>
  </si>
  <si>
    <t>Mn</t>
  </si>
  <si>
    <t>Fe</t>
  </si>
  <si>
    <t>Cu</t>
  </si>
  <si>
    <t>Boron</t>
  </si>
  <si>
    <t>Asparagus</t>
  </si>
  <si>
    <t>Main Garden</t>
  </si>
  <si>
    <t>PerAcre</t>
  </si>
  <si>
    <t>Sq Ft</t>
  </si>
  <si>
    <t>lbs</t>
  </si>
  <si>
    <t>Square Feet In Acre</t>
  </si>
  <si>
    <t>Fert Strength</t>
  </si>
  <si>
    <t>Total</t>
  </si>
  <si>
    <t>Season</t>
  </si>
  <si>
    <t>tot</t>
  </si>
  <si>
    <t>Main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</si>
</sst>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3" borderId="0" xfId="0" applyFill="1"/>
    <xf numFmtId="165" fontId="0" fillId="2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FA63-C21E-43FC-AEBA-CF9FF2EB0733}">
  <dimension ref="A1:M19"/>
  <sheetViews>
    <sheetView tabSelected="1" workbookViewId="0">
      <selection activeCell="B7" sqref="B7"/>
    </sheetView>
  </sheetViews>
  <sheetFormatPr defaultRowHeight="15.75" x14ac:dyDescent="0.25"/>
  <cols>
    <col min="2" max="2" width="13.5" customWidth="1"/>
    <col min="4" max="4" width="7.125" customWidth="1"/>
  </cols>
  <sheetData>
    <row r="1" spans="1:13" x14ac:dyDescent="0.25">
      <c r="C1" t="s">
        <v>13</v>
      </c>
      <c r="D1" t="s">
        <v>16</v>
      </c>
      <c r="E1" t="s">
        <v>0</v>
      </c>
      <c r="F1" t="s">
        <v>16</v>
      </c>
      <c r="G1" t="s">
        <v>14</v>
      </c>
      <c r="H1" t="s">
        <v>16</v>
      </c>
      <c r="K1" t="s">
        <v>18</v>
      </c>
    </row>
    <row r="2" spans="1:13" x14ac:dyDescent="0.25">
      <c r="C2" t="s">
        <v>4</v>
      </c>
      <c r="D2">
        <f>50*50</f>
        <v>2500</v>
      </c>
      <c r="E2" t="s">
        <v>15</v>
      </c>
      <c r="F2">
        <f>20*30</f>
        <v>600</v>
      </c>
      <c r="G2" t="s">
        <v>15</v>
      </c>
      <c r="H2">
        <f>150*100</f>
        <v>15000</v>
      </c>
      <c r="J2" t="s">
        <v>21</v>
      </c>
      <c r="K2">
        <v>43560</v>
      </c>
    </row>
    <row r="3" spans="1:13" x14ac:dyDescent="0.25">
      <c r="B3" t="s">
        <v>19</v>
      </c>
      <c r="C3" t="s">
        <v>17</v>
      </c>
      <c r="D3" s="1" t="s">
        <v>17</v>
      </c>
      <c r="E3" t="s">
        <v>17</v>
      </c>
      <c r="F3" s="1" t="s">
        <v>17</v>
      </c>
      <c r="G3" t="s">
        <v>17</v>
      </c>
      <c r="H3" s="1" t="s">
        <v>17</v>
      </c>
      <c r="J3" s="1" t="s">
        <v>20</v>
      </c>
      <c r="L3" s="1" t="s">
        <v>23</v>
      </c>
    </row>
    <row r="4" spans="1:13" x14ac:dyDescent="0.25">
      <c r="A4" t="s">
        <v>1</v>
      </c>
      <c r="B4">
        <v>46</v>
      </c>
      <c r="C4">
        <v>50</v>
      </c>
      <c r="D4" s="3">
        <f>(100/$B4)*C4*(+D$2/$K$2)</f>
        <v>6.238272048548728</v>
      </c>
      <c r="E4">
        <v>0</v>
      </c>
      <c r="F4" s="3">
        <f>(100/$B4)*E4*(+F$2/$K$2)</f>
        <v>0</v>
      </c>
      <c r="G4">
        <v>95</v>
      </c>
      <c r="H4" s="3">
        <f>(100/$B4)*G4*(+H$2/$K$2)</f>
        <v>71.116301353455498</v>
      </c>
      <c r="J4" s="3">
        <f>+D4+F4+H4</f>
        <v>77.35457340200422</v>
      </c>
      <c r="L4">
        <v>11</v>
      </c>
      <c r="M4" s="5">
        <f>+H4-L4</f>
        <v>60.116301353455498</v>
      </c>
    </row>
    <row r="5" spans="1:13" x14ac:dyDescent="0.25">
      <c r="A5" t="s">
        <v>2</v>
      </c>
      <c r="B5">
        <v>45</v>
      </c>
      <c r="C5">
        <v>80</v>
      </c>
      <c r="D5" s="3">
        <f t="shared" ref="D5:D14" si="0">(100/$B5)*C5*(+D$2/$K$2)</f>
        <v>10.203040506070808</v>
      </c>
      <c r="E5">
        <v>240</v>
      </c>
      <c r="F5" s="3">
        <f t="shared" ref="F5:F14" si="1">(100/$B5)*E5*(+F$2/$K$2)</f>
        <v>7.3461891643709833</v>
      </c>
      <c r="G5">
        <v>80</v>
      </c>
      <c r="H5" s="3">
        <f t="shared" ref="H5:H14" si="2">(100/$B5)*G5*(+H$2/$K$2)</f>
        <v>61.218243036424852</v>
      </c>
      <c r="J5" s="3">
        <f t="shared" ref="J5:J14" si="3">+D5+F5+H5</f>
        <v>78.767472706866641</v>
      </c>
      <c r="L5">
        <v>9.1999999999999993</v>
      </c>
      <c r="M5" s="5">
        <f t="shared" ref="M5:M13" si="4">+H5-L5</f>
        <v>52.018243036424849</v>
      </c>
    </row>
    <row r="6" spans="1:13" x14ac:dyDescent="0.25">
      <c r="A6" t="s">
        <v>3</v>
      </c>
      <c r="B6">
        <v>62</v>
      </c>
      <c r="C6">
        <v>120</v>
      </c>
      <c r="D6" s="3">
        <f t="shared" si="0"/>
        <v>11.10814893806096</v>
      </c>
      <c r="E6">
        <v>100</v>
      </c>
      <c r="F6" s="3">
        <f t="shared" si="1"/>
        <v>2.2216297876121924</v>
      </c>
      <c r="G6">
        <v>100</v>
      </c>
      <c r="H6" s="3">
        <f t="shared" si="2"/>
        <v>55.540744690304798</v>
      </c>
      <c r="J6" s="3">
        <f t="shared" si="3"/>
        <v>68.870523415977956</v>
      </c>
      <c r="L6">
        <v>11.5</v>
      </c>
      <c r="M6" s="5">
        <f t="shared" si="4"/>
        <v>44.040744690304798</v>
      </c>
    </row>
    <row r="7" spans="1:13" x14ac:dyDescent="0.25">
      <c r="A7" t="s">
        <v>5</v>
      </c>
      <c r="B7">
        <v>9.8699999999999992</v>
      </c>
      <c r="C7">
        <v>35</v>
      </c>
      <c r="D7" s="3">
        <f t="shared" si="0"/>
        <v>20.35180952008805</v>
      </c>
      <c r="E7">
        <v>0</v>
      </c>
      <c r="F7" s="3">
        <f t="shared" si="1"/>
        <v>0</v>
      </c>
      <c r="G7">
        <v>20</v>
      </c>
      <c r="H7" s="3">
        <f t="shared" si="2"/>
        <v>69.777632640301889</v>
      </c>
      <c r="J7" s="3">
        <f t="shared" si="3"/>
        <v>90.129442160389942</v>
      </c>
      <c r="L7">
        <v>2.2999999999999998</v>
      </c>
      <c r="M7" s="5">
        <v>0</v>
      </c>
    </row>
    <row r="8" spans="1:13" x14ac:dyDescent="0.25">
      <c r="A8" t="s">
        <v>6</v>
      </c>
      <c r="B8">
        <v>0.01</v>
      </c>
      <c r="C8">
        <v>0</v>
      </c>
      <c r="D8" s="3">
        <f t="shared" si="0"/>
        <v>0</v>
      </c>
      <c r="E8">
        <v>0</v>
      </c>
      <c r="F8" s="3">
        <f t="shared" si="1"/>
        <v>0</v>
      </c>
      <c r="G8">
        <v>0</v>
      </c>
      <c r="H8" s="3">
        <f t="shared" si="2"/>
        <v>0</v>
      </c>
      <c r="J8" s="3">
        <f t="shared" si="3"/>
        <v>0</v>
      </c>
      <c r="M8" s="5">
        <f t="shared" si="4"/>
        <v>0</v>
      </c>
    </row>
    <row r="9" spans="1:13" s="2" customFormat="1" x14ac:dyDescent="0.25">
      <c r="A9" s="2" t="s">
        <v>7</v>
      </c>
      <c r="B9">
        <v>100</v>
      </c>
      <c r="C9" s="2">
        <v>10</v>
      </c>
      <c r="D9" s="3">
        <f t="shared" si="0"/>
        <v>0.57392102846648296</v>
      </c>
      <c r="E9" s="2">
        <v>25</v>
      </c>
      <c r="F9" s="3">
        <f t="shared" si="1"/>
        <v>0.34435261707988984</v>
      </c>
      <c r="G9" s="2">
        <v>15</v>
      </c>
      <c r="H9" s="3">
        <f t="shared" si="2"/>
        <v>5.1652892561983466</v>
      </c>
      <c r="J9" s="3">
        <f t="shared" si="3"/>
        <v>6.0835629017447195</v>
      </c>
      <c r="L9" s="2">
        <v>1.7</v>
      </c>
      <c r="M9" s="5">
        <f t="shared" si="4"/>
        <v>3.4652892561983464</v>
      </c>
    </row>
    <row r="10" spans="1:13" x14ac:dyDescent="0.25">
      <c r="A10" t="s">
        <v>8</v>
      </c>
      <c r="B10">
        <v>0.01</v>
      </c>
      <c r="C10">
        <v>0</v>
      </c>
      <c r="D10" s="3">
        <f t="shared" si="0"/>
        <v>0</v>
      </c>
      <c r="E10">
        <v>0</v>
      </c>
      <c r="F10" s="3">
        <f t="shared" si="1"/>
        <v>0</v>
      </c>
      <c r="G10">
        <v>0</v>
      </c>
      <c r="H10" s="3">
        <f t="shared" si="2"/>
        <v>0</v>
      </c>
      <c r="J10" s="3">
        <f t="shared" si="3"/>
        <v>0</v>
      </c>
      <c r="M10" s="5">
        <f t="shared" si="4"/>
        <v>0</v>
      </c>
    </row>
    <row r="11" spans="1:13" s="2" customFormat="1" x14ac:dyDescent="0.25">
      <c r="A11" s="2" t="s">
        <v>9</v>
      </c>
      <c r="B11" s="2">
        <v>100</v>
      </c>
      <c r="C11" s="2">
        <v>0</v>
      </c>
      <c r="D11" s="3">
        <f t="shared" si="0"/>
        <v>0</v>
      </c>
      <c r="E11" s="2">
        <v>1</v>
      </c>
      <c r="F11" s="3">
        <f t="shared" si="1"/>
        <v>1.3774104683195593E-2</v>
      </c>
      <c r="G11" s="2">
        <v>9</v>
      </c>
      <c r="H11" s="3">
        <f t="shared" si="2"/>
        <v>3.0991735537190079</v>
      </c>
      <c r="J11" s="3">
        <f t="shared" si="3"/>
        <v>3.1129476584022036</v>
      </c>
      <c r="L11" s="2">
        <v>0.5</v>
      </c>
      <c r="M11" s="5">
        <f t="shared" si="4"/>
        <v>2.5991735537190079</v>
      </c>
    </row>
    <row r="12" spans="1:13" x14ac:dyDescent="0.25">
      <c r="A12" t="s">
        <v>10</v>
      </c>
      <c r="B12">
        <v>0.01</v>
      </c>
      <c r="C12">
        <v>0</v>
      </c>
      <c r="D12" s="3">
        <f t="shared" si="0"/>
        <v>0</v>
      </c>
      <c r="E12">
        <v>0</v>
      </c>
      <c r="F12" s="3">
        <f t="shared" si="1"/>
        <v>0</v>
      </c>
      <c r="G12">
        <v>0</v>
      </c>
      <c r="H12" s="3">
        <f t="shared" si="2"/>
        <v>0</v>
      </c>
      <c r="J12" s="3">
        <f t="shared" si="3"/>
        <v>0</v>
      </c>
      <c r="M12" s="5">
        <f t="shared" si="4"/>
        <v>0</v>
      </c>
    </row>
    <row r="13" spans="1:13" x14ac:dyDescent="0.25">
      <c r="A13" t="s">
        <v>11</v>
      </c>
      <c r="B13">
        <v>0.01</v>
      </c>
      <c r="C13">
        <v>0</v>
      </c>
      <c r="D13" s="3">
        <f t="shared" si="0"/>
        <v>0</v>
      </c>
      <c r="E13">
        <v>0</v>
      </c>
      <c r="F13" s="3">
        <f t="shared" si="1"/>
        <v>0</v>
      </c>
      <c r="G13">
        <v>0</v>
      </c>
      <c r="H13" s="3">
        <f t="shared" si="2"/>
        <v>0</v>
      </c>
      <c r="J13" s="3">
        <f t="shared" si="3"/>
        <v>0</v>
      </c>
      <c r="M13" s="5">
        <f t="shared" si="4"/>
        <v>0</v>
      </c>
    </row>
    <row r="14" spans="1:13" x14ac:dyDescent="0.25">
      <c r="A14" t="s">
        <v>12</v>
      </c>
      <c r="B14">
        <v>21.5</v>
      </c>
      <c r="C14">
        <v>0.5</v>
      </c>
      <c r="D14" s="3">
        <f t="shared" si="0"/>
        <v>0.13347000662011232</v>
      </c>
      <c r="E14">
        <v>2</v>
      </c>
      <c r="F14" s="3">
        <f t="shared" si="1"/>
        <v>0.12813120635530784</v>
      </c>
      <c r="G14">
        <v>1.5</v>
      </c>
      <c r="H14" s="3">
        <f t="shared" si="2"/>
        <v>2.4024601191620216</v>
      </c>
      <c r="J14" s="3">
        <f t="shared" si="3"/>
        <v>2.6640613321374418</v>
      </c>
      <c r="L14">
        <v>2</v>
      </c>
      <c r="M14" s="5">
        <v>0</v>
      </c>
    </row>
    <row r="15" spans="1:13" x14ac:dyDescent="0.25">
      <c r="B15" t="s">
        <v>22</v>
      </c>
      <c r="C15">
        <f t="shared" ref="C15:H15" si="5">SUM(C4:C14)</f>
        <v>295.5</v>
      </c>
      <c r="D15">
        <f t="shared" si="5"/>
        <v>48.608662047855148</v>
      </c>
      <c r="E15">
        <f t="shared" si="5"/>
        <v>368</v>
      </c>
      <c r="F15">
        <f t="shared" si="5"/>
        <v>10.054076880101569</v>
      </c>
      <c r="G15">
        <f t="shared" si="5"/>
        <v>320.5</v>
      </c>
      <c r="H15">
        <f t="shared" si="5"/>
        <v>268.31984464956639</v>
      </c>
      <c r="J15">
        <f>SUM(J4:J14)</f>
        <v>326.98258357752314</v>
      </c>
      <c r="M15" s="4">
        <f>SUM(M4:M14)</f>
        <v>162.2397518901025</v>
      </c>
    </row>
    <row r="19" spans="8:9" x14ac:dyDescent="0.25">
      <c r="H19">
        <f>+G7*I19</f>
        <v>6.887052341597796</v>
      </c>
      <c r="I19">
        <f>+H2/K2</f>
        <v>0.34435261707988979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Perepolkin</dc:creator>
  <cp:lastModifiedBy>Lawrence Perepolkin</cp:lastModifiedBy>
  <dcterms:created xsi:type="dcterms:W3CDTF">2024-02-25T19:24:37Z</dcterms:created>
  <dcterms:modified xsi:type="dcterms:W3CDTF">2024-02-27T17:59:12Z</dcterms:modified>
</cp:coreProperties>
</file>