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8DA32AD0-0604-42CC-8DEF-10C2DCCE8BD4}" xr6:coauthVersionLast="47" xr6:coauthVersionMax="47" xr10:uidLastSave="{00000000-0000-0000-0000-000000000000}"/>
  <bookViews>
    <workbookView xWindow="-110" yWindow="-110" windowWidth="38620" windowHeight="15500" tabRatio="835" activeTab="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53" i="17" l="1" a="1"/>
  <c r="N953" i="17"/>
  <c r="P953" i="17"/>
  <c r="U953" i="17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F1048" i="24" a="1"/>
  <c r="F1047" i="24" a="1"/>
  <c r="F1046" i="24" a="1"/>
  <c r="F1045" i="24" a="1"/>
  <c r="F1044" i="24" a="1"/>
  <c r="F1043" i="24" a="1"/>
  <c r="F1042" i="24" a="1"/>
  <c r="F1041" i="24" a="1"/>
  <c r="F1040" i="24" a="1"/>
  <c r="F1039" i="24" a="1"/>
  <c r="F1038" i="24" a="1"/>
  <c r="F1037" i="24" a="1"/>
  <c r="F1036" i="24" a="1"/>
  <c r="F1035" i="24" a="1"/>
  <c r="F1034" i="24" a="1"/>
  <c r="F1033" i="24" a="1"/>
  <c r="F1032" i="24" a="1"/>
  <c r="F1031" i="24" a="1"/>
  <c r="F1030" i="24" a="1"/>
  <c r="F1029" i="24" a="1"/>
  <c r="F1028" i="24" a="1"/>
  <c r="F1027" i="24" a="1"/>
  <c r="F1026" i="24" a="1"/>
  <c r="F1025" i="24" a="1"/>
  <c r="F1024" i="24" a="1"/>
  <c r="F1023" i="24" a="1"/>
  <c r="F1022" i="24" a="1"/>
  <c r="F1021" i="24" a="1"/>
  <c r="F1020" i="24" a="1"/>
  <c r="F1019" i="24" a="1"/>
  <c r="F1018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1" i="24" a="1"/>
  <c r="F900" i="24" a="1"/>
  <c r="F899" i="24" a="1"/>
  <c r="F898" i="24" a="1"/>
  <c r="F897" i="24" a="1"/>
  <c r="F896" i="24" a="1"/>
  <c r="F895" i="24" a="1"/>
  <c r="F894" i="24" a="1"/>
  <c r="F893" i="24" a="1"/>
  <c r="F892" i="24" a="1"/>
  <c r="F891" i="24" a="1"/>
  <c r="F890" i="24" a="1"/>
  <c r="F889" i="24" a="1"/>
  <c r="F888" i="24" a="1"/>
  <c r="F887" i="24" a="1"/>
  <c r="F886" i="24" a="1"/>
  <c r="F885" i="24" a="1"/>
  <c r="F884" i="24" a="1"/>
  <c r="F883" i="24" a="1"/>
  <c r="F882" i="24" a="1"/>
  <c r="F881" i="24" a="1"/>
  <c r="F880" i="24" a="1"/>
  <c r="F879" i="24" a="1"/>
  <c r="F878" i="24" a="1"/>
  <c r="F877" i="24" a="1"/>
  <c r="F876" i="24" a="1"/>
  <c r="F875" i="24" a="1"/>
  <c r="F874" i="24" a="1"/>
  <c r="F873" i="24" a="1"/>
  <c r="F872" i="24" a="1"/>
  <c r="F871" i="24" a="1"/>
  <c r="F870" i="24" a="1"/>
  <c r="F869" i="24" a="1"/>
  <c r="F868" i="24" a="1"/>
  <c r="F867" i="24" a="1"/>
  <c r="F866" i="24" a="1"/>
  <c r="F865" i="24" a="1"/>
  <c r="F864" i="24" a="1"/>
  <c r="F863" i="24" a="1"/>
  <c r="F862" i="24" a="1"/>
  <c r="F861" i="24" a="1"/>
  <c r="F860" i="24" a="1"/>
  <c r="F859" i="24" a="1"/>
  <c r="F858" i="24" a="1"/>
  <c r="F857" i="24" a="1"/>
  <c r="F856" i="24" a="1"/>
  <c r="F855" i="24" a="1"/>
  <c r="F854" i="24" a="1"/>
  <c r="F853" i="24" a="1"/>
  <c r="F852" i="24" a="1"/>
  <c r="F851" i="24" a="1"/>
  <c r="F850" i="24" a="1"/>
  <c r="F849" i="24" a="1"/>
  <c r="F848" i="24" a="1"/>
  <c r="F847" i="24" a="1"/>
  <c r="F846" i="24" a="1"/>
  <c r="F845" i="24" a="1"/>
  <c r="F844" i="24" a="1"/>
  <c r="F843" i="24" a="1"/>
  <c r="F842" i="24" a="1"/>
  <c r="F841" i="24" a="1"/>
  <c r="F840" i="24" a="1"/>
  <c r="F839" i="24" a="1"/>
  <c r="F838" i="24" a="1"/>
  <c r="F837" i="24" a="1"/>
  <c r="F836" i="24" a="1"/>
  <c r="F835" i="24" a="1"/>
  <c r="F834" i="24" a="1"/>
  <c r="F833" i="24" a="1"/>
  <c r="F832" i="24" a="1"/>
  <c r="F831" i="24" a="1"/>
  <c r="F830" i="24" a="1"/>
  <c r="F829" i="24" a="1"/>
  <c r="F828" i="24" a="1"/>
  <c r="F827" i="24" a="1"/>
  <c r="F826" i="24" a="1"/>
  <c r="F825" i="24" a="1"/>
  <c r="F824" i="24" a="1"/>
  <c r="F823" i="24" a="1"/>
  <c r="F822" i="24" a="1"/>
  <c r="F821" i="24" a="1"/>
  <c r="F820" i="24" a="1"/>
  <c r="F819" i="24" a="1"/>
  <c r="F818" i="24" a="1"/>
  <c r="F817" i="24" a="1"/>
  <c r="F816" i="24" a="1"/>
  <c r="F815" i="24" a="1"/>
  <c r="F814" i="24" a="1"/>
  <c r="F813" i="24" a="1"/>
  <c r="F812" i="24" a="1"/>
  <c r="F811" i="24" a="1"/>
  <c r="F810" i="24" a="1"/>
  <c r="F809" i="24" a="1"/>
  <c r="F808" i="24" a="1"/>
  <c r="F807" i="24" a="1"/>
  <c r="F806" i="24" a="1"/>
  <c r="F805" i="24" a="1"/>
  <c r="F804" i="24" a="1"/>
  <c r="F803" i="24" a="1"/>
  <c r="F802" i="24" a="1"/>
  <c r="F801" i="24" a="1"/>
  <c r="F800" i="24" a="1"/>
  <c r="F799" i="24" a="1"/>
  <c r="F798" i="24" a="1"/>
  <c r="F797" i="24" a="1"/>
  <c r="F796" i="24" a="1"/>
  <c r="F795" i="24" a="1"/>
  <c r="F794" i="24" a="1"/>
  <c r="F793" i="24" a="1"/>
  <c r="F792" i="24" a="1"/>
  <c r="F791" i="24" a="1"/>
  <c r="F790" i="24" a="1"/>
  <c r="F789" i="24" a="1"/>
  <c r="F788" i="24" a="1"/>
  <c r="F787" i="24" a="1"/>
  <c r="F786" i="24" a="1"/>
  <c r="F785" i="24" a="1"/>
  <c r="F784" i="24" a="1"/>
  <c r="F783" i="24" a="1"/>
  <c r="F782" i="24" a="1"/>
  <c r="F781" i="24" a="1"/>
  <c r="F780" i="24" a="1"/>
  <c r="F779" i="24" a="1"/>
  <c r="F778" i="24" a="1"/>
  <c r="F777" i="24" a="1"/>
  <c r="F776" i="24" a="1"/>
  <c r="F775" i="24" a="1"/>
  <c r="F774" i="24" a="1"/>
  <c r="F773" i="24" a="1"/>
  <c r="F772" i="24" a="1"/>
  <c r="F771" i="24" a="1"/>
  <c r="F770" i="24" a="1"/>
  <c r="F769" i="24" a="1"/>
  <c r="F768" i="24" a="1"/>
  <c r="F767" i="24" a="1"/>
  <c r="F766" i="24" a="1"/>
  <c r="F765" i="24" a="1"/>
  <c r="F764" i="24" a="1"/>
  <c r="F763" i="24" a="1"/>
  <c r="F762" i="24" a="1"/>
  <c r="F761" i="24" a="1"/>
  <c r="F760" i="24" a="1"/>
  <c r="F759" i="24" a="1"/>
  <c r="F758" i="24" a="1"/>
  <c r="F757" i="24" a="1"/>
  <c r="F756" i="24" a="1"/>
  <c r="F755" i="24" a="1"/>
  <c r="F754" i="24" a="1"/>
  <c r="F753" i="24" a="1"/>
  <c r="F752" i="24" a="1"/>
  <c r="F751" i="24" a="1"/>
  <c r="F750" i="24" a="1"/>
  <c r="F749" i="24" a="1"/>
  <c r="F748" i="24" a="1"/>
  <c r="F747" i="24" a="1"/>
  <c r="F746" i="24" a="1"/>
  <c r="F745" i="24" a="1"/>
  <c r="F744" i="24" a="1"/>
  <c r="F743" i="24" a="1"/>
  <c r="F742" i="24" a="1"/>
  <c r="F741" i="24" a="1"/>
  <c r="F740" i="24" a="1"/>
  <c r="F739" i="24" a="1"/>
  <c r="F738" i="24" a="1"/>
  <c r="F737" i="24" a="1"/>
  <c r="F736" i="24" a="1"/>
  <c r="F735" i="24" a="1"/>
  <c r="F734" i="24" a="1"/>
  <c r="F733" i="24" a="1"/>
  <c r="F732" i="24" a="1"/>
  <c r="F731" i="24" a="1"/>
  <c r="F730" i="24" a="1"/>
  <c r="F729" i="24" a="1"/>
  <c r="F728" i="24" a="1"/>
  <c r="F727" i="24" a="1"/>
  <c r="F726" i="24" a="1"/>
  <c r="F725" i="24" a="1"/>
  <c r="F724" i="24" a="1"/>
  <c r="F723" i="24" a="1"/>
  <c r="F722" i="24" a="1"/>
  <c r="F721" i="24" a="1"/>
  <c r="F720" i="24" a="1"/>
  <c r="F719" i="24" a="1"/>
  <c r="F718" i="24" a="1"/>
  <c r="F717" i="24" a="1"/>
  <c r="F716" i="24" a="1"/>
  <c r="F715" i="24" a="1"/>
  <c r="F714" i="24" a="1"/>
  <c r="F713" i="24" a="1"/>
  <c r="F712" i="24" a="1"/>
  <c r="F711" i="24" a="1"/>
  <c r="F710" i="24" a="1"/>
  <c r="F709" i="24" a="1"/>
  <c r="F708" i="24" a="1"/>
  <c r="F707" i="24" a="1"/>
  <c r="F706" i="24" a="1"/>
  <c r="F705" i="24" a="1"/>
  <c r="F704" i="24" a="1"/>
  <c r="F703" i="24" a="1"/>
  <c r="F702" i="24" a="1"/>
  <c r="F701" i="24" a="1"/>
  <c r="F700" i="24" a="1"/>
  <c r="F699" i="24" a="1"/>
  <c r="F698" i="24" a="1"/>
  <c r="F697" i="24" a="1"/>
  <c r="F696" i="24" a="1"/>
  <c r="F695" i="24" a="1"/>
  <c r="F694" i="24" a="1"/>
  <c r="F693" i="24" a="1"/>
  <c r="F692" i="24" a="1"/>
  <c r="F691" i="24" a="1"/>
  <c r="F690" i="24" a="1"/>
  <c r="F689" i="24" a="1"/>
  <c r="F688" i="24" a="1"/>
  <c r="F687" i="24" a="1"/>
  <c r="F686" i="24" a="1"/>
  <c r="F685" i="24" a="1"/>
  <c r="F684" i="24" a="1"/>
  <c r="F683" i="24" a="1"/>
  <c r="F682" i="24" a="1"/>
  <c r="F681" i="24" a="1"/>
  <c r="F680" i="24" a="1"/>
  <c r="F679" i="24" a="1"/>
  <c r="F678" i="24" a="1"/>
  <c r="F677" i="24" a="1"/>
  <c r="F676" i="24" a="1"/>
  <c r="F675" i="24" a="1"/>
  <c r="F674" i="24" a="1"/>
  <c r="F673" i="24" a="1"/>
  <c r="F672" i="24" a="1"/>
  <c r="F671" i="24" a="1"/>
  <c r="F670" i="24" a="1"/>
  <c r="F669" i="24" a="1"/>
  <c r="F668" i="24" a="1"/>
  <c r="F667" i="24" a="1"/>
  <c r="F666" i="24" a="1"/>
  <c r="F665" i="24" a="1"/>
  <c r="F664" i="24" a="1"/>
  <c r="F663" i="24" a="1"/>
  <c r="F662" i="24" a="1"/>
  <c r="F661" i="24" a="1"/>
  <c r="F660" i="24" a="1"/>
  <c r="F659" i="24" a="1"/>
  <c r="F658" i="24" a="1"/>
  <c r="F657" i="24" a="1"/>
  <c r="F656" i="24" a="1"/>
  <c r="F655" i="24" a="1"/>
  <c r="F654" i="24" a="1"/>
  <c r="F653" i="24" a="1"/>
  <c r="F652" i="24" a="1"/>
  <c r="F651" i="24" a="1"/>
  <c r="F650" i="24" a="1"/>
  <c r="F649" i="24" a="1"/>
  <c r="F648" i="24" a="1"/>
  <c r="F647" i="24" a="1"/>
  <c r="F646" i="24" a="1"/>
  <c r="F645" i="24" a="1"/>
  <c r="F644" i="24" a="1"/>
  <c r="F643" i="24" a="1"/>
  <c r="F642" i="24" a="1"/>
  <c r="F641" i="24" a="1"/>
  <c r="F640" i="24" a="1"/>
  <c r="F639" i="24" a="1"/>
  <c r="F638" i="24" a="1"/>
  <c r="F637" i="24" a="1"/>
  <c r="F636" i="24" a="1"/>
  <c r="F635" i="24" a="1"/>
  <c r="F634" i="24" a="1"/>
  <c r="F633" i="24" a="1"/>
  <c r="F632" i="24" a="1"/>
  <c r="F631" i="24" a="1"/>
  <c r="F630" i="24" a="1"/>
  <c r="F629" i="24" a="1"/>
  <c r="F628" i="24" a="1"/>
  <c r="F627" i="24" a="1"/>
  <c r="F626" i="24" a="1"/>
  <c r="F625" i="24" a="1"/>
  <c r="F624" i="24" a="1"/>
  <c r="F623" i="24" a="1"/>
  <c r="F622" i="24" a="1"/>
  <c r="F621" i="24" a="1"/>
  <c r="F620" i="24" a="1"/>
  <c r="F619" i="24" a="1"/>
  <c r="F618" i="24" a="1"/>
  <c r="F617" i="24" a="1"/>
  <c r="F616" i="24" a="1"/>
  <c r="F615" i="24" a="1"/>
  <c r="F614" i="24" a="1"/>
  <c r="F613" i="24" a="1"/>
  <c r="F612" i="24" a="1"/>
  <c r="F611" i="24" a="1"/>
  <c r="F610" i="24" a="1"/>
  <c r="F609" i="24" a="1"/>
  <c r="F608" i="24" a="1"/>
  <c r="F607" i="24" a="1"/>
  <c r="F606" i="24" a="1"/>
  <c r="F605" i="24" a="1"/>
  <c r="F604" i="24" a="1"/>
  <c r="F603" i="24" a="1"/>
  <c r="F602" i="24" a="1"/>
  <c r="F601" i="24" a="1"/>
  <c r="F600" i="24" a="1"/>
  <c r="F599" i="24" a="1"/>
  <c r="F598" i="24" a="1"/>
  <c r="F597" i="24" a="1"/>
  <c r="F596" i="24" a="1"/>
  <c r="F595" i="24" a="1"/>
  <c r="F594" i="24" a="1"/>
  <c r="F593" i="24" a="1"/>
  <c r="F592" i="24" a="1"/>
  <c r="F591" i="24" a="1"/>
  <c r="F590" i="24" a="1"/>
  <c r="F589" i="24" a="1"/>
  <c r="F588" i="24" a="1"/>
  <c r="F587" i="24" a="1"/>
  <c r="F586" i="24" a="1"/>
  <c r="F585" i="24" a="1"/>
  <c r="F584" i="24" a="1"/>
  <c r="F583" i="24" a="1"/>
  <c r="F582" i="24" a="1"/>
  <c r="F581" i="24" a="1"/>
  <c r="F580" i="24" a="1"/>
  <c r="F579" i="24" a="1"/>
  <c r="F578" i="24" a="1"/>
  <c r="F577" i="24" a="1"/>
  <c r="F576" i="24" a="1"/>
  <c r="F575" i="24" a="1"/>
  <c r="F574" i="24" a="1"/>
  <c r="F573" i="24" a="1"/>
  <c r="F572" i="24" a="1"/>
  <c r="F571" i="24" a="1"/>
  <c r="F570" i="24" a="1"/>
  <c r="F569" i="24" a="1"/>
  <c r="F568" i="24" a="1"/>
  <c r="F567" i="24" a="1"/>
  <c r="F566" i="24" a="1"/>
  <c r="F565" i="24" a="1"/>
  <c r="F564" i="24" a="1"/>
  <c r="F563" i="24" a="1"/>
  <c r="F562" i="24" a="1"/>
  <c r="F561" i="24" a="1"/>
  <c r="F560" i="24" a="1"/>
  <c r="F559" i="24" a="1"/>
  <c r="F558" i="24" a="1"/>
  <c r="F557" i="24" a="1"/>
  <c r="F556" i="24" a="1"/>
  <c r="F555" i="24" a="1"/>
  <c r="F554" i="24" a="1"/>
  <c r="F553" i="24" a="1"/>
  <c r="F552" i="24" a="1"/>
  <c r="F551" i="24" a="1"/>
  <c r="F550" i="24" a="1"/>
  <c r="F549" i="24" a="1"/>
  <c r="F548" i="24" a="1"/>
  <c r="F547" i="24" a="1"/>
  <c r="F546" i="24" a="1"/>
  <c r="F545" i="24" a="1"/>
  <c r="F544" i="24" a="1"/>
  <c r="F543" i="24" a="1"/>
  <c r="F542" i="24" a="1"/>
  <c r="F541" i="24" a="1"/>
  <c r="F540" i="24" a="1"/>
  <c r="F539" i="24" a="1"/>
  <c r="F538" i="24" a="1"/>
  <c r="F537" i="24" a="1"/>
  <c r="F536" i="24" a="1"/>
  <c r="F535" i="24" a="1"/>
  <c r="F534" i="24" a="1"/>
  <c r="F533" i="24" a="1"/>
  <c r="F532" i="24" a="1"/>
  <c r="F531" i="24" a="1"/>
  <c r="F530" i="24" a="1"/>
  <c r="F529" i="24" a="1"/>
  <c r="F528" i="24" a="1"/>
  <c r="F527" i="24" a="1"/>
  <c r="F526" i="24" a="1"/>
  <c r="F525" i="24" a="1"/>
  <c r="F524" i="24" a="1"/>
  <c r="F523" i="24" a="1"/>
  <c r="F522" i="24" a="1"/>
  <c r="F521" i="24" a="1"/>
  <c r="F520" i="24" a="1"/>
  <c r="F519" i="24" a="1"/>
  <c r="F518" i="24" a="1"/>
  <c r="F517" i="24" a="1"/>
  <c r="F516" i="24" a="1"/>
  <c r="F515" i="24" a="1"/>
  <c r="F514" i="24" a="1"/>
  <c r="F513" i="24" a="1"/>
  <c r="F512" i="24" a="1"/>
  <c r="F511" i="24" a="1"/>
  <c r="F510" i="24" a="1"/>
  <c r="F509" i="24" a="1"/>
  <c r="F508" i="24" a="1"/>
  <c r="F507" i="24" a="1"/>
  <c r="F506" i="24" a="1"/>
  <c r="F505" i="24" a="1"/>
  <c r="F504" i="24" a="1"/>
  <c r="F503" i="24" a="1"/>
  <c r="F502" i="24" a="1"/>
  <c r="F501" i="24" a="1"/>
  <c r="F500" i="24" a="1"/>
  <c r="F499" i="24" a="1"/>
  <c r="F498" i="24" a="1"/>
  <c r="F497" i="24" a="1"/>
  <c r="F496" i="24" a="1"/>
  <c r="F495" i="24" a="1"/>
  <c r="F494" i="24" a="1"/>
  <c r="F493" i="24" a="1"/>
  <c r="F492" i="24" a="1"/>
  <c r="F491" i="24" a="1"/>
  <c r="F490" i="24" a="1"/>
  <c r="F489" i="24" a="1"/>
  <c r="F488" i="24" a="1"/>
  <c r="F487" i="24" a="1"/>
  <c r="F486" i="24" a="1"/>
  <c r="F485" i="24" a="1"/>
  <c r="F484" i="24" a="1"/>
  <c r="F483" i="24" a="1"/>
  <c r="F482" i="24" a="1"/>
  <c r="F481" i="24" a="1"/>
  <c r="F480" i="24" a="1"/>
  <c r="F479" i="24" a="1"/>
  <c r="F478" i="24" a="1"/>
  <c r="F477" i="24" a="1"/>
  <c r="F476" i="24" a="1"/>
  <c r="F475" i="24" a="1"/>
  <c r="F474" i="24" a="1"/>
  <c r="F473" i="24" a="1"/>
  <c r="F472" i="24" a="1"/>
  <c r="F471" i="24" a="1"/>
  <c r="F470" i="24" a="1"/>
  <c r="F469" i="24" a="1"/>
  <c r="F468" i="24" a="1"/>
  <c r="F467" i="24" a="1"/>
  <c r="F466" i="24" a="1"/>
  <c r="F465" i="24" a="1"/>
  <c r="F464" i="24" a="1"/>
  <c r="F463" i="24" a="1"/>
  <c r="F462" i="24" a="1"/>
  <c r="F461" i="24" a="1"/>
  <c r="F460" i="24" a="1"/>
  <c r="F459" i="24" a="1"/>
  <c r="F458" i="24" a="1"/>
  <c r="F457" i="24" a="1"/>
  <c r="F456" i="24" a="1"/>
  <c r="F455" i="24" a="1"/>
  <c r="F454" i="24" a="1"/>
  <c r="F453" i="24" a="1"/>
  <c r="F452" i="24" a="1"/>
  <c r="F451" i="24" a="1"/>
  <c r="F450" i="24" a="1"/>
  <c r="F449" i="24" a="1"/>
  <c r="F448" i="24" a="1"/>
  <c r="F447" i="24" a="1"/>
  <c r="F446" i="24" a="1"/>
  <c r="F445" i="24" a="1"/>
  <c r="F444" i="24" a="1"/>
  <c r="F443" i="24" a="1"/>
  <c r="F442" i="24" a="1"/>
  <c r="F441" i="24" a="1"/>
  <c r="F440" i="24" a="1"/>
  <c r="F439" i="24" a="1"/>
  <c r="F438" i="24" a="1"/>
  <c r="F437" i="24" a="1"/>
  <c r="F436" i="24" a="1"/>
  <c r="F435" i="24" a="1"/>
  <c r="F434" i="24" a="1"/>
  <c r="F433" i="24" a="1"/>
  <c r="F432" i="24" a="1"/>
  <c r="F431" i="24" a="1"/>
  <c r="F430" i="24" a="1"/>
  <c r="F429" i="24" a="1"/>
  <c r="F428" i="24" a="1"/>
  <c r="F427" i="24" a="1"/>
  <c r="F426" i="24" a="1"/>
  <c r="F425" i="24" a="1"/>
  <c r="F424" i="24" a="1"/>
  <c r="F423" i="24" a="1"/>
  <c r="F422" i="24" a="1"/>
  <c r="F421" i="24" a="1"/>
  <c r="F420" i="24" a="1"/>
  <c r="F419" i="24" a="1"/>
  <c r="F418" i="24" a="1"/>
  <c r="F417" i="24" a="1"/>
  <c r="F416" i="24" a="1"/>
  <c r="F415" i="24" a="1"/>
  <c r="F414" i="24" a="1"/>
  <c r="F413" i="24" a="1"/>
  <c r="F412" i="24" a="1"/>
  <c r="F411" i="24" a="1"/>
  <c r="F410" i="24" a="1"/>
  <c r="F409" i="24" a="1"/>
  <c r="F408" i="24" a="1"/>
  <c r="F407" i="24" a="1"/>
  <c r="F406" i="24" a="1"/>
  <c r="F405" i="24" a="1"/>
  <c r="F404" i="24" a="1"/>
  <c r="F403" i="24" a="1"/>
  <c r="F402" i="24" a="1"/>
  <c r="F401" i="24" a="1"/>
  <c r="F400" i="24" a="1"/>
  <c r="F399" i="24" a="1"/>
  <c r="F398" i="24" a="1"/>
  <c r="F397" i="24" a="1"/>
  <c r="F396" i="24" a="1"/>
  <c r="F395" i="24" a="1"/>
  <c r="F394" i="24" a="1"/>
  <c r="F393" i="24" a="1"/>
  <c r="F392" i="24" a="1"/>
  <c r="F391" i="24" a="1"/>
  <c r="F390" i="24" a="1"/>
  <c r="F389" i="24" a="1"/>
  <c r="F388" i="24" a="1"/>
  <c r="F387" i="24" a="1"/>
  <c r="F386" i="24" a="1"/>
  <c r="F385" i="24" a="1"/>
  <c r="F384" i="24" a="1"/>
  <c r="F383" i="24" a="1"/>
  <c r="F382" i="24" a="1"/>
  <c r="F381" i="24" a="1"/>
  <c r="F380" i="24" a="1"/>
  <c r="F379" i="24" a="1"/>
  <c r="F378" i="24" a="1"/>
  <c r="F377" i="24" a="1"/>
  <c r="F376" i="24" a="1"/>
  <c r="F375" i="24" a="1"/>
  <c r="F374" i="24" a="1"/>
  <c r="F373" i="24" a="1"/>
  <c r="F372" i="24" a="1"/>
  <c r="F371" i="24" a="1"/>
  <c r="F370" i="24" a="1"/>
  <c r="F369" i="24" a="1"/>
  <c r="F368" i="24" a="1"/>
  <c r="F367" i="24" a="1"/>
  <c r="F366" i="24" a="1"/>
  <c r="F365" i="24" a="1"/>
  <c r="F364" i="24" a="1"/>
  <c r="F363" i="24" a="1"/>
  <c r="F362" i="24" a="1"/>
  <c r="F361" i="24" a="1"/>
  <c r="F360" i="24" a="1"/>
  <c r="F359" i="24" a="1"/>
  <c r="F358" i="24" a="1"/>
  <c r="F357" i="24" a="1"/>
  <c r="F356" i="24" a="1"/>
  <c r="F355" i="24" a="1"/>
  <c r="F354" i="24" a="1"/>
  <c r="F353" i="24" a="1"/>
  <c r="F352" i="24" a="1"/>
  <c r="F351" i="24" a="1"/>
  <c r="F350" i="24" a="1"/>
  <c r="F349" i="24" a="1"/>
  <c r="F348" i="24" a="1"/>
  <c r="F347" i="24" a="1"/>
  <c r="F346" i="24" a="1"/>
  <c r="F345" i="24" a="1"/>
  <c r="F344" i="24" a="1"/>
  <c r="F343" i="24" a="1"/>
  <c r="F342" i="24" a="1"/>
  <c r="F341" i="24" a="1"/>
  <c r="F340" i="24" a="1"/>
  <c r="F339" i="24" a="1"/>
  <c r="F338" i="24" a="1"/>
  <c r="F337" i="24" a="1"/>
  <c r="F336" i="24" a="1"/>
  <c r="F335" i="24" a="1"/>
  <c r="F334" i="24" a="1"/>
  <c r="F333" i="24" a="1"/>
  <c r="F332" i="24" a="1"/>
  <c r="F331" i="24" a="1"/>
  <c r="F330" i="24" a="1"/>
  <c r="F329" i="24" a="1"/>
  <c r="F328" i="24" a="1"/>
  <c r="F327" i="24" a="1"/>
  <c r="F326" i="24" a="1"/>
  <c r="F325" i="24" a="1"/>
  <c r="F324" i="24" a="1"/>
  <c r="F323" i="24" a="1"/>
  <c r="F322" i="24" a="1"/>
  <c r="F321" i="24" a="1"/>
  <c r="F320" i="24" a="1"/>
  <c r="F319" i="24" a="1"/>
  <c r="F318" i="24" a="1"/>
  <c r="F317" i="24" a="1"/>
  <c r="F316" i="24" a="1"/>
  <c r="F315" i="24" a="1"/>
  <c r="F314" i="24" a="1"/>
  <c r="F313" i="24" a="1"/>
  <c r="F312" i="24" a="1"/>
  <c r="F311" i="24" a="1"/>
  <c r="F310" i="24" a="1"/>
  <c r="F309" i="24" a="1"/>
  <c r="F308" i="24" a="1"/>
  <c r="F307" i="24" a="1"/>
  <c r="F306" i="24" a="1"/>
  <c r="F305" i="24" a="1"/>
  <c r="F304" i="24" a="1"/>
  <c r="F303" i="24" a="1"/>
  <c r="F302" i="24" a="1"/>
  <c r="F301" i="24" a="1"/>
  <c r="F300" i="24" a="1"/>
  <c r="F299" i="24" a="1"/>
  <c r="F298" i="24" a="1"/>
  <c r="F297" i="24" a="1"/>
  <c r="F296" i="24" a="1"/>
  <c r="F295" i="24" a="1"/>
  <c r="F294" i="24" a="1"/>
  <c r="F293" i="24" a="1"/>
  <c r="F292" i="24" a="1"/>
  <c r="F291" i="24" a="1"/>
  <c r="F290" i="24" a="1"/>
  <c r="F289" i="24" a="1"/>
  <c r="F288" i="24" a="1"/>
  <c r="F287" i="24" a="1"/>
  <c r="F286" i="24" a="1"/>
  <c r="F285" i="24" a="1"/>
  <c r="F284" i="24" a="1"/>
  <c r="F283" i="24" a="1"/>
  <c r="F282" i="24" a="1"/>
  <c r="F281" i="24" a="1"/>
  <c r="F280" i="24" a="1"/>
  <c r="F279" i="24" a="1"/>
  <c r="F278" i="24" a="1"/>
  <c r="F277" i="24" a="1"/>
  <c r="F276" i="24" a="1"/>
  <c r="F275" i="24" a="1"/>
  <c r="F274" i="24" a="1"/>
  <c r="F273" i="24" a="1"/>
  <c r="F272" i="24" a="1"/>
  <c r="F271" i="24" a="1"/>
  <c r="F270" i="24" a="1"/>
  <c r="F269" i="24" a="1"/>
  <c r="F268" i="24" a="1"/>
  <c r="F267" i="24" a="1"/>
  <c r="F266" i="24" a="1"/>
  <c r="F265" i="24" a="1"/>
  <c r="F264" i="24" a="1"/>
  <c r="F263" i="24" a="1"/>
  <c r="F262" i="24" a="1"/>
  <c r="F261" i="24" a="1"/>
  <c r="F260" i="24" a="1"/>
  <c r="F259" i="24" a="1"/>
  <c r="F258" i="24" a="1"/>
  <c r="F257" i="24" a="1"/>
  <c r="F256" i="24" a="1"/>
  <c r="F255" i="24" a="1"/>
  <c r="F254" i="24" a="1"/>
  <c r="F253" i="24" a="1"/>
  <c r="F252" i="24" a="1"/>
  <c r="F251" i="24" a="1"/>
  <c r="F250" i="24" a="1"/>
  <c r="F249" i="24" a="1"/>
  <c r="F248" i="24" a="1"/>
  <c r="F247" i="24" a="1"/>
  <c r="F246" i="24" a="1"/>
  <c r="F245" i="24" a="1"/>
  <c r="F244" i="24" a="1"/>
  <c r="F243" i="24" a="1"/>
  <c r="F242" i="24" a="1"/>
  <c r="F241" i="24" a="1"/>
  <c r="F240" i="24" a="1"/>
  <c r="F239" i="24" a="1"/>
  <c r="F238" i="24" a="1"/>
  <c r="F237" i="24" a="1"/>
  <c r="F236" i="24" a="1"/>
  <c r="F235" i="24" a="1"/>
  <c r="F234" i="24" a="1"/>
  <c r="F233" i="24" a="1"/>
  <c r="F232" i="24" a="1"/>
  <c r="F231" i="24" a="1"/>
  <c r="F230" i="24" a="1"/>
  <c r="F229" i="24" a="1"/>
  <c r="F228" i="24" a="1"/>
  <c r="F227" i="24" a="1"/>
  <c r="F226" i="24" a="1"/>
  <c r="F225" i="24" a="1"/>
  <c r="F224" i="24" a="1"/>
  <c r="F223" i="24" a="1"/>
  <c r="F222" i="24" a="1"/>
  <c r="F221" i="24" a="1"/>
  <c r="F220" i="24" a="1"/>
  <c r="F219" i="24" a="1"/>
  <c r="F218" i="24" a="1"/>
  <c r="F217" i="24" a="1"/>
  <c r="F216" i="24" a="1"/>
  <c r="F215" i="24" a="1"/>
  <c r="F214" i="24" a="1"/>
  <c r="F213" i="24" a="1"/>
  <c r="F212" i="24" a="1"/>
  <c r="F211" i="24" a="1"/>
  <c r="F210" i="24" a="1"/>
  <c r="F209" i="24" a="1"/>
  <c r="F208" i="24" a="1"/>
  <c r="F207" i="24" a="1"/>
  <c r="F206" i="24" a="1"/>
  <c r="F205" i="24" a="1"/>
  <c r="F204" i="24" a="1"/>
  <c r="F203" i="24" a="1"/>
  <c r="F202" i="24" a="1"/>
  <c r="F201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T70" i="17"/>
  <c r="T69" i="17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17" i="14"/>
  <c r="H918" i="14"/>
  <c r="H919" i="14"/>
  <c r="H920" i="14"/>
  <c r="H934" i="14"/>
  <c r="H935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E1115" i="24"/>
  <c r="D1115" i="24"/>
  <c r="C1115" i="24"/>
  <c r="B1115" i="24" a="1"/>
  <c r="E1114" i="24"/>
  <c r="D1114" i="24"/>
  <c r="C1114" i="24"/>
  <c r="B1114" i="24" a="1"/>
  <c r="E1113" i="24"/>
  <c r="D1113" i="24"/>
  <c r="C1113" i="24"/>
  <c r="B1113" i="24" a="1"/>
  <c r="E1112" i="24"/>
  <c r="D1112" i="24"/>
  <c r="C1112" i="24"/>
  <c r="B1112" i="24" a="1"/>
  <c r="E1111" i="24"/>
  <c r="D1111" i="24"/>
  <c r="C1111" i="24"/>
  <c r="B1111" i="24" a="1"/>
  <c r="E1110" i="24"/>
  <c r="D1110" i="24"/>
  <c r="C1110" i="24"/>
  <c r="B1110" i="24" a="1"/>
  <c r="E1109" i="24"/>
  <c r="D1109" i="24"/>
  <c r="C1109" i="24"/>
  <c r="B1109" i="24" a="1"/>
  <c r="E1108" i="24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C1089" i="24"/>
  <c r="B1089" i="24" a="1"/>
  <c r="E1088" i="24"/>
  <c r="D1088" i="24"/>
  <c r="C1088" i="24"/>
  <c r="B1088" i="24" a="1"/>
  <c r="E1087" i="24"/>
  <c r="D1087" i="24"/>
  <c r="C1087" i="24"/>
  <c r="B1087" i="24" a="1"/>
  <c r="E1086" i="24"/>
  <c r="D1086" i="24"/>
  <c r="C1086" i="24"/>
  <c r="B1086" i="24" a="1"/>
  <c r="E1085" i="24"/>
  <c r="D1085" i="24"/>
  <c r="C1085" i="24"/>
  <c r="B1085" i="24" a="1"/>
  <c r="E1084" i="24"/>
  <c r="D1084" i="24"/>
  <c r="C1084" i="24"/>
  <c r="B1084" i="24" a="1"/>
  <c r="E1083" i="24"/>
  <c r="D1083" i="24"/>
  <c r="C1083" i="24"/>
  <c r="B1083" i="24" a="1"/>
  <c r="E1082" i="24"/>
  <c r="D1082" i="24"/>
  <c r="C1082" i="24"/>
  <c r="B1082" i="24" a="1"/>
  <c r="E1081" i="24"/>
  <c r="D1081" i="24"/>
  <c r="C1081" i="24"/>
  <c r="B1081" i="24" a="1"/>
  <c r="E1080" i="24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E1048" i="24"/>
  <c r="D1048" i="24"/>
  <c r="C1048" i="24"/>
  <c r="B1048" i="24" a="1"/>
  <c r="E1047" i="24"/>
  <c r="D1047" i="24"/>
  <c r="C1047" i="24"/>
  <c r="B1047" i="24" a="1"/>
  <c r="E1046" i="24"/>
  <c r="D1046" i="24"/>
  <c r="C1046" i="24"/>
  <c r="B1046" i="24" a="1"/>
  <c r="E1045" i="24"/>
  <c r="D1045" i="24"/>
  <c r="C1045" i="24"/>
  <c r="B1045" i="24" a="1"/>
  <c r="E1044" i="24"/>
  <c r="D1044" i="24"/>
  <c r="C1044" i="24"/>
  <c r="B1044" i="24" a="1"/>
  <c r="E1043" i="24"/>
  <c r="D1043" i="24"/>
  <c r="C1043" i="24"/>
  <c r="B1043" i="24" a="1"/>
  <c r="E1042" i="24"/>
  <c r="D1042" i="24"/>
  <c r="C1042" i="24"/>
  <c r="B1042" i="24" a="1"/>
  <c r="E1041" i="24"/>
  <c r="D1041" i="24"/>
  <c r="C1041" i="24"/>
  <c r="B1041" i="24" a="1"/>
  <c r="E1040" i="24"/>
  <c r="D1040" i="24"/>
  <c r="C1040" i="24"/>
  <c r="B1040" i="24" a="1"/>
  <c r="E1039" i="24"/>
  <c r="D1039" i="24"/>
  <c r="C1039" i="24"/>
  <c r="B1039" i="24" a="1"/>
  <c r="E1038" i="24"/>
  <c r="D1038" i="24"/>
  <c r="C1038" i="24"/>
  <c r="B1038" i="24" a="1"/>
  <c r="E1037" i="24"/>
  <c r="D1037" i="24"/>
  <c r="C1037" i="24"/>
  <c r="B1037" i="24" a="1"/>
  <c r="E1036" i="24"/>
  <c r="D1036" i="24"/>
  <c r="C1036" i="24"/>
  <c r="B1036" i="24" a="1"/>
  <c r="E1035" i="24"/>
  <c r="D1035" i="24"/>
  <c r="C1035" i="24"/>
  <c r="B1035" i="24" a="1"/>
  <c r="E1034" i="24"/>
  <c r="D1034" i="24"/>
  <c r="C1034" i="24"/>
  <c r="B1034" i="24" a="1"/>
  <c r="E1033" i="24"/>
  <c r="D1033" i="24"/>
  <c r="C1033" i="24"/>
  <c r="B1033" i="24" a="1"/>
  <c r="E1032" i="24"/>
  <c r="D1032" i="24"/>
  <c r="C1032" i="24"/>
  <c r="B1032" i="24" a="1"/>
  <c r="E1031" i="24"/>
  <c r="D1031" i="24"/>
  <c r="C1031" i="24"/>
  <c r="B1031" i="24" a="1"/>
  <c r="E1030" i="24"/>
  <c r="D1030" i="24"/>
  <c r="C1030" i="24"/>
  <c r="B1030" i="24" a="1"/>
  <c r="E1029" i="24"/>
  <c r="D1029" i="24"/>
  <c r="C1029" i="24"/>
  <c r="B1029" i="24" a="1"/>
  <c r="E1028" i="24"/>
  <c r="D1028" i="24"/>
  <c r="C1028" i="24"/>
  <c r="B1028" i="24" a="1"/>
  <c r="E1027" i="24"/>
  <c r="D1027" i="24"/>
  <c r="C1027" i="24"/>
  <c r="B1027" i="24" a="1"/>
  <c r="E1026" i="24"/>
  <c r="D1026" i="24"/>
  <c r="C1026" i="24"/>
  <c r="B1026" i="24" a="1"/>
  <c r="E1025" i="24"/>
  <c r="D1025" i="24"/>
  <c r="C1025" i="24"/>
  <c r="B1025" i="24" a="1"/>
  <c r="E1024" i="24"/>
  <c r="D1024" i="24"/>
  <c r="C1024" i="24"/>
  <c r="B1024" i="24" a="1"/>
  <c r="E1023" i="24"/>
  <c r="D1023" i="24"/>
  <c r="C1023" i="24"/>
  <c r="B1023" i="24" a="1"/>
  <c r="E1022" i="24"/>
  <c r="D1022" i="24"/>
  <c r="C1022" i="24"/>
  <c r="B1022" i="24" a="1"/>
  <c r="E1021" i="24"/>
  <c r="D1021" i="24"/>
  <c r="C1021" i="24"/>
  <c r="B1021" i="24" a="1"/>
  <c r="E1020" i="24"/>
  <c r="D1020" i="24"/>
  <c r="C1020" i="24"/>
  <c r="B1020" i="24" a="1"/>
  <c r="E1019" i="24"/>
  <c r="D1019" i="24"/>
  <c r="C1019" i="24"/>
  <c r="B1019" i="24" a="1"/>
  <c r="E1018" i="24"/>
  <c r="D1018" i="24"/>
  <c r="C1018" i="24"/>
  <c r="B1018" i="24" a="1"/>
  <c r="B1017" i="1"/>
  <c r="AD1017" i="1"/>
  <c r="AE1017" i="1" a="1"/>
  <c r="AF1017" i="1" a="1"/>
  <c r="AG1017" i="1" a="1"/>
  <c r="D1017" i="17" a="1"/>
  <c r="C1017" i="19" s="1"/>
  <c r="E1017" i="17"/>
  <c r="G1017" i="17"/>
  <c r="H1017" i="17" a="1"/>
  <c r="G1017" i="19" s="1"/>
  <c r="M1017" i="17" a="1"/>
  <c r="N1017" i="17" s="1"/>
  <c r="P1017" i="17"/>
  <c r="U1017" i="17"/>
  <c r="W1017" i="17" s="1"/>
  <c r="X1017" i="17" a="1"/>
  <c r="O1017" i="17" s="1" a="1"/>
  <c r="B1017" i="14"/>
  <c r="D1017" i="14" a="1"/>
  <c r="J1017" i="14"/>
  <c r="K1017" i="14"/>
  <c r="L1017" i="14"/>
  <c r="N1017" i="14"/>
  <c r="O1017" i="14"/>
  <c r="P1017" i="14"/>
  <c r="Q1017" i="14"/>
  <c r="R1017" i="14"/>
  <c r="B564" i="1"/>
  <c r="U1013" i="17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D1013" i="17" a="1"/>
  <c r="D1014" i="17" a="1"/>
  <c r="D1015" i="17" a="1"/>
  <c r="D1016" i="17" a="1"/>
  <c r="C1016" i="19" s="1"/>
  <c r="E1013" i="17"/>
  <c r="E1014" i="17"/>
  <c r="E1015" i="17"/>
  <c r="E1016" i="17"/>
  <c r="G1013" i="17"/>
  <c r="G1014" i="17"/>
  <c r="G1015" i="17"/>
  <c r="G1016" i="17"/>
  <c r="H1013" i="17" a="1"/>
  <c r="H1014" i="17" a="1"/>
  <c r="G1014" i="19" s="1"/>
  <c r="H1015" i="17" a="1"/>
  <c r="G1015" i="19" s="1"/>
  <c r="H1016" i="17" a="1"/>
  <c r="G1016" i="19" s="1"/>
  <c r="M1013" i="17" a="1"/>
  <c r="N1013" i="17" s="1"/>
  <c r="M1014" i="17" a="1"/>
  <c r="N1014" i="17" s="1"/>
  <c r="M1015" i="17" a="1"/>
  <c r="N1015" i="17" s="1"/>
  <c r="M1016" i="17" a="1"/>
  <c r="N1016" i="17" s="1"/>
  <c r="P1013" i="17"/>
  <c r="P1014" i="17"/>
  <c r="P1015" i="17"/>
  <c r="P1016" i="17"/>
  <c r="U1014" i="17"/>
  <c r="U1015" i="17"/>
  <c r="U1016" i="17"/>
  <c r="W1013" i="17"/>
  <c r="W1014" i="17"/>
  <c r="W1015" i="17"/>
  <c r="W1016" i="17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M1012" i="17" a="1"/>
  <c r="N1012" i="17" s="1"/>
  <c r="H1012" i="17" a="1"/>
  <c r="G1012" i="17"/>
  <c r="E1012" i="17"/>
  <c r="D1012" i="17" a="1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D1011" i="17" a="1"/>
  <c r="C1011" i="19" s="1"/>
  <c r="E1011" i="17"/>
  <c r="G1011" i="17"/>
  <c r="H1011" i="17" a="1"/>
  <c r="M1011" i="17" a="1"/>
  <c r="N1011" i="17" s="1"/>
  <c r="P1011" i="17"/>
  <c r="U1011" i="17"/>
  <c r="W1011" i="17" s="1"/>
  <c r="X1011" i="17" a="1"/>
  <c r="O1011" i="17" s="1" a="1"/>
  <c r="B1011" i="14"/>
  <c r="D1011" i="14" a="1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M1010" i="17" a="1"/>
  <c r="N1010" i="17" s="1"/>
  <c r="E1010" i="17"/>
  <c r="D1010" i="17" a="1"/>
  <c r="C1010" i="19" s="1"/>
  <c r="G1010" i="17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D1009" i="17" a="1"/>
  <c r="C1009" i="19" s="1"/>
  <c r="E1009" i="17"/>
  <c r="G1009" i="17"/>
  <c r="H1009" i="17" a="1"/>
  <c r="M1009" i="17" a="1"/>
  <c r="N1009" i="17" s="1"/>
  <c r="P1009" i="17"/>
  <c r="U1009" i="17"/>
  <c r="W1009" i="17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D1008" i="17" a="1"/>
  <c r="C1008" i="19" s="1"/>
  <c r="E1008" i="17"/>
  <c r="G1008" i="17"/>
  <c r="H1008" i="17" a="1"/>
  <c r="M1008" i="17" a="1"/>
  <c r="N1008" i="17" s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 s="1"/>
  <c r="X1006" i="17" a="1"/>
  <c r="O1006" i="17" s="1" a="1"/>
  <c r="B1006" i="14"/>
  <c r="D1006" i="14" a="1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D1005" i="14" a="1"/>
  <c r="B1005" i="14"/>
  <c r="AD1004" i="1"/>
  <c r="AE1004" i="1" a="1"/>
  <c r="AF1004" i="1" a="1"/>
  <c r="AG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/>
  <c r="X1003" i="17" a="1"/>
  <c r="O1003" i="17" s="1" a="1"/>
  <c r="B1003" i="14"/>
  <c r="D1003" i="14" a="1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D1000" i="17" a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D996" i="17" a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C1027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C1012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H911" i="1" s="1"/>
  <c r="AD911" i="1"/>
  <c r="AG910" i="1" a="1"/>
  <c r="AF910" i="1" a="1"/>
  <c r="AE910" i="1" a="1"/>
  <c r="AH910" i="1" s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H355" i="1" s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H314" i="1" s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W953" i="17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O114" i="17" s="1" a="1"/>
  <c r="U114" i="17"/>
  <c r="W114" i="17" s="1"/>
  <c r="P114" i="17"/>
  <c r="M114" i="17" a="1"/>
  <c r="N114" i="17" s="1"/>
  <c r="H114" i="17" a="1"/>
  <c r="G114" i="17"/>
  <c r="E114" i="17"/>
  <c r="D114" i="17" a="1"/>
  <c r="X113" i="17" a="1"/>
  <c r="O113" i="17" s="1" a="1"/>
  <c r="U113" i="17"/>
  <c r="W113" i="17" s="1"/>
  <c r="P113" i="17"/>
  <c r="M113" i="17" a="1"/>
  <c r="N113" i="17" s="1"/>
  <c r="H113" i="17" a="1"/>
  <c r="G113" i="17"/>
  <c r="E113" i="17"/>
  <c r="D113" i="17" a="1"/>
  <c r="X112" i="17" a="1"/>
  <c r="O112" i="17" s="1" a="1"/>
  <c r="U112" i="17"/>
  <c r="W112" i="17" s="1"/>
  <c r="P112" i="17"/>
  <c r="M112" i="17" a="1"/>
  <c r="N112" i="17" s="1"/>
  <c r="H112" i="17" a="1"/>
  <c r="G112" i="17"/>
  <c r="E112" i="17"/>
  <c r="D112" i="17" a="1"/>
  <c r="X111" i="17" a="1"/>
  <c r="O111" i="17" s="1" a="1"/>
  <c r="U111" i="17"/>
  <c r="W111" i="17" s="1"/>
  <c r="P111" i="17"/>
  <c r="M111" i="17" a="1"/>
  <c r="N111" i="17" s="1"/>
  <c r="H111" i="17" a="1"/>
  <c r="G111" i="17"/>
  <c r="E111" i="17"/>
  <c r="D111" i="17" a="1"/>
  <c r="X110" i="17" a="1"/>
  <c r="O110" i="17" s="1" a="1"/>
  <c r="U110" i="17"/>
  <c r="W110" i="17" s="1"/>
  <c r="P110" i="17"/>
  <c r="M110" i="17" a="1"/>
  <c r="N110" i="17" s="1"/>
  <c r="H110" i="17" a="1"/>
  <c r="G110" i="17"/>
  <c r="E110" i="17"/>
  <c r="D110" i="17" a="1"/>
  <c r="X109" i="17" a="1"/>
  <c r="O109" i="17" s="1" a="1"/>
  <c r="U109" i="17"/>
  <c r="W109" i="17" s="1"/>
  <c r="P109" i="17"/>
  <c r="M109" i="17" a="1"/>
  <c r="N109" i="17" s="1"/>
  <c r="H109" i="17" a="1"/>
  <c r="G109" i="17"/>
  <c r="E109" i="17"/>
  <c r="D109" i="17" a="1"/>
  <c r="X108" i="17" a="1"/>
  <c r="O108" i="17" s="1" a="1"/>
  <c r="U108" i="17"/>
  <c r="W108" i="17" s="1"/>
  <c r="P108" i="17"/>
  <c r="M108" i="17" a="1"/>
  <c r="N108" i="17" s="1"/>
  <c r="H108" i="17" a="1"/>
  <c r="G108" i="17"/>
  <c r="E108" i="17"/>
  <c r="D108" i="17" a="1"/>
  <c r="X107" i="17" a="1"/>
  <c r="O107" i="17" s="1" a="1"/>
  <c r="U107" i="17"/>
  <c r="W107" i="17" s="1"/>
  <c r="P107" i="17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O38" i="17" s="1" a="1"/>
  <c r="U38" i="17"/>
  <c r="W38" i="17" s="1"/>
  <c r="P38" i="17"/>
  <c r="M38" i="17" a="1"/>
  <c r="N38" i="17" s="1"/>
  <c r="H38" i="17" a="1"/>
  <c r="G38" i="17"/>
  <c r="E38" i="17"/>
  <c r="D38" i="17" a="1"/>
  <c r="X37" i="17" a="1"/>
  <c r="O37" i="17" s="1" a="1"/>
  <c r="U37" i="17"/>
  <c r="W37" i="17" s="1"/>
  <c r="P37" i="17"/>
  <c r="M37" i="17" a="1"/>
  <c r="N37" i="17" s="1"/>
  <c r="H37" i="17" a="1"/>
  <c r="G37" i="17"/>
  <c r="E37" i="17"/>
  <c r="D37" i="17" a="1"/>
  <c r="X36" i="17" a="1"/>
  <c r="O36" i="17" s="1" a="1"/>
  <c r="U36" i="17"/>
  <c r="W36" i="17" s="1"/>
  <c r="P36" i="17"/>
  <c r="M36" i="17" a="1"/>
  <c r="N36" i="17" s="1"/>
  <c r="H36" i="17" a="1"/>
  <c r="G36" i="17"/>
  <c r="E36" i="17"/>
  <c r="D36" i="17" a="1"/>
  <c r="X35" i="17" a="1"/>
  <c r="O35" i="17" s="1" a="1"/>
  <c r="U35" i="17"/>
  <c r="W35" i="17" s="1"/>
  <c r="P35" i="17"/>
  <c r="M35" i="17" a="1"/>
  <c r="N35" i="17" s="1"/>
  <c r="H35" i="17" a="1"/>
  <c r="G35" i="17"/>
  <c r="E35" i="17"/>
  <c r="D35" i="17" a="1"/>
  <c r="X34" i="17" a="1"/>
  <c r="O34" i="17" s="1" a="1"/>
  <c r="U34" i="17"/>
  <c r="W34" i="17" s="1"/>
  <c r="P34" i="17"/>
  <c r="M34" i="17" a="1"/>
  <c r="N34" i="17" s="1"/>
  <c r="H34" i="17" a="1"/>
  <c r="G34" i="17"/>
  <c r="E34" i="17"/>
  <c r="D34" i="17" a="1"/>
  <c r="X33" i="17" a="1"/>
  <c r="O33" i="17" s="1" a="1"/>
  <c r="U33" i="17"/>
  <c r="W33" i="17" s="1"/>
  <c r="P33" i="17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B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H3" i="14"/>
  <c r="B3" i="14"/>
  <c r="R2" i="14"/>
  <c r="Q2" i="14"/>
  <c r="P2" i="14"/>
  <c r="O2" i="14"/>
  <c r="N2" i="14"/>
  <c r="L2" i="14"/>
  <c r="K2" i="14"/>
  <c r="J2" i="14"/>
  <c r="H2" i="14"/>
  <c r="B2" i="14"/>
  <c r="D1013" i="14" l="1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1014" i="17" a="1"/>
  <c r="E1014" i="24" s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C945" i="14" s="1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AI221" i="17" a="1"/>
  <c r="H222" i="14"/>
  <c r="AI222" i="17" a="1"/>
  <c r="H223" i="14"/>
  <c r="AI223" i="17" a="1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G1011" i="19"/>
  <c r="AH1017" i="1"/>
  <c r="AI1017" i="17" s="1" a="1"/>
  <c r="E1017" i="24" s="1"/>
  <c r="AF1017" i="17"/>
  <c r="AH1017" i="17" s="1"/>
  <c r="AG1017" i="17"/>
  <c r="D1017" i="24"/>
  <c r="C1017" i="24"/>
  <c r="B1017" i="24" a="1"/>
  <c r="M1017" i="14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M1048" i="24"/>
  <c r="H1048" i="24"/>
  <c r="I1048" i="24"/>
  <c r="K1048" i="24"/>
  <c r="N1048" i="24"/>
  <c r="G1048" i="24"/>
  <c r="J1048" i="24"/>
  <c r="L1048" i="24"/>
  <c r="O1048" i="24"/>
  <c r="G1047" i="24"/>
  <c r="H1047" i="24"/>
  <c r="I1047" i="24"/>
  <c r="J1047" i="24"/>
  <c r="K1047" i="24"/>
  <c r="L1047" i="24"/>
  <c r="M1047" i="24"/>
  <c r="N1047" i="24"/>
  <c r="O1047" i="24"/>
  <c r="G1046" i="24"/>
  <c r="H1046" i="24"/>
  <c r="I1046" i="24"/>
  <c r="J1046" i="24"/>
  <c r="K1046" i="24"/>
  <c r="L1046" i="24"/>
  <c r="M1046" i="24"/>
  <c r="N1046" i="24"/>
  <c r="O1046" i="2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H1043" i="24"/>
  <c r="J1043" i="24"/>
  <c r="K1043" i="24"/>
  <c r="L1043" i="24"/>
  <c r="N1043" i="24"/>
  <c r="O1043" i="24"/>
  <c r="G1043" i="24"/>
  <c r="I1043" i="24"/>
  <c r="M1043" i="24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I1034" i="24"/>
  <c r="J1034" i="24"/>
  <c r="K1034" i="24"/>
  <c r="L1034" i="24"/>
  <c r="M1034" i="24"/>
  <c r="N1034" i="24"/>
  <c r="O1034" i="24"/>
  <c r="G1034" i="24"/>
  <c r="H1034" i="24"/>
  <c r="L1033" i="24"/>
  <c r="I1033" i="24"/>
  <c r="H1033" i="24"/>
  <c r="J1033" i="24"/>
  <c r="M1033" i="24"/>
  <c r="O1033" i="24"/>
  <c r="G1033" i="24"/>
  <c r="K1033" i="24"/>
  <c r="N1033" i="24"/>
  <c r="H1032" i="24"/>
  <c r="J1032" i="24"/>
  <c r="K1032" i="24"/>
  <c r="M1032" i="24"/>
  <c r="N1032" i="24"/>
  <c r="O1032" i="24"/>
  <c r="G1032" i="24"/>
  <c r="I1032" i="24"/>
  <c r="L1032" i="24"/>
  <c r="H1031" i="24"/>
  <c r="J1031" i="24"/>
  <c r="L1031" i="24"/>
  <c r="N1031" i="24"/>
  <c r="M1031" i="24"/>
  <c r="G1031" i="24"/>
  <c r="I1031" i="24"/>
  <c r="K1031" i="24"/>
  <c r="O1031" i="24"/>
  <c r="L1030" i="24"/>
  <c r="H1030" i="24"/>
  <c r="I1030" i="24"/>
  <c r="M1030" i="24"/>
  <c r="G1030" i="24"/>
  <c r="K1030" i="24"/>
  <c r="N1030" i="24"/>
  <c r="O1030" i="24"/>
  <c r="J1030" i="24"/>
  <c r="G1029" i="24"/>
  <c r="H1029" i="24"/>
  <c r="I1029" i="24"/>
  <c r="J1029" i="24"/>
  <c r="K1029" i="24"/>
  <c r="L1029" i="24"/>
  <c r="M1029" i="24"/>
  <c r="N1029" i="24"/>
  <c r="O1029" i="24"/>
  <c r="I1028" i="24"/>
  <c r="J1028" i="24"/>
  <c r="L1028" i="24"/>
  <c r="M1028" i="24"/>
  <c r="O1028" i="24"/>
  <c r="G1028" i="24"/>
  <c r="H1028" i="24"/>
  <c r="K1028" i="24"/>
  <c r="N1028" i="24"/>
  <c r="H1027" i="24"/>
  <c r="J1027" i="24"/>
  <c r="K1027" i="24"/>
  <c r="L1027" i="24"/>
  <c r="M1027" i="24"/>
  <c r="N1027" i="24"/>
  <c r="O1027" i="24"/>
  <c r="G1027" i="24"/>
  <c r="I1027" i="24"/>
  <c r="H1026" i="24"/>
  <c r="J1026" i="24"/>
  <c r="L1026" i="24"/>
  <c r="N1026" i="24"/>
  <c r="G1026" i="24"/>
  <c r="I1026" i="24"/>
  <c r="K1026" i="24"/>
  <c r="M1026" i="24"/>
  <c r="O1026" i="24"/>
  <c r="H1025" i="24"/>
  <c r="J1025" i="24"/>
  <c r="L1025" i="24"/>
  <c r="N1025" i="24"/>
  <c r="G1025" i="24"/>
  <c r="I1025" i="24"/>
  <c r="K1025" i="24"/>
  <c r="M1025" i="24"/>
  <c r="O1025" i="24"/>
  <c r="H1024" i="24"/>
  <c r="I1024" i="24"/>
  <c r="K1024" i="24"/>
  <c r="M1024" i="24"/>
  <c r="N1024" i="24"/>
  <c r="O1024" i="24"/>
  <c r="G1024" i="24"/>
  <c r="J1024" i="24"/>
  <c r="L1024" i="24"/>
  <c r="I1023" i="24"/>
  <c r="G1023" i="24"/>
  <c r="J1023" i="24"/>
  <c r="L1023" i="24"/>
  <c r="N1023" i="24"/>
  <c r="H1023" i="24"/>
  <c r="K1023" i="24"/>
  <c r="M1023" i="24"/>
  <c r="O1023" i="24"/>
  <c r="H1022" i="24"/>
  <c r="N1022" i="24"/>
  <c r="G1022" i="24"/>
  <c r="I1022" i="24"/>
  <c r="J1022" i="24"/>
  <c r="K1022" i="24"/>
  <c r="L1022" i="24"/>
  <c r="M1022" i="24"/>
  <c r="O1022" i="24"/>
  <c r="H1021" i="24"/>
  <c r="L1021" i="24"/>
  <c r="G1021" i="24"/>
  <c r="I1021" i="24"/>
  <c r="J1021" i="24"/>
  <c r="K1021" i="24"/>
  <c r="M1021" i="24"/>
  <c r="N1021" i="24"/>
  <c r="O1021" i="24"/>
  <c r="H1020" i="24"/>
  <c r="I1020" i="24"/>
  <c r="K1020" i="24"/>
  <c r="L1020" i="24"/>
  <c r="N1020" i="24"/>
  <c r="O1020" i="24"/>
  <c r="G1020" i="24"/>
  <c r="J1020" i="24"/>
  <c r="M1020" i="24"/>
  <c r="I1019" i="24"/>
  <c r="N1019" i="24"/>
  <c r="G1019" i="24"/>
  <c r="J1019" i="24"/>
  <c r="K1019" i="24"/>
  <c r="M1019" i="24"/>
  <c r="O1019" i="24"/>
  <c r="H1019" i="24"/>
  <c r="L1019" i="24"/>
  <c r="G1018" i="24"/>
  <c r="H1018" i="24"/>
  <c r="I1018" i="24"/>
  <c r="J1018" i="24"/>
  <c r="K1018" i="24"/>
  <c r="L1018" i="24"/>
  <c r="M1018" i="24"/>
  <c r="N1018" i="24"/>
  <c r="O1018" i="24"/>
  <c r="G1004" i="19"/>
  <c r="C1017" i="14" a="1"/>
  <c r="C944" i="19"/>
  <c r="D944" i="14" a="1"/>
  <c r="AI944" i="17" s="1" a="1"/>
  <c r="C943" i="19"/>
  <c r="D943" i="14" a="1"/>
  <c r="AI943" i="17" s="1" a="1"/>
  <c r="C942" i="19"/>
  <c r="D942" i="14" a="1"/>
  <c r="C941" i="19"/>
  <c r="D941" i="14" a="1"/>
  <c r="C940" i="19"/>
  <c r="D940" i="14" a="1"/>
  <c r="C939" i="19"/>
  <c r="D939" i="14" a="1"/>
  <c r="H1013" i="14"/>
  <c r="G1013" i="19"/>
  <c r="G1006" i="19"/>
  <c r="AH1013" i="1"/>
  <c r="AI1013" i="17" s="1" a="1"/>
  <c r="E1013" i="24" s="1"/>
  <c r="AG1015" i="17"/>
  <c r="AF1015" i="17"/>
  <c r="AH1015" i="17" s="1"/>
  <c r="AG1016" i="17"/>
  <c r="AF1016" i="17"/>
  <c r="AH1016" i="17" s="1"/>
  <c r="AG1014" i="17"/>
  <c r="AF1014" i="17"/>
  <c r="AH1014" i="17" s="1"/>
  <c r="AG1013" i="17"/>
  <c r="AF1013" i="17"/>
  <c r="AH1013" i="17" s="1"/>
  <c r="AH1015" i="1"/>
  <c r="AI1015" i="17" s="1" a="1"/>
  <c r="AH1016" i="1"/>
  <c r="AI1016" i="17" s="1" a="1"/>
  <c r="E1016" i="24" s="1"/>
  <c r="G1009" i="19"/>
  <c r="G1008" i="19"/>
  <c r="C1016" i="14" a="1"/>
  <c r="C1015" i="14" a="1"/>
  <c r="C1014" i="14" a="1"/>
  <c r="C1013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G1012" i="19"/>
  <c r="D1015" i="24"/>
  <c r="C1015" i="24"/>
  <c r="B1015" i="24" a="1"/>
  <c r="H1010" i="14"/>
  <c r="G1010" i="19"/>
  <c r="M1015" i="14"/>
  <c r="D1014" i="24"/>
  <c r="C1014" i="24"/>
  <c r="B1014" i="24" a="1"/>
  <c r="M1014" i="14"/>
  <c r="D1013" i="24"/>
  <c r="M1013" i="14" s="1"/>
  <c r="C1013" i="24"/>
  <c r="B1013" i="24" a="1"/>
  <c r="G997" i="19"/>
  <c r="C989" i="19"/>
  <c r="D989" i="14" a="1"/>
  <c r="AI989" i="17" s="1" a="1"/>
  <c r="C988" i="19"/>
  <c r="D988" i="14" a="1"/>
  <c r="AI988" i="17" s="1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AG1012" i="17"/>
  <c r="AF1012" i="17"/>
  <c r="AH1012" i="17" s="1"/>
  <c r="G996" i="19"/>
  <c r="G994" i="19"/>
  <c r="C1012" i="14" a="1"/>
  <c r="C987" i="19"/>
  <c r="D987" i="14" a="1"/>
  <c r="C986" i="19"/>
  <c r="D986" i="14" a="1"/>
  <c r="AI986" i="17" s="1" a="1"/>
  <c r="C985" i="19"/>
  <c r="D985" i="14" a="1"/>
  <c r="AI985" i="17" s="1" a="1"/>
  <c r="C984" i="19"/>
  <c r="D984" i="14" a="1"/>
  <c r="AI984" i="17" s="1" a="1"/>
  <c r="C983" i="19"/>
  <c r="D983" i="14" a="1"/>
  <c r="C982" i="19"/>
  <c r="D982" i="14" a="1"/>
  <c r="AI982" i="17" s="1" a="1"/>
  <c r="C981" i="19"/>
  <c r="D981" i="14" a="1"/>
  <c r="AI981" i="17" s="1" a="1"/>
  <c r="C980" i="19"/>
  <c r="D980" i="14" a="1"/>
  <c r="AI980" i="17" s="1" a="1"/>
  <c r="C979" i="19"/>
  <c r="D979" i="14" a="1"/>
  <c r="AI979" i="17" s="1" a="1"/>
  <c r="C978" i="19"/>
  <c r="D978" i="14" a="1"/>
  <c r="AI978" i="17" s="1" a="1"/>
  <c r="C972" i="19"/>
  <c r="D972" i="14" a="1"/>
  <c r="C971" i="19"/>
  <c r="D971" i="14" a="1"/>
  <c r="C970" i="19"/>
  <c r="D970" i="14" a="1"/>
  <c r="AI970" i="17" s="1" a="1"/>
  <c r="C969" i="19"/>
  <c r="D969" i="14" a="1"/>
  <c r="AI969" i="17" s="1" a="1"/>
  <c r="C968" i="19"/>
  <c r="D968" i="14" a="1"/>
  <c r="AI968" i="17" s="1" a="1"/>
  <c r="C916" i="19"/>
  <c r="D916" i="14" a="1"/>
  <c r="AI916" i="17" s="1" a="1"/>
  <c r="C915" i="19"/>
  <c r="D915" i="14" a="1"/>
  <c r="AI915" i="17" s="1" a="1"/>
  <c r="C914" i="19"/>
  <c r="D914" i="14" a="1"/>
  <c r="AI914" i="17" s="1" a="1"/>
  <c r="C913" i="19"/>
  <c r="D913" i="14" a="1"/>
  <c r="AI913" i="17" s="1" a="1"/>
  <c r="C912" i="19"/>
  <c r="D912" i="14" a="1"/>
  <c r="AI912" i="17" s="1" a="1"/>
  <c r="C911" i="19"/>
  <c r="D911" i="14" a="1"/>
  <c r="AI911" i="17" s="1" a="1"/>
  <c r="AH413" i="1"/>
  <c r="AH1010" i="1"/>
  <c r="AI1010" i="17" s="1" a="1"/>
  <c r="C999" i="19"/>
  <c r="D999" i="14" a="1"/>
  <c r="AI999" i="17" s="1" a="1"/>
  <c r="C1000" i="19"/>
  <c r="D1000" i="14" a="1"/>
  <c r="AI1000" i="17" s="1" a="1"/>
  <c r="C919" i="19"/>
  <c r="D919" i="14" a="1"/>
  <c r="AI919" i="17" s="1" a="1"/>
  <c r="C918" i="19"/>
  <c r="D918" i="14" a="1"/>
  <c r="C917" i="19"/>
  <c r="D917" i="14" a="1"/>
  <c r="AI917" i="17" s="1" a="1"/>
  <c r="AH1011" i="1"/>
  <c r="AI1011" i="17" s="1" a="1"/>
  <c r="E1011" i="24" s="1"/>
  <c r="C990" i="19"/>
  <c r="D990" i="14" a="1"/>
  <c r="AI990" i="17" s="1" a="1"/>
  <c r="C993" i="19"/>
  <c r="D993" i="14" a="1"/>
  <c r="AI993" i="17" s="1" a="1"/>
  <c r="C992" i="19"/>
  <c r="D992" i="14" a="1"/>
  <c r="AI992" i="17" s="1" a="1"/>
  <c r="C991" i="19"/>
  <c r="D991" i="14" a="1"/>
  <c r="AI991" i="17" s="1" a="1"/>
  <c r="C1011" i="14" a="1"/>
  <c r="AF1011" i="17"/>
  <c r="AH1011" i="17" s="1"/>
  <c r="AG1011" i="17"/>
  <c r="C967" i="19"/>
  <c r="D967" i="14" a="1"/>
  <c r="AI967" i="17" s="1" a="1"/>
  <c r="D1011" i="24"/>
  <c r="C1011" i="24"/>
  <c r="B1011" i="24" a="1"/>
  <c r="H1011" i="14"/>
  <c r="G1027" i="19"/>
  <c r="G1026" i="19"/>
  <c r="AG1010" i="17"/>
  <c r="AF1010" i="17"/>
  <c r="AH1010" i="17" s="1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AI1008" i="17" s="1" a="1"/>
  <c r="C1010" i="14" a="1"/>
  <c r="D1010" i="24"/>
  <c r="C1010" i="24"/>
  <c r="B1010" i="24" a="1"/>
  <c r="AG1009" i="17"/>
  <c r="AF1009" i="17"/>
  <c r="AH1009" i="17" s="1"/>
  <c r="H1009" i="14"/>
  <c r="H1000" i="14"/>
  <c r="G1000" i="19"/>
  <c r="C1009" i="14" a="1"/>
  <c r="D1009" i="24"/>
  <c r="B1009" i="24" a="1"/>
  <c r="C1009" i="24"/>
  <c r="AG1008" i="17"/>
  <c r="AF1008" i="17"/>
  <c r="AH1008" i="17" s="1"/>
  <c r="H1008" i="14"/>
  <c r="H999" i="14"/>
  <c r="G999" i="19"/>
  <c r="H998" i="14"/>
  <c r="G998" i="19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AG1007" i="17"/>
  <c r="AF1007" i="17"/>
  <c r="AH1007" i="17" s="1"/>
  <c r="D1007" i="24"/>
  <c r="C1007" i="24"/>
  <c r="B1007" i="24" a="1"/>
  <c r="AH1005" i="1"/>
  <c r="AI1005" i="17" s="1" a="1"/>
  <c r="C1007" i="14" a="1"/>
  <c r="D39" i="14" a="1"/>
  <c r="AI39" i="17" s="1" a="1"/>
  <c r="C39" i="19"/>
  <c r="D38" i="14" a="1"/>
  <c r="AI38" i="17" s="1" a="1"/>
  <c r="C38" i="19"/>
  <c r="D37" i="14" a="1"/>
  <c r="AI37" i="17" s="1" a="1"/>
  <c r="C37" i="19"/>
  <c r="D36" i="14" a="1"/>
  <c r="AI36" i="17" s="1" a="1"/>
  <c r="C36" i="19"/>
  <c r="D35" i="14" a="1"/>
  <c r="AI35" i="17" s="1" a="1"/>
  <c r="C35" i="19"/>
  <c r="D34" i="14" a="1"/>
  <c r="AI34" i="17" s="1" a="1"/>
  <c r="C34" i="19"/>
  <c r="D33" i="14" a="1"/>
  <c r="C33" i="19"/>
  <c r="D32" i="14" a="1"/>
  <c r="AI32" i="17" s="1" a="1"/>
  <c r="C32" i="19"/>
  <c r="D31" i="14" a="1"/>
  <c r="AI31" i="17" s="1" a="1"/>
  <c r="C31" i="19"/>
  <c r="D30" i="14" a="1"/>
  <c r="AI30" i="17" s="1" a="1"/>
  <c r="C30" i="19"/>
  <c r="D29" i="14" a="1"/>
  <c r="AI29" i="17" s="1" a="1"/>
  <c r="C29" i="19"/>
  <c r="D28" i="14" a="1"/>
  <c r="AI28" i="17" s="1" a="1"/>
  <c r="C28" i="19"/>
  <c r="D27" i="14" a="1"/>
  <c r="C27" i="19"/>
  <c r="D26" i="14" a="1"/>
  <c r="AI26" i="17" s="1" a="1"/>
  <c r="C26" i="19"/>
  <c r="D25" i="14" a="1"/>
  <c r="AI25" i="17" s="1" a="1"/>
  <c r="C25" i="19"/>
  <c r="AG1006" i="17"/>
  <c r="AF1006" i="17"/>
  <c r="AH1006" i="17" s="1"/>
  <c r="H1006" i="14"/>
  <c r="D1006" i="24"/>
  <c r="C1006" i="24"/>
  <c r="B1006" i="24" a="1"/>
  <c r="AH54" i="1"/>
  <c r="C1006" i="14" a="1"/>
  <c r="C977" i="19"/>
  <c r="D977" i="14" a="1"/>
  <c r="AI977" i="17" s="1" a="1"/>
  <c r="AH1004" i="1"/>
  <c r="AI1004" i="17" s="1" a="1"/>
  <c r="AG1005" i="17"/>
  <c r="AF1005" i="17"/>
  <c r="AH1005" i="17" s="1"/>
  <c r="AH1003" i="1"/>
  <c r="AI1003" i="17" s="1" a="1"/>
  <c r="D1005" i="24"/>
  <c r="C1005" i="24"/>
  <c r="B1005" i="24" a="1"/>
  <c r="C1005" i="14" a="1"/>
  <c r="C887" i="19"/>
  <c r="D887" i="14" a="1"/>
  <c r="AI887" i="17" s="1" a="1"/>
  <c r="D24" i="14" a="1"/>
  <c r="AI24" i="17" s="1" a="1"/>
  <c r="C24" i="19"/>
  <c r="D23" i="14" a="1"/>
  <c r="AI23" i="17" s="1" a="1"/>
  <c r="C23" i="19"/>
  <c r="D22" i="14" a="1"/>
  <c r="AI22" i="17" s="1" a="1"/>
  <c r="C22" i="19"/>
  <c r="AG1004" i="17"/>
  <c r="AF1004" i="17"/>
  <c r="AH1004" i="17" s="1"/>
  <c r="H1004" i="14"/>
  <c r="AH244" i="1"/>
  <c r="AH241" i="1"/>
  <c r="C1004" i="14" a="1"/>
  <c r="D21" i="14" a="1"/>
  <c r="AI21" i="17" s="1" a="1"/>
  <c r="C21" i="19"/>
  <c r="D20" i="14" a="1"/>
  <c r="AI20" i="17" s="1" a="1"/>
  <c r="C20" i="19"/>
  <c r="C1004" i="24"/>
  <c r="D1004" i="24"/>
  <c r="B1004" i="24" a="1"/>
  <c r="AG1003" i="17"/>
  <c r="AF1003" i="17"/>
  <c r="AH1003" i="17" s="1"/>
  <c r="H995" i="14"/>
  <c r="G995" i="19"/>
  <c r="G696" i="19"/>
  <c r="H696" i="14"/>
  <c r="AH605" i="1"/>
  <c r="AH47" i="1"/>
  <c r="AH603" i="1"/>
  <c r="AH606" i="1"/>
  <c r="AH600" i="1"/>
  <c r="C1003" i="14" a="1"/>
  <c r="C976" i="19"/>
  <c r="D976" i="14" a="1"/>
  <c r="AI976" i="17" s="1" a="1"/>
  <c r="C975" i="19"/>
  <c r="D975" i="14" a="1"/>
  <c r="AI975" i="17" s="1" a="1"/>
  <c r="C974" i="19"/>
  <c r="D974" i="14" a="1"/>
  <c r="C870" i="19"/>
  <c r="D870" i="14" a="1"/>
  <c r="AI870" i="17" s="1" a="1"/>
  <c r="C869" i="19"/>
  <c r="D869" i="14" a="1"/>
  <c r="AI869" i="17" s="1" a="1"/>
  <c r="C868" i="19"/>
  <c r="D868" i="14" a="1"/>
  <c r="AI868" i="17" s="1" a="1"/>
  <c r="C867" i="19"/>
  <c r="D867" i="14" a="1"/>
  <c r="AI867" i="17" s="1" a="1"/>
  <c r="C866" i="19"/>
  <c r="D866" i="14" a="1"/>
  <c r="AI866" i="17" s="1" a="1"/>
  <c r="C865" i="19"/>
  <c r="D865" i="14" a="1"/>
  <c r="AI865" i="17" s="1" a="1"/>
  <c r="D792" i="14" a="1"/>
  <c r="C792" i="19"/>
  <c r="D791" i="14" a="1"/>
  <c r="C791" i="19"/>
  <c r="D790" i="14" a="1"/>
  <c r="AI790" i="17" s="1" a="1"/>
  <c r="C790" i="19"/>
  <c r="D789" i="14" a="1"/>
  <c r="AI789" i="17" s="1" a="1"/>
  <c r="C789" i="19"/>
  <c r="D788" i="14" a="1"/>
  <c r="AI788" i="17" s="1" a="1"/>
  <c r="C788" i="19"/>
  <c r="D787" i="14" a="1"/>
  <c r="AI787" i="17" s="1" a="1"/>
  <c r="C787" i="19"/>
  <c r="D557" i="14" a="1"/>
  <c r="AI557" i="17" s="1" a="1"/>
  <c r="C557" i="19"/>
  <c r="D556" i="14" a="1"/>
  <c r="AI556" i="17" s="1" a="1"/>
  <c r="C556" i="19"/>
  <c r="D487" i="14" a="1"/>
  <c r="C487" i="19"/>
  <c r="D486" i="14" a="1"/>
  <c r="AI486" i="17" s="1" a="1"/>
  <c r="C486" i="19"/>
  <c r="D485" i="14" a="1"/>
  <c r="C485" i="19"/>
  <c r="D484" i="14" a="1"/>
  <c r="C484" i="19"/>
  <c r="D483" i="14" a="1"/>
  <c r="AI483" i="17" s="1" a="1"/>
  <c r="C483" i="19"/>
  <c r="D482" i="14" a="1"/>
  <c r="AI482" i="17" s="1" a="1"/>
  <c r="C482" i="19"/>
  <c r="D481" i="14" a="1"/>
  <c r="AI481" i="17" s="1" a="1"/>
  <c r="C481" i="19"/>
  <c r="D480" i="14" a="1"/>
  <c r="AI480" i="17" s="1" a="1"/>
  <c r="C480" i="19"/>
  <c r="D19" i="14" a="1"/>
  <c r="AI19" i="17" s="1" a="1"/>
  <c r="C19" i="19"/>
  <c r="D18" i="14" a="1"/>
  <c r="AI18" i="17" s="1" a="1"/>
  <c r="C18" i="19"/>
  <c r="D1003" i="24"/>
  <c r="C1003" i="24"/>
  <c r="B1003" i="24" a="1"/>
  <c r="U1002" i="17"/>
  <c r="W1002" i="17" s="1"/>
  <c r="AG1002" i="17"/>
  <c r="AF1002" i="17"/>
  <c r="AH1002" i="17" s="1"/>
  <c r="AH596" i="1"/>
  <c r="AH593" i="1"/>
  <c r="AH598" i="1"/>
  <c r="AH597" i="1"/>
  <c r="AH224" i="1"/>
  <c r="AH932" i="1"/>
  <c r="AH427" i="1"/>
  <c r="AH590" i="1"/>
  <c r="AH1002" i="1"/>
  <c r="AI1002" i="17" s="1" a="1"/>
  <c r="E1002" i="24" s="1"/>
  <c r="AH235" i="1"/>
  <c r="AH578" i="1"/>
  <c r="C1002" i="14" a="1"/>
  <c r="C966" i="19"/>
  <c r="D966" i="14" a="1"/>
  <c r="AI966" i="17" s="1" a="1"/>
  <c r="D786" i="14" a="1"/>
  <c r="AI786" i="17" s="1" a="1"/>
  <c r="C786" i="19"/>
  <c r="D785" i="14" a="1"/>
  <c r="AI785" i="17" s="1" a="1"/>
  <c r="C785" i="19"/>
  <c r="D555" i="14" a="1"/>
  <c r="AI555" i="17" s="1" a="1"/>
  <c r="C555" i="19"/>
  <c r="D554" i="14" a="1"/>
  <c r="AI554" i="17" s="1" a="1"/>
  <c r="C554" i="19"/>
  <c r="D1002" i="24"/>
  <c r="C1002" i="24"/>
  <c r="B1002" i="24" a="1"/>
  <c r="AG1001" i="17"/>
  <c r="AF1001" i="17"/>
  <c r="AH1001" i="17" s="1"/>
  <c r="AH9" i="1"/>
  <c r="AH141" i="1"/>
  <c r="C1001" i="14" a="1"/>
  <c r="C713" i="19"/>
  <c r="D713" i="14" a="1"/>
  <c r="AI713" i="17" s="1" a="1"/>
  <c r="C712" i="19"/>
  <c r="D712" i="14" a="1"/>
  <c r="AI712" i="17" s="1" a="1"/>
  <c r="D13" i="14" a="1"/>
  <c r="AI13" i="17" s="1" a="1"/>
  <c r="C13" i="19"/>
  <c r="D1001" i="24"/>
  <c r="C1001" i="24"/>
  <c r="B1001" i="24" a="1"/>
  <c r="D1000" i="24"/>
  <c r="C1000" i="24"/>
  <c r="B1000" i="24" a="1"/>
  <c r="D999" i="24"/>
  <c r="C999" i="24"/>
  <c r="B999" i="24" a="1"/>
  <c r="G924" i="19"/>
  <c r="H924" i="14"/>
  <c r="AH964" i="1"/>
  <c r="C946" i="19"/>
  <c r="D946" i="14" a="1"/>
  <c r="AI946" i="17" s="1" a="1"/>
  <c r="C910" i="19"/>
  <c r="D910" i="14" a="1"/>
  <c r="AI910" i="17" s="1" a="1"/>
  <c r="C909" i="19"/>
  <c r="D909" i="14" a="1"/>
  <c r="C908" i="19"/>
  <c r="D908" i="14" a="1"/>
  <c r="AI908" i="17" s="1" a="1"/>
  <c r="C907" i="19"/>
  <c r="D907" i="14" a="1"/>
  <c r="AI907" i="17" s="1" a="1"/>
  <c r="C906" i="19"/>
  <c r="D906" i="14" a="1"/>
  <c r="C905" i="19"/>
  <c r="D905" i="14" a="1"/>
  <c r="C904" i="19"/>
  <c r="D904" i="14" a="1"/>
  <c r="AI904" i="17" s="1" a="1"/>
  <c r="C903" i="19"/>
  <c r="D903" i="14" a="1"/>
  <c r="AI903" i="17" s="1" a="1"/>
  <c r="C902" i="19"/>
  <c r="D902" i="14" a="1"/>
  <c r="AI902" i="17" s="1" a="1"/>
  <c r="C901" i="19"/>
  <c r="D901" i="14" a="1"/>
  <c r="AI901" i="17" s="1" a="1"/>
  <c r="C900" i="19"/>
  <c r="D900" i="14" a="1"/>
  <c r="AI900" i="17" s="1" a="1"/>
  <c r="C899" i="19"/>
  <c r="D899" i="14" a="1"/>
  <c r="AI899" i="17" s="1" a="1"/>
  <c r="C898" i="19"/>
  <c r="D898" i="14" a="1"/>
  <c r="C897" i="19"/>
  <c r="D897" i="14" a="1"/>
  <c r="AI897" i="17" s="1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AI890" i="17" s="1" a="1"/>
  <c r="C889" i="19"/>
  <c r="D889" i="14" a="1"/>
  <c r="AI889" i="17" s="1" a="1"/>
  <c r="C888" i="19"/>
  <c r="D888" i="14" a="1"/>
  <c r="C947" i="19"/>
  <c r="D947" i="14" a="1"/>
  <c r="AI947" i="17" s="1" a="1"/>
  <c r="AH604" i="1"/>
  <c r="AH423" i="1"/>
  <c r="D998" i="24"/>
  <c r="C998" i="24"/>
  <c r="B998" i="24" a="1"/>
  <c r="C949" i="19"/>
  <c r="D949" i="14" a="1"/>
  <c r="AI949" i="17" s="1" a="1"/>
  <c r="C948" i="19"/>
  <c r="D948" i="14" a="1"/>
  <c r="AI948" i="17" s="1" a="1"/>
  <c r="D553" i="14" a="1"/>
  <c r="AI553" i="17" s="1" a="1"/>
  <c r="C553" i="19"/>
  <c r="D552" i="14" a="1"/>
  <c r="AI552" i="17" s="1" a="1"/>
  <c r="C552" i="19"/>
  <c r="D551" i="14" a="1"/>
  <c r="C551" i="19"/>
  <c r="D258" i="14" a="1"/>
  <c r="AI258" i="17" s="1" a="1"/>
  <c r="C258" i="19"/>
  <c r="D257" i="14" a="1"/>
  <c r="AI257" i="17" s="1" a="1"/>
  <c r="C257" i="19"/>
  <c r="D256" i="14" a="1"/>
  <c r="AI256" i="17" s="1" a="1"/>
  <c r="C256" i="19"/>
  <c r="D255" i="14" a="1"/>
  <c r="AI255" i="17" s="1" a="1"/>
  <c r="C255" i="19"/>
  <c r="D254" i="14" a="1"/>
  <c r="AI254" i="17" s="1" a="1"/>
  <c r="C254" i="19"/>
  <c r="D253" i="14" a="1"/>
  <c r="AI253" i="17" s="1" a="1"/>
  <c r="C253" i="19"/>
  <c r="D252" i="14" a="1"/>
  <c r="C252" i="19"/>
  <c r="D251" i="14" a="1"/>
  <c r="AI251" i="17" s="1" a="1"/>
  <c r="C251" i="19"/>
  <c r="D250" i="14" a="1"/>
  <c r="AI250" i="17" s="1" a="1"/>
  <c r="C250" i="19"/>
  <c r="D249" i="14" a="1"/>
  <c r="C249" i="19"/>
  <c r="D248" i="14" a="1"/>
  <c r="C248" i="19"/>
  <c r="D247" i="14" a="1"/>
  <c r="C247" i="19"/>
  <c r="AG998" i="17"/>
  <c r="AF998" i="17"/>
  <c r="AH998" i="17" s="1"/>
  <c r="D784" i="14" a="1"/>
  <c r="AI784" i="17" s="1" a="1"/>
  <c r="C784" i="19"/>
  <c r="D783" i="14" a="1"/>
  <c r="C783" i="19"/>
  <c r="D782" i="14" a="1"/>
  <c r="AI782" i="17" s="1" a="1"/>
  <c r="E782" i="24" s="1"/>
  <c r="C782" i="19"/>
  <c r="D781" i="14" a="1"/>
  <c r="AI781" i="17" s="1" a="1"/>
  <c r="C781" i="19"/>
  <c r="D780" i="14" a="1"/>
  <c r="AI780" i="17" s="1" a="1"/>
  <c r="C780" i="19"/>
  <c r="D550" i="14" a="1"/>
  <c r="AI550" i="17" s="1" a="1"/>
  <c r="C550" i="19"/>
  <c r="D549" i="14" a="1"/>
  <c r="AI549" i="17" s="1" a="1"/>
  <c r="C549" i="19"/>
  <c r="D548" i="14" a="1"/>
  <c r="AI548" i="17" s="1" a="1"/>
  <c r="C548" i="19"/>
  <c r="D547" i="14" a="1"/>
  <c r="AI547" i="17" s="1" a="1"/>
  <c r="C547" i="19"/>
  <c r="C490" i="19"/>
  <c r="D490" i="14" a="1"/>
  <c r="D479" i="14" a="1"/>
  <c r="AI479" i="17" s="1" a="1"/>
  <c r="C479" i="19"/>
  <c r="D478" i="14" a="1"/>
  <c r="AI478" i="17" s="1" a="1"/>
  <c r="C478" i="19"/>
  <c r="D477" i="14" a="1"/>
  <c r="C477" i="19"/>
  <c r="D476" i="14" a="1"/>
  <c r="AI476" i="17" s="1" a="1"/>
  <c r="C476" i="19"/>
  <c r="D475" i="14" a="1"/>
  <c r="AI475" i="17" s="1" a="1"/>
  <c r="C475" i="19"/>
  <c r="D246" i="14" a="1"/>
  <c r="AI246" i="17" s="1" a="1"/>
  <c r="C246" i="19"/>
  <c r="D245" i="14" a="1"/>
  <c r="AI245" i="17" s="1" a="1"/>
  <c r="C245" i="19"/>
  <c r="D244" i="14" a="1"/>
  <c r="C244" i="19"/>
  <c r="D243" i="14" a="1"/>
  <c r="AI243" i="17" s="1" a="1"/>
  <c r="C243" i="19"/>
  <c r="D242" i="14" a="1"/>
  <c r="AI242" i="17" s="1" a="1"/>
  <c r="C242" i="19"/>
  <c r="D241" i="14" a="1"/>
  <c r="C241" i="19"/>
  <c r="D12" i="14" a="1"/>
  <c r="C12" i="19"/>
  <c r="D11" i="14" a="1"/>
  <c r="AI11" i="17" s="1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998" i="14" a="1"/>
  <c r="C711" i="19"/>
  <c r="D711" i="14" a="1"/>
  <c r="AI711" i="17" s="1" a="1"/>
  <c r="E711" i="24" s="1"/>
  <c r="C710" i="19"/>
  <c r="D710" i="14" a="1"/>
  <c r="AI710" i="17" s="1" a="1"/>
  <c r="D697" i="14" a="1"/>
  <c r="AI697" i="17" s="1" a="1"/>
  <c r="E697" i="24" s="1"/>
  <c r="C697" i="19"/>
  <c r="D696" i="14" a="1"/>
  <c r="AI696" i="17" s="1" a="1"/>
  <c r="E696" i="24" s="1"/>
  <c r="C696" i="19"/>
  <c r="C489" i="19"/>
  <c r="D489" i="14" a="1"/>
  <c r="AI489" i="17" s="1" a="1"/>
  <c r="E489" i="24" s="1"/>
  <c r="C488" i="19"/>
  <c r="D488" i="14" a="1"/>
  <c r="D240" i="14" a="1"/>
  <c r="AI240" i="17" s="1" a="1"/>
  <c r="C240" i="19"/>
  <c r="AG997" i="17"/>
  <c r="AF997" i="17"/>
  <c r="AH997" i="17" s="1"/>
  <c r="H997" i="1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C997" i="14" a="1"/>
  <c r="D779" i="14" a="1"/>
  <c r="AI779" i="17" s="1" a="1"/>
  <c r="C779" i="19"/>
  <c r="D695" i="14" a="1"/>
  <c r="AI695" i="17" s="1" a="1"/>
  <c r="E695" i="24" s="1"/>
  <c r="C695" i="19"/>
  <c r="D694" i="14" a="1"/>
  <c r="AI694" i="17" s="1" a="1"/>
  <c r="C694" i="19"/>
  <c r="D693" i="14" a="1"/>
  <c r="AI693" i="17" s="1" a="1"/>
  <c r="C693" i="19"/>
  <c r="D546" i="14" a="1"/>
  <c r="AI546" i="17" s="1" a="1"/>
  <c r="C546" i="19"/>
  <c r="D474" i="14" a="1"/>
  <c r="AI474" i="17" s="1" a="1"/>
  <c r="C474" i="19"/>
  <c r="D473" i="14" a="1"/>
  <c r="C473" i="19"/>
  <c r="D472" i="14" a="1"/>
  <c r="AI472" i="17" s="1" a="1"/>
  <c r="E472" i="24" s="1"/>
  <c r="C472" i="19"/>
  <c r="C417" i="19"/>
  <c r="D417" i="14" a="1"/>
  <c r="AI417" i="17" s="1" a="1"/>
  <c r="C416" i="19"/>
  <c r="D416" i="14" a="1"/>
  <c r="AI416" i="17" s="1" a="1"/>
  <c r="C415" i="19"/>
  <c r="D415" i="14" a="1"/>
  <c r="AI415" i="17" s="1" a="1"/>
  <c r="C414" i="19"/>
  <c r="D414" i="14" a="1"/>
  <c r="C413" i="19"/>
  <c r="D413" i="14" a="1"/>
  <c r="D8" i="14" a="1"/>
  <c r="AI8" i="17" s="1" a="1"/>
  <c r="C8" i="19"/>
  <c r="G470" i="19"/>
  <c r="H996" i="1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AI965" i="17" s="1" a="1"/>
  <c r="C864" i="19"/>
  <c r="D864" i="14" a="1"/>
  <c r="AI864" i="17" s="1" a="1"/>
  <c r="C863" i="19"/>
  <c r="D863" i="14" a="1"/>
  <c r="AI863" i="17" s="1" a="1"/>
  <c r="C862" i="19"/>
  <c r="D860" i="14" a="1"/>
  <c r="C861" i="19"/>
  <c r="D862" i="14" a="1"/>
  <c r="AI862" i="17" s="1" a="1"/>
  <c r="C860" i="19"/>
  <c r="D861" i="14" a="1"/>
  <c r="AI861" i="17" s="1" a="1"/>
  <c r="C859" i="19"/>
  <c r="D859" i="14" a="1"/>
  <c r="AI859" i="17" s="1" a="1"/>
  <c r="C858" i="19"/>
  <c r="D858" i="14" a="1"/>
  <c r="AI858" i="17" s="1" a="1"/>
  <c r="C857" i="19"/>
  <c r="D857" i="14" a="1"/>
  <c r="AI857" i="17" s="1" a="1"/>
  <c r="C856" i="19"/>
  <c r="D856" i="14" a="1"/>
  <c r="AI856" i="17" s="1" a="1"/>
  <c r="C855" i="19"/>
  <c r="D855" i="14" a="1"/>
  <c r="AI855" i="17" s="1" a="1"/>
  <c r="C854" i="19"/>
  <c r="D854" i="14" a="1"/>
  <c r="AI854" i="17" s="1" a="1"/>
  <c r="C853" i="19"/>
  <c r="D853" i="14" a="1"/>
  <c r="AI853" i="17" s="1" a="1"/>
  <c r="C852" i="19"/>
  <c r="D852" i="14" a="1"/>
  <c r="AI852" i="17" s="1" a="1"/>
  <c r="C851" i="19"/>
  <c r="D851" i="14" a="1"/>
  <c r="AI851" i="17" s="1" a="1"/>
  <c r="C850" i="19"/>
  <c r="D850" i="14" a="1"/>
  <c r="AI850" i="17" s="1" a="1"/>
  <c r="C849" i="19"/>
  <c r="D849" i="14" a="1"/>
  <c r="C848" i="19"/>
  <c r="D848" i="14" a="1"/>
  <c r="AI848" i="17" s="1" a="1"/>
  <c r="C847" i="19"/>
  <c r="D847" i="14" a="1"/>
  <c r="AI847" i="17" s="1" a="1"/>
  <c r="C846" i="19"/>
  <c r="D846" i="14" a="1"/>
  <c r="AI846" i="17" s="1" a="1"/>
  <c r="C845" i="19"/>
  <c r="D845" i="14" a="1"/>
  <c r="AI845" i="17" s="1" a="1"/>
  <c r="C844" i="19"/>
  <c r="D844" i="14" a="1"/>
  <c r="D778" i="14" a="1"/>
  <c r="AI778" i="17" s="1" a="1"/>
  <c r="C778" i="19"/>
  <c r="D777" i="14" a="1"/>
  <c r="AI777" i="17" s="1" a="1"/>
  <c r="C777" i="19"/>
  <c r="D776" i="14" a="1"/>
  <c r="AI776" i="17" s="1" a="1"/>
  <c r="C776" i="19"/>
  <c r="D775" i="14" a="1"/>
  <c r="AI775" i="17" s="1" a="1"/>
  <c r="C775" i="19"/>
  <c r="D471" i="14" a="1"/>
  <c r="AI471" i="17" s="1" a="1"/>
  <c r="E471" i="24" s="1"/>
  <c r="C471" i="19"/>
  <c r="D470" i="14" a="1"/>
  <c r="AI470" i="17" s="1" a="1"/>
  <c r="E470" i="24" s="1"/>
  <c r="C470" i="19"/>
  <c r="D469" i="14" a="1"/>
  <c r="AI469" i="17" s="1" a="1"/>
  <c r="E469" i="24" s="1"/>
  <c r="C469" i="19"/>
  <c r="D468" i="14" a="1"/>
  <c r="AI468" i="17" s="1" a="1"/>
  <c r="E468" i="24" s="1"/>
  <c r="C468" i="19"/>
  <c r="D467" i="14" a="1"/>
  <c r="AI467" i="17" s="1" a="1"/>
  <c r="E467" i="24" s="1"/>
  <c r="C467" i="19"/>
  <c r="D466" i="14" a="1"/>
  <c r="AI466" i="17" s="1" a="1"/>
  <c r="E466" i="24" s="1"/>
  <c r="C466" i="19"/>
  <c r="D465" i="14" a="1"/>
  <c r="AI465" i="17" s="1" a="1"/>
  <c r="E465" i="24" s="1"/>
  <c r="C465" i="19"/>
  <c r="D464" i="14" a="1"/>
  <c r="AI464" i="17" s="1" a="1"/>
  <c r="E464" i="24" s="1"/>
  <c r="C464" i="19"/>
  <c r="D463" i="14" a="1"/>
  <c r="AI463" i="17" s="1" a="1"/>
  <c r="E463" i="24" s="1"/>
  <c r="C463" i="19"/>
  <c r="C412" i="19"/>
  <c r="D412" i="14" a="1"/>
  <c r="AI412" i="17" s="1" a="1"/>
  <c r="C411" i="19"/>
  <c r="D411" i="14" a="1"/>
  <c r="AI411" i="17" s="1" a="1"/>
  <c r="D7" i="14" a="1"/>
  <c r="AI7" i="17" s="1" a="1"/>
  <c r="C7" i="19"/>
  <c r="D6" i="14" a="1"/>
  <c r="C6" i="19"/>
  <c r="D5" i="14" a="1"/>
  <c r="AI5" i="17" s="1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G995" i="17"/>
  <c r="AF995" i="17"/>
  <c r="AH995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AI960" i="17" s="1" a="1"/>
  <c r="C959" i="19"/>
  <c r="D959" i="14" a="1"/>
  <c r="AI959" i="17" s="1" a="1"/>
  <c r="C958" i="19"/>
  <c r="D958" i="14" a="1"/>
  <c r="AI958" i="17" s="1" a="1"/>
  <c r="C953" i="19"/>
  <c r="D953" i="14" a="1"/>
  <c r="AI953" i="17" s="1" a="1"/>
  <c r="C952" i="19"/>
  <c r="D952" i="14" a="1"/>
  <c r="AI952" i="17" s="1" a="1"/>
  <c r="C951" i="19"/>
  <c r="D951" i="14" a="1"/>
  <c r="AI951" i="17" s="1" a="1"/>
  <c r="C950" i="19"/>
  <c r="D950" i="14" a="1"/>
  <c r="AI950" i="17" s="1" a="1"/>
  <c r="C886" i="19"/>
  <c r="D886" i="14" a="1"/>
  <c r="C885" i="19"/>
  <c r="D885" i="14" a="1"/>
  <c r="C884" i="19"/>
  <c r="D884" i="14" a="1"/>
  <c r="AI884" i="17" s="1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AI957" i="17" s="1" a="1"/>
  <c r="C956" i="19"/>
  <c r="D956" i="14" a="1"/>
  <c r="AI956" i="17" s="1" a="1"/>
  <c r="C955" i="19"/>
  <c r="D955" i="14" a="1"/>
  <c r="AI955" i="17" s="1" a="1"/>
  <c r="C954" i="19"/>
  <c r="D954" i="14" a="1"/>
  <c r="AI954" i="17" s="1" a="1"/>
  <c r="C774" i="19"/>
  <c r="D774" i="14" a="1"/>
  <c r="AI774" i="17" s="1" a="1"/>
  <c r="C773" i="19"/>
  <c r="D773" i="14" a="1"/>
  <c r="AI773" i="17" s="1" a="1"/>
  <c r="C772" i="19"/>
  <c r="D772" i="14" a="1"/>
  <c r="AI772" i="17" s="1" a="1"/>
  <c r="C771" i="19"/>
  <c r="D771" i="14" a="1"/>
  <c r="AI771" i="17" s="1" a="1"/>
  <c r="C770" i="19"/>
  <c r="D770" i="14" a="1"/>
  <c r="AI770" i="17" s="1" a="1"/>
  <c r="C769" i="19"/>
  <c r="D769" i="14" a="1"/>
  <c r="AI769" i="17" s="1" a="1"/>
  <c r="C768" i="19"/>
  <c r="D768" i="14" a="1"/>
  <c r="AI768" i="17" s="1" a="1"/>
  <c r="C767" i="19"/>
  <c r="D767" i="14" a="1"/>
  <c r="AI767" i="17" s="1" a="1"/>
  <c r="C715" i="19"/>
  <c r="D715" i="14" a="1"/>
  <c r="AI715" i="17" s="1" a="1"/>
  <c r="C714" i="19"/>
  <c r="D714" i="14" a="1"/>
  <c r="AI714" i="17" s="1" a="1"/>
  <c r="D692" i="14" a="1"/>
  <c r="AI692" i="17" s="1" a="1"/>
  <c r="C692" i="19"/>
  <c r="D691" i="14" a="1"/>
  <c r="AI691" i="17" s="1" a="1"/>
  <c r="C691" i="19"/>
  <c r="D690" i="14" a="1"/>
  <c r="AI690" i="17" s="1" a="1"/>
  <c r="C690" i="19"/>
  <c r="D689" i="14" a="1"/>
  <c r="AI689" i="17" s="1" a="1"/>
  <c r="C689" i="19"/>
  <c r="D688" i="14" a="1"/>
  <c r="AI688" i="17" s="1" a="1"/>
  <c r="C688" i="19"/>
  <c r="D687" i="14" a="1"/>
  <c r="AI687" i="17" s="1" a="1"/>
  <c r="C687" i="19"/>
  <c r="D686" i="14" a="1"/>
  <c r="AI686" i="17" s="1" a="1"/>
  <c r="C686" i="19"/>
  <c r="D685" i="14" a="1"/>
  <c r="AI685" i="17" s="1" a="1"/>
  <c r="C685" i="19"/>
  <c r="D684" i="14" a="1"/>
  <c r="AI684" i="17" s="1" a="1"/>
  <c r="C684" i="19"/>
  <c r="D683" i="14" a="1"/>
  <c r="AI683" i="17" s="1" a="1"/>
  <c r="C683" i="19"/>
  <c r="D682" i="14" a="1"/>
  <c r="AI682" i="17" s="1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AI624" i="17" s="1" a="1"/>
  <c r="C623" i="19"/>
  <c r="D623" i="14" a="1"/>
  <c r="C622" i="19"/>
  <c r="D622" i="14" a="1"/>
  <c r="C621" i="19"/>
  <c r="D621" i="14" a="1"/>
  <c r="AI621" i="17" s="1" a="1"/>
  <c r="C620" i="19"/>
  <c r="D620" i="14" a="1"/>
  <c r="AI620" i="17" s="1" a="1"/>
  <c r="C619" i="19"/>
  <c r="D619" i="14" a="1"/>
  <c r="C618" i="19"/>
  <c r="D618" i="14" a="1"/>
  <c r="C617" i="19"/>
  <c r="D617" i="14" a="1"/>
  <c r="C616" i="19"/>
  <c r="D616" i="14" a="1"/>
  <c r="C545" i="19"/>
  <c r="D545" i="14" a="1"/>
  <c r="AI545" i="17" s="1" a="1"/>
  <c r="C544" i="19"/>
  <c r="D544" i="14" a="1"/>
  <c r="AI544" i="17" s="1" a="1"/>
  <c r="C543" i="19"/>
  <c r="D543" i="14" a="1"/>
  <c r="AI543" i="17" s="1" a="1"/>
  <c r="D462" i="14" a="1"/>
  <c r="AI462" i="17" s="1" a="1"/>
  <c r="C462" i="19"/>
  <c r="D461" i="14" a="1"/>
  <c r="AI461" i="17" s="1" a="1"/>
  <c r="C461" i="19"/>
  <c r="C239" i="19"/>
  <c r="D239" i="14" a="1"/>
  <c r="AI239" i="17" s="1" a="1"/>
  <c r="C238" i="19"/>
  <c r="D238" i="14" a="1"/>
  <c r="AI238" i="17" s="1" a="1"/>
  <c r="C168" i="19"/>
  <c r="D168" i="14" a="1"/>
  <c r="AI168" i="17" s="1" a="1"/>
  <c r="C167" i="19"/>
  <c r="D167" i="14" a="1"/>
  <c r="C166" i="19"/>
  <c r="D166" i="14" a="1"/>
  <c r="AI166" i="17" s="1" a="1"/>
  <c r="C165" i="19"/>
  <c r="D165" i="14" a="1"/>
  <c r="C164" i="19"/>
  <c r="D164" i="14" a="1"/>
  <c r="AI164" i="17" s="1" a="1"/>
  <c r="C163" i="19"/>
  <c r="D163" i="14" a="1"/>
  <c r="AI163" i="17" s="1" a="1"/>
  <c r="D162" i="14" a="1"/>
  <c r="AI162" i="17" s="1" a="1"/>
  <c r="C162" i="19"/>
  <c r="D161" i="14" a="1"/>
  <c r="AI161" i="17" s="1" a="1"/>
  <c r="C161" i="19"/>
  <c r="C160" i="19"/>
  <c r="D160" i="14" a="1"/>
  <c r="AI160" i="17" s="1" a="1"/>
  <c r="C159" i="19"/>
  <c r="D159" i="14" a="1"/>
  <c r="AI159" i="17" s="1" a="1"/>
  <c r="D158" i="14" a="1"/>
  <c r="AI158" i="17" s="1" a="1"/>
  <c r="C158" i="19"/>
  <c r="D157" i="14" a="1"/>
  <c r="AI157" i="17" s="1" a="1"/>
  <c r="C157" i="19"/>
  <c r="D156" i="14" a="1"/>
  <c r="C156" i="19"/>
  <c r="D155" i="14" a="1"/>
  <c r="AI155" i="17" s="1" a="1"/>
  <c r="C155" i="19"/>
  <c r="D154" i="14" a="1"/>
  <c r="AI154" i="17" s="1" a="1"/>
  <c r="C154" i="19"/>
  <c r="C153" i="19"/>
  <c r="D153" i="14" a="1"/>
  <c r="AI153" i="17" s="1" a="1"/>
  <c r="D152" i="14" a="1"/>
  <c r="AI152" i="17" s="1" a="1"/>
  <c r="C152" i="19"/>
  <c r="D151" i="14" a="1"/>
  <c r="AI151" i="17" s="1" a="1"/>
  <c r="C151" i="19"/>
  <c r="D150" i="14" a="1"/>
  <c r="AI150" i="17" s="1" a="1"/>
  <c r="C150" i="19"/>
  <c r="D149" i="14" a="1"/>
  <c r="C149" i="19"/>
  <c r="D148" i="14" a="1"/>
  <c r="AI148" i="17" s="1" a="1"/>
  <c r="C148" i="19"/>
  <c r="D147" i="14" a="1"/>
  <c r="C147" i="19"/>
  <c r="D146" i="14" a="1"/>
  <c r="C146" i="19"/>
  <c r="D145" i="14" a="1"/>
  <c r="C145" i="19"/>
  <c r="D144" i="14" a="1"/>
  <c r="C144" i="19"/>
  <c r="D53" i="14" a="1"/>
  <c r="AI53" i="17" s="1" a="1"/>
  <c r="E53" i="24" s="1"/>
  <c r="C53" i="19"/>
  <c r="D52" i="14" a="1"/>
  <c r="AI52" i="17" s="1" a="1"/>
  <c r="C52" i="19"/>
  <c r="D51" i="14" a="1"/>
  <c r="AI51" i="17" s="1" a="1"/>
  <c r="C51" i="19"/>
  <c r="D50" i="14" a="1"/>
  <c r="AI50" i="17" s="1" a="1"/>
  <c r="C50" i="19"/>
  <c r="D49" i="14" a="1"/>
  <c r="AI49" i="17" s="1" a="1"/>
  <c r="C49" i="19"/>
  <c r="D48" i="14" a="1"/>
  <c r="AI48" i="17" s="1" a="1"/>
  <c r="C48" i="19"/>
  <c r="D47" i="14" a="1"/>
  <c r="C47" i="19"/>
  <c r="D46" i="14" a="1"/>
  <c r="AI46" i="17" s="1" a="1"/>
  <c r="C46" i="19"/>
  <c r="D45" i="14" a="1"/>
  <c r="AI45" i="17" s="1" a="1"/>
  <c r="C45" i="19"/>
  <c r="D44" i="14" a="1"/>
  <c r="AI44" i="17" s="1" a="1"/>
  <c r="C44" i="19"/>
  <c r="D43" i="14" a="1"/>
  <c r="AI43" i="17" s="1" a="1"/>
  <c r="C43" i="19"/>
  <c r="D42" i="14" a="1"/>
  <c r="AI42" i="17" s="1" a="1"/>
  <c r="C42" i="19"/>
  <c r="D41" i="14" a="1"/>
  <c r="C41" i="19"/>
  <c r="D40" i="14" a="1"/>
  <c r="AI40" i="17" s="1" a="1"/>
  <c r="C40" i="19"/>
  <c r="C4" i="19"/>
  <c r="D4" i="14" a="1"/>
  <c r="G227" i="19"/>
  <c r="G226" i="19"/>
  <c r="G225" i="19"/>
  <c r="G224" i="19"/>
  <c r="AG994" i="17"/>
  <c r="AF994" i="17"/>
  <c r="AH994" i="17" s="1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AI920" i="17" s="1" a="1"/>
  <c r="C883" i="19"/>
  <c r="D883" i="14" a="1"/>
  <c r="C882" i="19"/>
  <c r="D882" i="14" a="1"/>
  <c r="C881" i="19"/>
  <c r="D881" i="14" a="1"/>
  <c r="C880" i="19"/>
  <c r="D880" i="14" a="1"/>
  <c r="AI880" i="17" s="1" a="1"/>
  <c r="C879" i="19"/>
  <c r="D879" i="14" a="1"/>
  <c r="C878" i="19"/>
  <c r="D878" i="14" a="1"/>
  <c r="C877" i="19"/>
  <c r="D877" i="14" a="1"/>
  <c r="AI877" i="17" s="1" a="1"/>
  <c r="C876" i="19"/>
  <c r="D876" i="14" a="1"/>
  <c r="AI876" i="17" s="1" a="1"/>
  <c r="C875" i="19"/>
  <c r="D875" i="14" a="1"/>
  <c r="AI875" i="17" s="1" a="1"/>
  <c r="C874" i="19"/>
  <c r="D874" i="14" a="1"/>
  <c r="C873" i="19"/>
  <c r="D873" i="14" a="1"/>
  <c r="C872" i="19"/>
  <c r="D872" i="14" a="1"/>
  <c r="C871" i="19"/>
  <c r="D871" i="14" a="1"/>
  <c r="C843" i="19"/>
  <c r="D843" i="14" a="1"/>
  <c r="AI843" i="17" s="1" a="1"/>
  <c r="C842" i="19"/>
  <c r="D842" i="14" a="1"/>
  <c r="C841" i="19"/>
  <c r="D841" i="14" a="1"/>
  <c r="AI841" i="17" s="1" a="1"/>
  <c r="C840" i="19"/>
  <c r="D840" i="14" a="1"/>
  <c r="AI840" i="17" s="1" a="1"/>
  <c r="C839" i="19"/>
  <c r="D839" i="14" a="1"/>
  <c r="AI839" i="17" s="1" a="1"/>
  <c r="C838" i="19"/>
  <c r="D838" i="14" a="1"/>
  <c r="AI838" i="17" s="1" a="1"/>
  <c r="C837" i="19"/>
  <c r="D837" i="14" a="1"/>
  <c r="AI837" i="17" s="1" a="1"/>
  <c r="C836" i="19"/>
  <c r="D836" i="14" a="1"/>
  <c r="AI836" i="17" s="1" a="1"/>
  <c r="C835" i="19"/>
  <c r="D835" i="14" a="1"/>
  <c r="AI835" i="17" s="1" a="1"/>
  <c r="E835" i="24" s="1"/>
  <c r="C834" i="19"/>
  <c r="D834" i="14" a="1"/>
  <c r="AI834" i="17" s="1" a="1"/>
  <c r="E834" i="24" s="1"/>
  <c r="C833" i="19"/>
  <c r="D833" i="14" a="1"/>
  <c r="AI833" i="17" s="1" a="1"/>
  <c r="C832" i="19"/>
  <c r="D832" i="14" a="1"/>
  <c r="AI832" i="17" s="1" a="1"/>
  <c r="C831" i="19"/>
  <c r="D831" i="14" a="1"/>
  <c r="C830" i="19"/>
  <c r="D830" i="14" a="1"/>
  <c r="C829" i="19"/>
  <c r="D829" i="14" a="1"/>
  <c r="AI829" i="17" s="1" a="1"/>
  <c r="C828" i="19"/>
  <c r="D828" i="14" a="1"/>
  <c r="AI828" i="17" s="1" a="1"/>
  <c r="C827" i="19"/>
  <c r="D827" i="14" a="1"/>
  <c r="AI827" i="17" s="1" a="1"/>
  <c r="C826" i="19"/>
  <c r="D826" i="14" a="1"/>
  <c r="AI826" i="17" s="1" a="1"/>
  <c r="D807" i="14" a="1"/>
  <c r="AI807" i="17" s="1" a="1"/>
  <c r="E807" i="24" s="1"/>
  <c r="C807" i="19"/>
  <c r="D806" i="14" a="1"/>
  <c r="AI806" i="17" s="1" a="1"/>
  <c r="C806" i="19"/>
  <c r="C805" i="19"/>
  <c r="D805" i="14" a="1"/>
  <c r="AI805" i="17" s="1" a="1"/>
  <c r="D804" i="14" a="1"/>
  <c r="AI804" i="17" s="1" a="1"/>
  <c r="C804" i="19"/>
  <c r="D803" i="14" a="1"/>
  <c r="AI803" i="17" s="1" a="1"/>
  <c r="C803" i="19"/>
  <c r="D802" i="14" a="1"/>
  <c r="AI802" i="17" s="1" a="1"/>
  <c r="C802" i="19"/>
  <c r="D801" i="14" a="1"/>
  <c r="AI801" i="17" s="1" a="1"/>
  <c r="C801" i="19"/>
  <c r="D800" i="14" a="1"/>
  <c r="AI800" i="17" s="1" a="1"/>
  <c r="C800" i="19"/>
  <c r="D799" i="14" a="1"/>
  <c r="AI799" i="17" s="1" a="1"/>
  <c r="C799" i="19"/>
  <c r="D798" i="14" a="1"/>
  <c r="AI798" i="17" s="1" a="1"/>
  <c r="C798" i="19"/>
  <c r="C797" i="19"/>
  <c r="D797" i="14" a="1"/>
  <c r="AI797" i="17" s="1" a="1"/>
  <c r="C796" i="19"/>
  <c r="D796" i="14" a="1"/>
  <c r="AI796" i="17" s="1" a="1"/>
  <c r="D795" i="14" a="1"/>
  <c r="C795" i="19"/>
  <c r="D794" i="14" a="1"/>
  <c r="AI794" i="17" s="1" a="1"/>
  <c r="C794" i="19"/>
  <c r="D793" i="14" a="1"/>
  <c r="AI793" i="17" s="1" a="1"/>
  <c r="C793" i="19"/>
  <c r="C766" i="19"/>
  <c r="D766" i="14" a="1"/>
  <c r="AI766" i="17" s="1" a="1"/>
  <c r="C765" i="19"/>
  <c r="D765" i="14" a="1"/>
  <c r="AI765" i="17" s="1" a="1"/>
  <c r="C764" i="19"/>
  <c r="D764" i="14" a="1"/>
  <c r="AI764" i="17" s="1" a="1"/>
  <c r="C763" i="19"/>
  <c r="D763" i="14" a="1"/>
  <c r="AI763" i="17" s="1" a="1"/>
  <c r="C762" i="19"/>
  <c r="D762" i="14" a="1"/>
  <c r="AI762" i="17" s="1" a="1"/>
  <c r="C761" i="19"/>
  <c r="D761" i="14" a="1"/>
  <c r="AI761" i="17" s="1" a="1"/>
  <c r="C760" i="19"/>
  <c r="D760" i="14" a="1"/>
  <c r="AI760" i="17" s="1" a="1"/>
  <c r="C759" i="19"/>
  <c r="D759" i="14" a="1"/>
  <c r="AI759" i="17" s="1" a="1"/>
  <c r="C758" i="19"/>
  <c r="D758" i="14" a="1"/>
  <c r="AI758" i="17" s="1" a="1"/>
  <c r="C757" i="19"/>
  <c r="D757" i="14" a="1"/>
  <c r="C756" i="19"/>
  <c r="D756" i="14" a="1"/>
  <c r="C755" i="19"/>
  <c r="D755" i="14" a="1"/>
  <c r="AI755" i="17" s="1" a="1"/>
  <c r="C754" i="19"/>
  <c r="D754" i="14" a="1"/>
  <c r="AI754" i="17" s="1" a="1"/>
  <c r="C753" i="19"/>
  <c r="D753" i="14" a="1"/>
  <c r="AI753" i="17" s="1" a="1"/>
  <c r="C752" i="19"/>
  <c r="D752" i="14" a="1"/>
  <c r="AI752" i="17" s="1" a="1"/>
  <c r="C751" i="19"/>
  <c r="D751" i="14" a="1"/>
  <c r="AI751" i="17" s="1" a="1"/>
  <c r="C750" i="19"/>
  <c r="D750" i="14" a="1"/>
  <c r="AI750" i="17" s="1" a="1"/>
  <c r="C749" i="19"/>
  <c r="D749" i="14" a="1"/>
  <c r="AI749" i="17" s="1" a="1"/>
  <c r="C748" i="19"/>
  <c r="D748" i="14" a="1"/>
  <c r="AI748" i="17" s="1" a="1"/>
  <c r="C747" i="19"/>
  <c r="D747" i="14" a="1"/>
  <c r="AI747" i="17" s="1" a="1"/>
  <c r="C746" i="19"/>
  <c r="D746" i="14" a="1"/>
  <c r="AI746" i="17" s="1" a="1"/>
  <c r="C745" i="19"/>
  <c r="D745" i="14" a="1"/>
  <c r="AI745" i="17" s="1" a="1"/>
  <c r="C744" i="19"/>
  <c r="D744" i="14" a="1"/>
  <c r="AI744" i="17" s="1" a="1"/>
  <c r="C743" i="19"/>
  <c r="D743" i="14" a="1"/>
  <c r="AI743" i="17" s="1" a="1"/>
  <c r="C742" i="19"/>
  <c r="D742" i="14" a="1"/>
  <c r="AI742" i="17" s="1" a="1"/>
  <c r="C741" i="19"/>
  <c r="D741" i="14" a="1"/>
  <c r="AI741" i="17" s="1" a="1"/>
  <c r="C740" i="19"/>
  <c r="D740" i="14" a="1"/>
  <c r="AI740" i="17" s="1" a="1"/>
  <c r="C739" i="19"/>
  <c r="D739" i="14" a="1"/>
  <c r="AI739" i="17" s="1" a="1"/>
  <c r="C738" i="19"/>
  <c r="D738" i="14" a="1"/>
  <c r="AI738" i="17" s="1" a="1"/>
  <c r="C737" i="19"/>
  <c r="D737" i="14" a="1"/>
  <c r="AI737" i="17" s="1" a="1"/>
  <c r="C736" i="19"/>
  <c r="D736" i="14" a="1"/>
  <c r="AI736" i="17" s="1" a="1"/>
  <c r="C735" i="19"/>
  <c r="D735" i="14" a="1"/>
  <c r="AI735" i="17" s="1" a="1"/>
  <c r="C734" i="19"/>
  <c r="D734" i="14" a="1"/>
  <c r="AI734" i="17" s="1" a="1"/>
  <c r="C733" i="19"/>
  <c r="D733" i="14" a="1"/>
  <c r="AI733" i="17" s="1" a="1"/>
  <c r="C732" i="19"/>
  <c r="D732" i="14" a="1"/>
  <c r="AI732" i="17" s="1" a="1"/>
  <c r="C731" i="19"/>
  <c r="D731" i="14" a="1"/>
  <c r="AI731" i="17" s="1" a="1"/>
  <c r="C730" i="19"/>
  <c r="D730" i="14" a="1"/>
  <c r="AI730" i="17" s="1" a="1"/>
  <c r="C729" i="19"/>
  <c r="D729" i="14" a="1"/>
  <c r="AI729" i="17" s="1" a="1"/>
  <c r="C728" i="19"/>
  <c r="D728" i="14" a="1"/>
  <c r="AI728" i="17" s="1" a="1"/>
  <c r="C727" i="19"/>
  <c r="D727" i="14" a="1"/>
  <c r="AI727" i="17" s="1" a="1"/>
  <c r="C726" i="19"/>
  <c r="D726" i="14" a="1"/>
  <c r="AI726" i="17" s="1" a="1"/>
  <c r="C725" i="19"/>
  <c r="D725" i="14" a="1"/>
  <c r="AI725" i="17" s="1" a="1"/>
  <c r="C724" i="19"/>
  <c r="D724" i="14" a="1"/>
  <c r="AI724" i="17" s="1" a="1"/>
  <c r="C723" i="19"/>
  <c r="D723" i="14" a="1"/>
  <c r="AI723" i="17" s="1" a="1"/>
  <c r="C722" i="19"/>
  <c r="D722" i="14" a="1"/>
  <c r="AI722" i="17" s="1" a="1"/>
  <c r="C721" i="19"/>
  <c r="D721" i="14" a="1"/>
  <c r="AI721" i="17" s="1" a="1"/>
  <c r="C720" i="19"/>
  <c r="D720" i="14" a="1"/>
  <c r="AI720" i="17" s="1" a="1"/>
  <c r="C719" i="19"/>
  <c r="D719" i="14" a="1"/>
  <c r="AI719" i="17" s="1" a="1"/>
  <c r="C718" i="19"/>
  <c r="D718" i="14" a="1"/>
  <c r="AI718" i="17" s="1" a="1"/>
  <c r="C717" i="19"/>
  <c r="D717" i="14" a="1"/>
  <c r="AI717" i="17" s="1" a="1"/>
  <c r="C716" i="19"/>
  <c r="D716" i="14" a="1"/>
  <c r="AI716" i="17" s="1" a="1"/>
  <c r="C681" i="19"/>
  <c r="D681" i="14" a="1"/>
  <c r="AI681" i="17" s="1" a="1"/>
  <c r="C680" i="19"/>
  <c r="D680" i="14" a="1"/>
  <c r="AI680" i="17" s="1" a="1"/>
  <c r="D679" i="14" a="1"/>
  <c r="AI679" i="17" s="1" a="1"/>
  <c r="C679" i="19"/>
  <c r="C678" i="19"/>
  <c r="D678" i="14" a="1"/>
  <c r="AI678" i="17" s="1" a="1"/>
  <c r="C677" i="19"/>
  <c r="D677" i="14" a="1"/>
  <c r="AI677" i="17" s="1" a="1"/>
  <c r="D676" i="14" a="1"/>
  <c r="AI676" i="17" s="1" a="1"/>
  <c r="C676" i="19"/>
  <c r="C675" i="19"/>
  <c r="D675" i="14" a="1"/>
  <c r="AI675" i="17" s="1" a="1"/>
  <c r="C674" i="19"/>
  <c r="D674" i="14" a="1"/>
  <c r="AI674" i="17" s="1" a="1"/>
  <c r="C673" i="19"/>
  <c r="D673" i="14" a="1"/>
  <c r="AI673" i="17" s="1" a="1"/>
  <c r="C672" i="19"/>
  <c r="D672" i="14" a="1"/>
  <c r="AI672" i="17" s="1" a="1"/>
  <c r="C671" i="19"/>
  <c r="D671" i="14" a="1"/>
  <c r="AI671" i="17" s="1" a="1"/>
  <c r="C670" i="19"/>
  <c r="D670" i="14" a="1"/>
  <c r="AI670" i="17" s="1" a="1"/>
  <c r="D669" i="14" a="1"/>
  <c r="AI669" i="17" s="1" a="1"/>
  <c r="C669" i="19"/>
  <c r="D668" i="14" a="1"/>
  <c r="AI668" i="17" s="1" a="1"/>
  <c r="C668" i="19"/>
  <c r="D667" i="14" a="1"/>
  <c r="AI667" i="17" s="1" a="1"/>
  <c r="C667" i="19"/>
  <c r="C666" i="19"/>
  <c r="D666" i="14" a="1"/>
  <c r="AI666" i="17" s="1" a="1"/>
  <c r="C665" i="19"/>
  <c r="D665" i="14" a="1"/>
  <c r="AI665" i="17" s="1" a="1"/>
  <c r="C664" i="19"/>
  <c r="D664" i="14" a="1"/>
  <c r="AI664" i="17" s="1" a="1"/>
  <c r="C663" i="19"/>
  <c r="D663" i="14" a="1"/>
  <c r="AI663" i="17" s="1" a="1"/>
  <c r="C662" i="19"/>
  <c r="D662" i="14" a="1"/>
  <c r="AI662" i="17" s="1" a="1"/>
  <c r="C661" i="19"/>
  <c r="D661" i="14" a="1"/>
  <c r="AI661" i="17" s="1" a="1"/>
  <c r="C660" i="19"/>
  <c r="D660" i="14" a="1"/>
  <c r="AI660" i="17" s="1" a="1"/>
  <c r="C659" i="19"/>
  <c r="D659" i="14" a="1"/>
  <c r="AI659" i="17" s="1" a="1"/>
  <c r="C658" i="19"/>
  <c r="D658" i="14" a="1"/>
  <c r="AI658" i="17" s="1" a="1"/>
  <c r="C657" i="19"/>
  <c r="D657" i="14" a="1"/>
  <c r="AI657" i="17" s="1" a="1"/>
  <c r="C656" i="19"/>
  <c r="D656" i="14" a="1"/>
  <c r="AI656" i="17" s="1" a="1"/>
  <c r="C655" i="19"/>
  <c r="D655" i="14" a="1"/>
  <c r="AI655" i="17" s="1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AI602" i="17" s="1" a="1"/>
  <c r="C601" i="19"/>
  <c r="D601" i="14" a="1"/>
  <c r="AI601" i="17" s="1" a="1"/>
  <c r="C600" i="19"/>
  <c r="D600" i="14" a="1"/>
  <c r="C599" i="19"/>
  <c r="D599" i="14" a="1"/>
  <c r="AI599" i="17" s="1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AI567" i="17" s="1" a="1"/>
  <c r="C567" i="19"/>
  <c r="D566" i="14" a="1"/>
  <c r="AI566" i="17" s="1" a="1"/>
  <c r="C566" i="19"/>
  <c r="D565" i="14" a="1"/>
  <c r="AI565" i="17" s="1" a="1"/>
  <c r="C565" i="19"/>
  <c r="D564" i="14" a="1"/>
  <c r="AI564" i="17" s="1" a="1"/>
  <c r="C564" i="19"/>
  <c r="D563" i="14" a="1"/>
  <c r="AI563" i="17" s="1" a="1"/>
  <c r="C563" i="19"/>
  <c r="C562" i="19"/>
  <c r="D562" i="14" a="1"/>
  <c r="AI562" i="17" s="1" a="1"/>
  <c r="D561" i="14" a="1"/>
  <c r="AI561" i="17" s="1" a="1"/>
  <c r="C561" i="19"/>
  <c r="D560" i="14" a="1"/>
  <c r="AI560" i="17" s="1" a="1"/>
  <c r="C560" i="19"/>
  <c r="D559" i="14" a="1"/>
  <c r="AI559" i="17" s="1" a="1"/>
  <c r="C559" i="19"/>
  <c r="C558" i="19"/>
  <c r="D558" i="14" a="1"/>
  <c r="AI558" i="17" s="1" a="1"/>
  <c r="C542" i="19"/>
  <c r="D542" i="14" a="1"/>
  <c r="AI542" i="17" s="1" a="1"/>
  <c r="C541" i="19"/>
  <c r="D541" i="14" a="1"/>
  <c r="AI541" i="17" s="1" a="1"/>
  <c r="C540" i="19"/>
  <c r="D540" i="14" a="1"/>
  <c r="AI540" i="17" s="1" a="1"/>
  <c r="C539" i="19"/>
  <c r="D539" i="14" a="1"/>
  <c r="C538" i="19"/>
  <c r="D538" i="14" a="1"/>
  <c r="C537" i="19"/>
  <c r="D537" i="14" a="1"/>
  <c r="AI537" i="17" s="1" a="1"/>
  <c r="C536" i="19"/>
  <c r="D536" i="14" a="1"/>
  <c r="AI536" i="17" s="1" a="1"/>
  <c r="C535" i="19"/>
  <c r="D535" i="14" a="1"/>
  <c r="AI535" i="17" s="1" a="1"/>
  <c r="C534" i="19"/>
  <c r="D534" i="14" a="1"/>
  <c r="AI534" i="17" s="1" a="1"/>
  <c r="C533" i="19"/>
  <c r="D533" i="14" a="1"/>
  <c r="AI533" i="17" s="1" a="1"/>
  <c r="C532" i="19"/>
  <c r="D532" i="14" a="1"/>
  <c r="AI532" i="17" s="1" a="1"/>
  <c r="E532" i="24" s="1"/>
  <c r="C531" i="19"/>
  <c r="D531" i="14" a="1"/>
  <c r="AI531" i="17" s="1" a="1"/>
  <c r="C530" i="19"/>
  <c r="D530" i="14" a="1"/>
  <c r="AI530" i="17" s="1" a="1"/>
  <c r="C529" i="19"/>
  <c r="D529" i="14" a="1"/>
  <c r="AI529" i="17" s="1" a="1"/>
  <c r="C528" i="19"/>
  <c r="D528" i="14" a="1"/>
  <c r="AI528" i="17" s="1" a="1"/>
  <c r="C527" i="19"/>
  <c r="D527" i="14" a="1"/>
  <c r="AI527" i="17" s="1" a="1"/>
  <c r="C526" i="19"/>
  <c r="D526" i="14" a="1"/>
  <c r="AI526" i="17" s="1" a="1"/>
  <c r="C525" i="19"/>
  <c r="D525" i="14" a="1"/>
  <c r="AI525" i="17" s="1" a="1"/>
  <c r="C524" i="19"/>
  <c r="D524" i="14" a="1"/>
  <c r="AI524" i="17" s="1" a="1"/>
  <c r="C523" i="19"/>
  <c r="D523" i="14" a="1"/>
  <c r="AI523" i="17" s="1" a="1"/>
  <c r="C522" i="19"/>
  <c r="D522" i="14" a="1"/>
  <c r="AI522" i="17" s="1" a="1"/>
  <c r="C521" i="19"/>
  <c r="D521" i="14" a="1"/>
  <c r="AI521" i="17" s="1" a="1"/>
  <c r="C520" i="19"/>
  <c r="D520" i="14" a="1"/>
  <c r="AI520" i="17" s="1" a="1"/>
  <c r="C519" i="19"/>
  <c r="D519" i="14" a="1"/>
  <c r="AI519" i="17" s="1" a="1"/>
  <c r="C518" i="19"/>
  <c r="D518" i="14" a="1"/>
  <c r="AI518" i="17" s="1" a="1"/>
  <c r="C517" i="19"/>
  <c r="D517" i="14" a="1"/>
  <c r="AI517" i="17" s="1" a="1"/>
  <c r="C516" i="19"/>
  <c r="D516" i="14" a="1"/>
  <c r="AI516" i="17" s="1" a="1"/>
  <c r="C515" i="19"/>
  <c r="D515" i="14" a="1"/>
  <c r="AI515" i="17" s="1" a="1"/>
  <c r="C514" i="19"/>
  <c r="D514" i="14" a="1"/>
  <c r="AI514" i="17" s="1" a="1"/>
  <c r="C513" i="19"/>
  <c r="D513" i="14" a="1"/>
  <c r="AI513" i="17" s="1" a="1"/>
  <c r="C512" i="19"/>
  <c r="D512" i="14" a="1"/>
  <c r="AI512" i="17" s="1" a="1"/>
  <c r="C511" i="19"/>
  <c r="D511" i="14" a="1"/>
  <c r="AI511" i="17" s="1" a="1"/>
  <c r="C510" i="19"/>
  <c r="D510" i="14" a="1"/>
  <c r="AI510" i="17" s="1" a="1"/>
  <c r="C509" i="19"/>
  <c r="D509" i="14" a="1"/>
  <c r="AI509" i="17" s="1" a="1"/>
  <c r="C508" i="19"/>
  <c r="D508" i="14" a="1"/>
  <c r="AI508" i="17" s="1" a="1"/>
  <c r="C507" i="19"/>
  <c r="D507" i="14" a="1"/>
  <c r="AI507" i="17" s="1" a="1"/>
  <c r="C506" i="19"/>
  <c r="D506" i="14" a="1"/>
  <c r="AI506" i="17" s="1" a="1"/>
  <c r="C505" i="19"/>
  <c r="D505" i="14" a="1"/>
  <c r="AI505" i="17" s="1" a="1"/>
  <c r="C504" i="19"/>
  <c r="D504" i="14" a="1"/>
  <c r="C503" i="19"/>
  <c r="D503" i="14" a="1"/>
  <c r="C502" i="19"/>
  <c r="D502" i="14" a="1"/>
  <c r="C501" i="19"/>
  <c r="D501" i="14" a="1"/>
  <c r="AI501" i="17" s="1" a="1"/>
  <c r="C500" i="19"/>
  <c r="D500" i="14" a="1"/>
  <c r="AI500" i="17" s="1" a="1"/>
  <c r="C499" i="19"/>
  <c r="D499" i="14" a="1"/>
  <c r="AI499" i="17" s="1" a="1"/>
  <c r="C498" i="19"/>
  <c r="D498" i="14" a="1"/>
  <c r="C497" i="19"/>
  <c r="D497" i="14" a="1"/>
  <c r="C496" i="19"/>
  <c r="D496" i="14" a="1"/>
  <c r="C495" i="19"/>
  <c r="D495" i="14" a="1"/>
  <c r="AI495" i="17" s="1" a="1"/>
  <c r="C494" i="19"/>
  <c r="D494" i="14" a="1"/>
  <c r="AI494" i="17" s="1" a="1"/>
  <c r="C493" i="19"/>
  <c r="D493" i="14" a="1"/>
  <c r="AI493" i="17" s="1" a="1"/>
  <c r="C492" i="19"/>
  <c r="D492" i="14" a="1"/>
  <c r="AI492" i="17" s="1" a="1"/>
  <c r="C491" i="19"/>
  <c r="D491" i="14" a="1"/>
  <c r="AI491" i="17" s="1" a="1"/>
  <c r="C433" i="19"/>
  <c r="D433" i="14" a="1"/>
  <c r="AI433" i="17" s="1" a="1"/>
  <c r="C432" i="19"/>
  <c r="D432" i="14" a="1"/>
  <c r="AI432" i="17" s="1" a="1"/>
  <c r="C431" i="19"/>
  <c r="D431" i="14" a="1"/>
  <c r="AI431" i="17" s="1" a="1"/>
  <c r="C430" i="19"/>
  <c r="D430" i="14" a="1"/>
  <c r="AI430" i="17" s="1" a="1"/>
  <c r="C429" i="19"/>
  <c r="D429" i="14" a="1"/>
  <c r="AI429" i="17" s="1" a="1"/>
  <c r="C428" i="19"/>
  <c r="D428" i="14" a="1"/>
  <c r="AI428" i="17" s="1" a="1"/>
  <c r="C427" i="19"/>
  <c r="D427" i="14" a="1"/>
  <c r="C426" i="19"/>
  <c r="D426" i="14" a="1"/>
  <c r="AI426" i="17" s="1" a="1"/>
  <c r="C425" i="19"/>
  <c r="D425" i="14" a="1"/>
  <c r="C424" i="19"/>
  <c r="D424" i="14" a="1"/>
  <c r="C423" i="19"/>
  <c r="D423" i="14" a="1"/>
  <c r="C422" i="19"/>
  <c r="D422" i="14" a="1"/>
  <c r="AI422" i="17" s="1" a="1"/>
  <c r="C421" i="19"/>
  <c r="D421" i="14" a="1"/>
  <c r="AI421" i="17" s="1" a="1"/>
  <c r="C420" i="19"/>
  <c r="D420" i="14" a="1"/>
  <c r="AI420" i="17" s="1" a="1"/>
  <c r="C419" i="19"/>
  <c r="D419" i="14" a="1"/>
  <c r="AI419" i="17" s="1" a="1"/>
  <c r="C418" i="19"/>
  <c r="D418" i="14" a="1"/>
  <c r="AI418" i="17" s="1" a="1"/>
  <c r="C410" i="19"/>
  <c r="D410" i="14" a="1"/>
  <c r="AI410" i="17" s="1" a="1"/>
  <c r="C409" i="19"/>
  <c r="D409" i="14" a="1"/>
  <c r="AI409" i="17" s="1" a="1"/>
  <c r="C408" i="19"/>
  <c r="D408" i="14" a="1"/>
  <c r="AI408" i="17" s="1" a="1"/>
  <c r="C407" i="19"/>
  <c r="D407" i="14" a="1"/>
  <c r="AI407" i="17" s="1" a="1"/>
  <c r="C406" i="19"/>
  <c r="D406" i="14" a="1"/>
  <c r="AI406" i="17" s="1" a="1"/>
  <c r="C405" i="19"/>
  <c r="D405" i="14" a="1"/>
  <c r="AI405" i="17" s="1" a="1"/>
  <c r="C404" i="19"/>
  <c r="D404" i="14" a="1"/>
  <c r="C403" i="19"/>
  <c r="D403" i="14" a="1"/>
  <c r="AI403" i="17" s="1" a="1"/>
  <c r="C402" i="19"/>
  <c r="D402" i="14" a="1"/>
  <c r="AI402" i="17" s="1" a="1"/>
  <c r="C401" i="19"/>
  <c r="D401" i="14" a="1"/>
  <c r="AI401" i="17" s="1" a="1"/>
  <c r="C400" i="19"/>
  <c r="D400" i="14" a="1"/>
  <c r="AI400" i="17" s="1" a="1"/>
  <c r="C399" i="19"/>
  <c r="D399" i="14" a="1"/>
  <c r="AI399" i="17" s="1" a="1"/>
  <c r="C398" i="19"/>
  <c r="D398" i="14" a="1"/>
  <c r="AI398" i="17" s="1" a="1"/>
  <c r="C397" i="19"/>
  <c r="D397" i="14" a="1"/>
  <c r="AI397" i="17" s="1" a="1"/>
  <c r="C396" i="19"/>
  <c r="D396" i="14" a="1"/>
  <c r="AI396" i="17" s="1" a="1"/>
  <c r="C395" i="19"/>
  <c r="D395" i="14" a="1"/>
  <c r="AI395" i="17" s="1" a="1"/>
  <c r="C394" i="19"/>
  <c r="D394" i="14" a="1"/>
  <c r="AI394" i="17" s="1" a="1"/>
  <c r="C393" i="19"/>
  <c r="D393" i="14" a="1"/>
  <c r="AI393" i="17" s="1" a="1"/>
  <c r="C392" i="19"/>
  <c r="D392" i="14" a="1"/>
  <c r="AI392" i="17" s="1" a="1"/>
  <c r="C391" i="19"/>
  <c r="D391" i="14" a="1"/>
  <c r="AI391" i="17" s="1" a="1"/>
  <c r="C390" i="19"/>
  <c r="D390" i="14" a="1"/>
  <c r="AI390" i="17" s="1" a="1"/>
  <c r="C389" i="19"/>
  <c r="D389" i="14" a="1"/>
  <c r="AI389" i="17" s="1" a="1"/>
  <c r="C388" i="19"/>
  <c r="D388" i="14" a="1"/>
  <c r="AI388" i="17" s="1" a="1"/>
  <c r="C387" i="19"/>
  <c r="D387" i="14" a="1"/>
  <c r="C386" i="19"/>
  <c r="D386" i="14" a="1"/>
  <c r="C385" i="19"/>
  <c r="D385" i="14" a="1"/>
  <c r="C384" i="19"/>
  <c r="D384" i="14" a="1"/>
  <c r="AI384" i="17" s="1" a="1"/>
  <c r="C383" i="19"/>
  <c r="D383" i="14" a="1"/>
  <c r="C382" i="19"/>
  <c r="D382" i="14" a="1"/>
  <c r="C381" i="19"/>
  <c r="D381" i="14" a="1"/>
  <c r="C380" i="19"/>
  <c r="D380" i="14" a="1"/>
  <c r="AI380" i="17" s="1" a="1"/>
  <c r="C379" i="19"/>
  <c r="D379" i="14" a="1"/>
  <c r="AI379" i="17" s="1" a="1"/>
  <c r="C378" i="19"/>
  <c r="D378" i="14" a="1"/>
  <c r="AI378" i="17" s="1" a="1"/>
  <c r="D377" i="14" a="1"/>
  <c r="AI377" i="17" s="1" a="1"/>
  <c r="C377" i="19"/>
  <c r="D376" i="14" a="1"/>
  <c r="AI376" i="17" s="1" a="1"/>
  <c r="C376" i="19"/>
  <c r="D375" i="14" a="1"/>
  <c r="AI375" i="17" s="1" a="1"/>
  <c r="C375" i="19"/>
  <c r="C374" i="19"/>
  <c r="D374" i="14" a="1"/>
  <c r="AI374" i="17" s="1" a="1"/>
  <c r="C373" i="19"/>
  <c r="D373" i="14" a="1"/>
  <c r="AI373" i="17" s="1" a="1"/>
  <c r="C372" i="19"/>
  <c r="D372" i="14" a="1"/>
  <c r="AI372" i="17" s="1" a="1"/>
  <c r="D371" i="14" a="1"/>
  <c r="C371" i="19"/>
  <c r="C370" i="19"/>
  <c r="D370" i="14" a="1"/>
  <c r="AI370" i="17" s="1" a="1"/>
  <c r="D369" i="14" a="1"/>
  <c r="C369" i="19"/>
  <c r="C368" i="19"/>
  <c r="D368" i="14" a="1"/>
  <c r="AI368" i="17" s="1" a="1"/>
  <c r="D367" i="14" a="1"/>
  <c r="AI367" i="17" s="1" a="1"/>
  <c r="C367" i="19"/>
  <c r="C366" i="19"/>
  <c r="D366" i="14" a="1"/>
  <c r="AI366" i="17" s="1" a="1"/>
  <c r="C365" i="19"/>
  <c r="D365" i="14" a="1"/>
  <c r="AI365" i="17" s="1" a="1"/>
  <c r="D364" i="14" a="1"/>
  <c r="AI364" i="17" s="1" a="1"/>
  <c r="C364" i="19"/>
  <c r="D363" i="14" a="1"/>
  <c r="AI363" i="17" s="1" a="1"/>
  <c r="C363" i="19"/>
  <c r="D362" i="14" a="1"/>
  <c r="AI362" i="17" s="1" a="1"/>
  <c r="C362" i="19"/>
  <c r="C361" i="19"/>
  <c r="D361" i="14" a="1"/>
  <c r="AI361" i="17" s="1" a="1"/>
  <c r="C360" i="19"/>
  <c r="D360" i="14" a="1"/>
  <c r="AI360" i="17" s="1" a="1"/>
  <c r="C359" i="19"/>
  <c r="D359" i="14" a="1"/>
  <c r="AI359" i="17" s="1" a="1"/>
  <c r="C358" i="19"/>
  <c r="D358" i="14" a="1"/>
  <c r="AI358" i="17" s="1" a="1"/>
  <c r="D357" i="14" a="1"/>
  <c r="AI357" i="17" s="1" a="1"/>
  <c r="C357" i="19"/>
  <c r="D356" i="14" a="1"/>
  <c r="AI356" i="17" s="1" a="1"/>
  <c r="C356" i="19"/>
  <c r="D355" i="14" a="1"/>
  <c r="AI355" i="17" s="1" a="1"/>
  <c r="C355" i="19"/>
  <c r="D354" i="14" a="1"/>
  <c r="AI354" i="17" s="1" a="1"/>
  <c r="C354" i="19"/>
  <c r="D353" i="14" a="1"/>
  <c r="AI353" i="17" s="1" a="1"/>
  <c r="C353" i="19"/>
  <c r="D352" i="14" a="1"/>
  <c r="AI352" i="17" s="1" a="1"/>
  <c r="C352" i="19"/>
  <c r="D351" i="14" a="1"/>
  <c r="AI351" i="17" s="1" a="1"/>
  <c r="E351" i="24" s="1"/>
  <c r="C351" i="19"/>
  <c r="D350" i="14" a="1"/>
  <c r="AI350" i="17" s="1" a="1"/>
  <c r="C350" i="19"/>
  <c r="D349" i="14" a="1"/>
  <c r="AI349" i="17" s="1" a="1"/>
  <c r="C349" i="19"/>
  <c r="C304" i="19"/>
  <c r="D304" i="14" a="1"/>
  <c r="AI304" i="17" s="1" a="1"/>
  <c r="C303" i="19"/>
  <c r="D303" i="14" a="1"/>
  <c r="AI303" i="17" s="1" a="1"/>
  <c r="C302" i="19"/>
  <c r="D302" i="14" a="1"/>
  <c r="AI302" i="17" s="1" a="1"/>
  <c r="C301" i="19"/>
  <c r="D301" i="14" a="1"/>
  <c r="AI301" i="17" s="1" a="1"/>
  <c r="C300" i="19"/>
  <c r="D300" i="14" a="1"/>
  <c r="AI300" i="17" s="1" a="1"/>
  <c r="C299" i="19"/>
  <c r="D299" i="14" a="1"/>
  <c r="AI299" i="17" s="1" a="1"/>
  <c r="C298" i="19"/>
  <c r="D298" i="14" a="1"/>
  <c r="AI298" i="17" s="1" a="1"/>
  <c r="C297" i="19"/>
  <c r="D297" i="14" a="1"/>
  <c r="AI297" i="17" s="1" a="1"/>
  <c r="C296" i="19"/>
  <c r="D296" i="14" a="1"/>
  <c r="AI296" i="17" s="1" a="1"/>
  <c r="C295" i="19"/>
  <c r="D295" i="14" a="1"/>
  <c r="C294" i="19"/>
  <c r="D294" i="14" a="1"/>
  <c r="AI294" i="17" s="1" a="1"/>
  <c r="C293" i="19"/>
  <c r="D293" i="14" a="1"/>
  <c r="AI293" i="17" s="1" a="1"/>
  <c r="C292" i="19"/>
  <c r="D292" i="14" a="1"/>
  <c r="AI292" i="17" s="1" a="1"/>
  <c r="C291" i="19"/>
  <c r="D291" i="14" a="1"/>
  <c r="AI291" i="17" s="1" a="1"/>
  <c r="C290" i="19"/>
  <c r="D290" i="14" a="1"/>
  <c r="AI290" i="17" s="1" a="1"/>
  <c r="C289" i="19"/>
  <c r="D289" i="14" a="1"/>
  <c r="AI289" i="17" s="1" a="1"/>
  <c r="C288" i="19"/>
  <c r="D288" i="14" a="1"/>
  <c r="AI288" i="17" s="1" a="1"/>
  <c r="C287" i="19"/>
  <c r="D287" i="14" a="1"/>
  <c r="AI287" i="17" s="1" a="1"/>
  <c r="C286" i="19"/>
  <c r="D286" i="14" a="1"/>
  <c r="C285" i="19"/>
  <c r="D285" i="14" a="1"/>
  <c r="C284" i="19"/>
  <c r="D284" i="14" a="1"/>
  <c r="AI284" i="17" s="1" a="1"/>
  <c r="C283" i="19"/>
  <c r="D283" i="14" a="1"/>
  <c r="C282" i="19"/>
  <c r="D282" i="14" a="1"/>
  <c r="C281" i="19"/>
  <c r="D281" i="14" a="1"/>
  <c r="AI281" i="17" s="1" a="1"/>
  <c r="C280" i="19"/>
  <c r="D280" i="14" a="1"/>
  <c r="AI280" i="17" s="1" a="1"/>
  <c r="C279" i="19"/>
  <c r="D279" i="14" a="1"/>
  <c r="AI279" i="17" s="1" a="1"/>
  <c r="C278" i="19"/>
  <c r="D278" i="14" a="1"/>
  <c r="AI278" i="17" s="1" a="1"/>
  <c r="C277" i="19"/>
  <c r="D277" i="14" a="1"/>
  <c r="AI277" i="17" s="1" a="1"/>
  <c r="C276" i="19"/>
  <c r="D276" i="14" a="1"/>
  <c r="C275" i="19"/>
  <c r="D275" i="14" a="1"/>
  <c r="C274" i="19"/>
  <c r="D274" i="14" a="1"/>
  <c r="C273" i="19"/>
  <c r="D273" i="14" a="1"/>
  <c r="AI273" i="17" s="1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AI265" i="17" s="1" a="1"/>
  <c r="C264" i="19"/>
  <c r="D264" i="14" a="1"/>
  <c r="AI264" i="17" s="1" a="1"/>
  <c r="C263" i="19"/>
  <c r="D263" i="14" a="1"/>
  <c r="AI263" i="17" s="1" a="1"/>
  <c r="C262" i="19"/>
  <c r="D262" i="14" a="1"/>
  <c r="AI262" i="17" s="1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AI136" i="17" s="1" a="1"/>
  <c r="C135" i="19"/>
  <c r="D135" i="14" a="1"/>
  <c r="AI135" i="17" s="1" a="1"/>
  <c r="C134" i="19"/>
  <c r="D134" i="14" a="1"/>
  <c r="C133" i="19"/>
  <c r="D133" i="14" a="1"/>
  <c r="AI133" i="17" s="1" a="1"/>
  <c r="C132" i="19"/>
  <c r="D132" i="14" a="1"/>
  <c r="C131" i="19"/>
  <c r="D131" i="14" a="1"/>
  <c r="AI131" i="17" s="1" a="1"/>
  <c r="C130" i="19"/>
  <c r="D130" i="14" a="1"/>
  <c r="C129" i="19"/>
  <c r="D129" i="14" a="1"/>
  <c r="C128" i="19"/>
  <c r="D128" i="14" a="1"/>
  <c r="AI128" i="17" s="1" a="1"/>
  <c r="C127" i="19"/>
  <c r="D127" i="14" a="1"/>
  <c r="AI127" i="17" s="1" a="1"/>
  <c r="C126" i="19"/>
  <c r="D126" i="14" a="1"/>
  <c r="AI126" i="17" s="1" a="1"/>
  <c r="C125" i="19"/>
  <c r="D125" i="14" a="1"/>
  <c r="C124" i="19"/>
  <c r="D124" i="14" a="1"/>
  <c r="AI124" i="17" s="1" a="1"/>
  <c r="C123" i="19"/>
  <c r="D123" i="14" a="1"/>
  <c r="AI123" i="17" s="1" a="1"/>
  <c r="C122" i="19"/>
  <c r="D122" i="14" a="1"/>
  <c r="C121" i="19"/>
  <c r="D121" i="14" a="1"/>
  <c r="AI121" i="17" s="1" a="1"/>
  <c r="C120" i="19"/>
  <c r="D120" i="14" a="1"/>
  <c r="AI120" i="17" s="1" a="1"/>
  <c r="C17" i="19"/>
  <c r="D17" i="14" a="1"/>
  <c r="D16" i="14" a="1"/>
  <c r="C16" i="19"/>
  <c r="C15" i="19"/>
  <c r="D15" i="14" a="1"/>
  <c r="AI15" i="17" s="1" a="1"/>
  <c r="D14" i="14" a="1"/>
  <c r="AI14" i="17" s="1" a="1"/>
  <c r="C14" i="19"/>
  <c r="C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M286" i="14" s="1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M282" i="14" s="1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M754" i="14" s="1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M740" i="14" s="1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M728" i="14" s="1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M551" i="14" s="1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AI934" i="17" s="1" a="1"/>
  <c r="D933" i="14" a="1"/>
  <c r="AI933" i="17" s="1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AI927" i="17" s="1" a="1"/>
  <c r="D926" i="14" a="1"/>
  <c r="AI926" i="17" s="1" a="1"/>
  <c r="C926" i="19"/>
  <c r="D925" i="14" a="1"/>
  <c r="AI925" i="17" s="1" a="1"/>
  <c r="C925" i="19"/>
  <c r="D924" i="14" a="1"/>
  <c r="AI924" i="17" s="1" a="1"/>
  <c r="C924" i="19"/>
  <c r="D923" i="14" a="1"/>
  <c r="AI923" i="17" s="1" a="1"/>
  <c r="C923" i="19"/>
  <c r="D922" i="14" a="1"/>
  <c r="C922" i="19"/>
  <c r="C921" i="19"/>
  <c r="D921" i="14" a="1"/>
  <c r="C825" i="19"/>
  <c r="D825" i="14" a="1"/>
  <c r="AI825" i="17" s="1" a="1"/>
  <c r="C824" i="19"/>
  <c r="D824" i="14" a="1"/>
  <c r="AI824" i="17" s="1" a="1"/>
  <c r="D823" i="14" a="1"/>
  <c r="C823" i="19"/>
  <c r="C822" i="19"/>
  <c r="D822" i="14" a="1"/>
  <c r="C821" i="19"/>
  <c r="D821" i="14" a="1"/>
  <c r="C820" i="19"/>
  <c r="D820" i="14" a="1"/>
  <c r="AI820" i="17" s="1" a="1"/>
  <c r="C819" i="19"/>
  <c r="D819" i="14" a="1"/>
  <c r="AI819" i="17" s="1" a="1"/>
  <c r="D818" i="14" a="1"/>
  <c r="AI818" i="17" s="1" a="1"/>
  <c r="C818" i="19"/>
  <c r="C817" i="19"/>
  <c r="D817" i="14" a="1"/>
  <c r="AI817" i="17" s="1" a="1"/>
  <c r="C816" i="19"/>
  <c r="D816" i="14" a="1"/>
  <c r="AI816" i="17" s="1" a="1"/>
  <c r="C815" i="19"/>
  <c r="D815" i="14" a="1"/>
  <c r="AI815" i="17" s="1" a="1"/>
  <c r="D814" i="14" a="1"/>
  <c r="AI814" i="17" s="1" a="1"/>
  <c r="C814" i="19"/>
  <c r="D813" i="14" a="1"/>
  <c r="C813" i="19"/>
  <c r="C812" i="19"/>
  <c r="D812" i="14" a="1"/>
  <c r="AI812" i="17" s="1" a="1"/>
  <c r="C811" i="19"/>
  <c r="D811" i="14" a="1"/>
  <c r="AI811" i="17" s="1" a="1"/>
  <c r="C810" i="19"/>
  <c r="D810" i="14" a="1"/>
  <c r="AI810" i="17" s="1" a="1"/>
  <c r="C809" i="19"/>
  <c r="D809" i="14" a="1"/>
  <c r="AI809" i="17" s="1" a="1"/>
  <c r="C808" i="19"/>
  <c r="D808" i="14" a="1"/>
  <c r="AI808" i="17" s="1" a="1"/>
  <c r="C709" i="19"/>
  <c r="D709" i="14" a="1"/>
  <c r="AI709" i="17" s="1" a="1"/>
  <c r="D708" i="14" a="1"/>
  <c r="AI708" i="17" s="1" a="1"/>
  <c r="C708" i="19"/>
  <c r="D707" i="14" a="1"/>
  <c r="AI707" i="17" s="1" a="1"/>
  <c r="C707" i="19"/>
  <c r="C706" i="19"/>
  <c r="D706" i="14" a="1"/>
  <c r="AI706" i="17" s="1" a="1"/>
  <c r="D705" i="14" a="1"/>
  <c r="AI705" i="17" s="1" a="1"/>
  <c r="C705" i="19"/>
  <c r="D704" i="14" a="1"/>
  <c r="AI704" i="17" s="1" a="1"/>
  <c r="C704" i="19"/>
  <c r="C703" i="19"/>
  <c r="D703" i="14" a="1"/>
  <c r="AI703" i="17" s="1" a="1"/>
  <c r="C702" i="19"/>
  <c r="D702" i="14" a="1"/>
  <c r="AI702" i="17" s="1" a="1"/>
  <c r="D701" i="14" a="1"/>
  <c r="AI701" i="17" s="1" a="1"/>
  <c r="C701" i="19"/>
  <c r="C700" i="19"/>
  <c r="D700" i="14" a="1"/>
  <c r="AI700" i="17" s="1" a="1"/>
  <c r="D699" i="14" a="1"/>
  <c r="AI699" i="17" s="1" a="1"/>
  <c r="C699" i="19"/>
  <c r="C698" i="19"/>
  <c r="D698" i="14" a="1"/>
  <c r="AI698" i="17" s="1" a="1"/>
  <c r="C591" i="19"/>
  <c r="D591" i="14" a="1"/>
  <c r="C590" i="19"/>
  <c r="D590" i="14" a="1"/>
  <c r="D589" i="14" a="1"/>
  <c r="C589" i="19"/>
  <c r="C460" i="19"/>
  <c r="D460" i="14" a="1"/>
  <c r="AI460" i="17" s="1" a="1"/>
  <c r="C459" i="19"/>
  <c r="D459" i="14" a="1"/>
  <c r="AI459" i="17" s="1" a="1"/>
  <c r="D458" i="14" a="1"/>
  <c r="AI458" i="17" s="1" a="1"/>
  <c r="C458" i="19"/>
  <c r="C457" i="19"/>
  <c r="D457" i="14" a="1"/>
  <c r="D456" i="14" a="1"/>
  <c r="AI456" i="17" s="1" a="1"/>
  <c r="C456" i="19"/>
  <c r="D455" i="14" a="1"/>
  <c r="AI455" i="17" s="1" a="1"/>
  <c r="C455" i="19"/>
  <c r="C454" i="19"/>
  <c r="D454" i="14" a="1"/>
  <c r="AI454" i="17" s="1" a="1"/>
  <c r="D453" i="14" a="1"/>
  <c r="AI453" i="17" s="1" a="1"/>
  <c r="C453" i="19"/>
  <c r="D452" i="14" a="1"/>
  <c r="AI452" i="17" s="1" a="1"/>
  <c r="C452" i="19"/>
  <c r="D451" i="14" a="1"/>
  <c r="AI451" i="17" s="1" a="1"/>
  <c r="C451" i="19"/>
  <c r="C450" i="19"/>
  <c r="D450" i="14" a="1"/>
  <c r="AI450" i="17" s="1" a="1"/>
  <c r="D449" i="14" a="1"/>
  <c r="AI449" i="17" s="1" a="1"/>
  <c r="C449" i="19"/>
  <c r="C448" i="19"/>
  <c r="D448" i="14" a="1"/>
  <c r="C447" i="19"/>
  <c r="D447" i="14" a="1"/>
  <c r="AI447" i="17" s="1" a="1"/>
  <c r="C446" i="19"/>
  <c r="D446" i="14" a="1"/>
  <c r="AI446" i="17" s="1" a="1"/>
  <c r="D445" i="14" a="1"/>
  <c r="AI445" i="17" s="1" a="1"/>
  <c r="C445" i="19"/>
  <c r="D444" i="14" a="1"/>
  <c r="AI444" i="17" s="1" a="1"/>
  <c r="C444" i="19"/>
  <c r="D443" i="14" a="1"/>
  <c r="AI443" i="17" s="1" a="1"/>
  <c r="C443" i="19"/>
  <c r="C442" i="19"/>
  <c r="D442" i="14" a="1"/>
  <c r="AI442" i="17" s="1" a="1"/>
  <c r="C441" i="19"/>
  <c r="D441" i="14" a="1"/>
  <c r="C440" i="19"/>
  <c r="D440" i="14" a="1"/>
  <c r="AI440" i="17" s="1" a="1"/>
  <c r="D439" i="14" a="1"/>
  <c r="C439" i="19"/>
  <c r="C438" i="19"/>
  <c r="D438" i="14" a="1"/>
  <c r="AI438" i="17" s="1" a="1"/>
  <c r="D437" i="14" a="1"/>
  <c r="AI437" i="17" s="1" a="1"/>
  <c r="C437" i="19"/>
  <c r="C436" i="19"/>
  <c r="D436" i="14" a="1"/>
  <c r="AI436" i="17" s="1" a="1"/>
  <c r="D435" i="14" a="1"/>
  <c r="C435" i="19"/>
  <c r="C434" i="19"/>
  <c r="D434" i="14" a="1"/>
  <c r="AI434" i="17" s="1" a="1"/>
  <c r="D348" i="14" a="1"/>
  <c r="AI348" i="17" s="1" a="1"/>
  <c r="C348" i="19"/>
  <c r="C347" i="19"/>
  <c r="D347" i="14" a="1"/>
  <c r="AI347" i="17" s="1" a="1"/>
  <c r="C346" i="19"/>
  <c r="D346" i="14" a="1"/>
  <c r="AI346" i="17" s="1" a="1"/>
  <c r="C345" i="19"/>
  <c r="D345" i="14" a="1"/>
  <c r="AI345" i="17" s="1" a="1"/>
  <c r="D344" i="14" a="1"/>
  <c r="AI344" i="17" s="1" a="1"/>
  <c r="C344" i="19"/>
  <c r="C343" i="19"/>
  <c r="D343" i="14" a="1"/>
  <c r="AI343" i="17" s="1" a="1"/>
  <c r="C342" i="19"/>
  <c r="D342" i="14" a="1"/>
  <c r="AI342" i="17" s="1" a="1"/>
  <c r="C341" i="19"/>
  <c r="D341" i="14" a="1"/>
  <c r="AI341" i="17" s="1" a="1"/>
  <c r="C340" i="19"/>
  <c r="D340" i="14" a="1"/>
  <c r="AI340" i="17" s="1" a="1"/>
  <c r="C339" i="19"/>
  <c r="D339" i="14" a="1"/>
  <c r="D338" i="14" a="1"/>
  <c r="AI338" i="17" s="1" a="1"/>
  <c r="C338" i="19"/>
  <c r="D337" i="14" a="1"/>
  <c r="AI337" i="17" s="1" a="1"/>
  <c r="C337" i="19"/>
  <c r="C336" i="19"/>
  <c r="D336" i="14" a="1"/>
  <c r="D335" i="14" a="1"/>
  <c r="AI335" i="17" s="1" a="1"/>
  <c r="C335" i="19"/>
  <c r="D334" i="14" a="1"/>
  <c r="AI334" i="17" s="1" a="1"/>
  <c r="C334" i="19"/>
  <c r="C333" i="19"/>
  <c r="D333" i="14" a="1"/>
  <c r="AI333" i="17" s="1" a="1"/>
  <c r="C332" i="19"/>
  <c r="D332" i="14" a="1"/>
  <c r="AI332" i="17" s="1" a="1"/>
  <c r="D331" i="14" a="1"/>
  <c r="AI331" i="17" s="1" a="1"/>
  <c r="C331" i="19"/>
  <c r="D330" i="14" a="1"/>
  <c r="AI330" i="17" s="1" a="1"/>
  <c r="C330" i="19"/>
  <c r="D329" i="14" a="1"/>
  <c r="AI329" i="17" s="1" a="1"/>
  <c r="C329" i="19"/>
  <c r="D328" i="14" a="1"/>
  <c r="AI328" i="17" s="1" a="1"/>
  <c r="C328" i="19"/>
  <c r="D327" i="14" a="1"/>
  <c r="AI327" i="17" s="1" a="1"/>
  <c r="C327" i="19"/>
  <c r="D326" i="14" a="1"/>
  <c r="C326" i="19"/>
  <c r="D325" i="14" a="1"/>
  <c r="AI325" i="17" s="1" a="1"/>
  <c r="C325" i="19"/>
  <c r="D324" i="14" a="1"/>
  <c r="AI324" i="17" s="1" a="1"/>
  <c r="C324" i="19"/>
  <c r="C323" i="19"/>
  <c r="D323" i="14" a="1"/>
  <c r="AI323" i="17" s="1" a="1"/>
  <c r="C322" i="19"/>
  <c r="D322" i="14" a="1"/>
  <c r="AI322" i="17" s="1" a="1"/>
  <c r="D321" i="14" a="1"/>
  <c r="AI321" i="17" s="1" a="1"/>
  <c r="C321" i="19"/>
  <c r="C320" i="19"/>
  <c r="D320" i="14" a="1"/>
  <c r="C319" i="19"/>
  <c r="D319" i="14" a="1"/>
  <c r="AI319" i="17" s="1" a="1"/>
  <c r="C318" i="19"/>
  <c r="D318" i="14" a="1"/>
  <c r="AI318" i="17" s="1" a="1"/>
  <c r="D317" i="14" a="1"/>
  <c r="AI317" i="17" s="1" a="1"/>
  <c r="C317" i="19"/>
  <c r="C316" i="19"/>
  <c r="D316" i="14" a="1"/>
  <c r="C315" i="19"/>
  <c r="D315" i="14" a="1"/>
  <c r="D314" i="14" a="1"/>
  <c r="AI314" i="17" s="1" a="1"/>
  <c r="C314" i="19"/>
  <c r="D313" i="14" a="1"/>
  <c r="AI313" i="17" s="1" a="1"/>
  <c r="C313" i="19"/>
  <c r="D312" i="14" a="1"/>
  <c r="AI312" i="17" s="1" a="1"/>
  <c r="C312" i="19"/>
  <c r="C311" i="19"/>
  <c r="D311" i="14" a="1"/>
  <c r="AI311" i="17" s="1" a="1"/>
  <c r="C310" i="19"/>
  <c r="D310" i="14" a="1"/>
  <c r="AI310" i="17" s="1" a="1"/>
  <c r="C309" i="19"/>
  <c r="D309" i="14" a="1"/>
  <c r="AI309" i="17" s="1" a="1"/>
  <c r="D308" i="14" a="1"/>
  <c r="AI308" i="17" s="1" a="1"/>
  <c r="C308" i="19"/>
  <c r="C307" i="19"/>
  <c r="D307" i="14" a="1"/>
  <c r="AI307" i="17" s="1" a="1"/>
  <c r="C306" i="19"/>
  <c r="D306" i="14" a="1"/>
  <c r="AI306" i="17" s="1" a="1"/>
  <c r="C305" i="19"/>
  <c r="D305" i="14" a="1"/>
  <c r="AI305" i="17" s="1" a="1"/>
  <c r="C237" i="19"/>
  <c r="D237" i="14" a="1"/>
  <c r="AI237" i="17" s="1" a="1"/>
  <c r="C236" i="19"/>
  <c r="D236" i="14" a="1"/>
  <c r="AI236" i="17" s="1" a="1"/>
  <c r="C235" i="19"/>
  <c r="D235" i="14" a="1"/>
  <c r="C234" i="19"/>
  <c r="D234" i="14" a="1"/>
  <c r="AI234" i="17" s="1" a="1"/>
  <c r="C233" i="19"/>
  <c r="D233" i="14" a="1"/>
  <c r="AI233" i="17" s="1" a="1"/>
  <c r="C232" i="19"/>
  <c r="D232" i="14" a="1"/>
  <c r="D231" i="14" a="1"/>
  <c r="AI231" i="17" s="1" a="1"/>
  <c r="C231" i="19"/>
  <c r="C230" i="19"/>
  <c r="D230" i="14" a="1"/>
  <c r="AI230" i="17" s="1" a="1"/>
  <c r="C229" i="19"/>
  <c r="D229" i="14" a="1"/>
  <c r="C228" i="19"/>
  <c r="D228" i="14" a="1"/>
  <c r="AI228" i="17" s="1" a="1"/>
  <c r="D227" i="14" a="1"/>
  <c r="AI227" i="17" s="1" a="1"/>
  <c r="C227" i="19"/>
  <c r="D226" i="14" a="1"/>
  <c r="AI226" i="17" s="1" a="1"/>
  <c r="C226" i="19"/>
  <c r="C225" i="19"/>
  <c r="D225" i="14" a="1"/>
  <c r="AI225" i="17" s="1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AI217" i="17" s="1" a="1"/>
  <c r="C216" i="19"/>
  <c r="D216" i="14" a="1"/>
  <c r="AI216" i="17" s="1" a="1"/>
  <c r="D215" i="14" a="1"/>
  <c r="AI215" i="17" s="1" a="1"/>
  <c r="C215" i="19"/>
  <c r="C214" i="19"/>
  <c r="D214" i="14" a="1"/>
  <c r="AI214" i="17" s="1" a="1"/>
  <c r="C213" i="19"/>
  <c r="D213" i="14" a="1"/>
  <c r="AI213" i="17" s="1" a="1"/>
  <c r="C212" i="19"/>
  <c r="D212" i="14" a="1"/>
  <c r="AI212" i="17" s="1" a="1"/>
  <c r="C211" i="19"/>
  <c r="D211" i="14" a="1"/>
  <c r="C210" i="19"/>
  <c r="D210" i="14" a="1"/>
  <c r="AI210" i="17" s="1" a="1"/>
  <c r="C209" i="19"/>
  <c r="D209" i="14" a="1"/>
  <c r="AI209" i="17" s="1" a="1"/>
  <c r="C208" i="19"/>
  <c r="D208" i="14" a="1"/>
  <c r="AI208" i="17" s="1" a="1"/>
  <c r="D207" i="14" a="1"/>
  <c r="AI207" i="17" s="1" a="1"/>
  <c r="C207" i="19"/>
  <c r="C206" i="19"/>
  <c r="D206" i="14" a="1"/>
  <c r="C205" i="19"/>
  <c r="D205" i="14" a="1"/>
  <c r="AI205" i="17" s="1" a="1"/>
  <c r="C204" i="19"/>
  <c r="D204" i="14" a="1"/>
  <c r="AI204" i="17" s="1" a="1"/>
  <c r="C203" i="19"/>
  <c r="D203" i="14" a="1"/>
  <c r="C202" i="19"/>
  <c r="D202" i="14" a="1"/>
  <c r="AI202" i="17" s="1" a="1"/>
  <c r="D201" i="14" a="1"/>
  <c r="AI201" i="17" s="1" a="1"/>
  <c r="C201" i="19"/>
  <c r="D200" i="14" a="1"/>
  <c r="C200" i="19"/>
  <c r="D199" i="14" a="1"/>
  <c r="AI199" i="17" s="1" a="1"/>
  <c r="C199" i="19"/>
  <c r="C198" i="19"/>
  <c r="D198" i="14" a="1"/>
  <c r="D197" i="14" a="1"/>
  <c r="AI197" i="17" s="1" a="1"/>
  <c r="C197" i="19"/>
  <c r="C196" i="19"/>
  <c r="D196" i="14" a="1"/>
  <c r="D195" i="14" a="1"/>
  <c r="AI195" i="17" s="1" a="1"/>
  <c r="C195" i="19"/>
  <c r="D194" i="14" a="1"/>
  <c r="AI194" i="17" s="1" a="1"/>
  <c r="C194" i="19"/>
  <c r="D193" i="14" a="1"/>
  <c r="AI193" i="17" s="1" a="1"/>
  <c r="C193" i="19"/>
  <c r="D192" i="14" a="1"/>
  <c r="AI192" i="17" s="1" a="1"/>
  <c r="C192" i="19"/>
  <c r="D191" i="14" a="1"/>
  <c r="AI191" i="17" s="1" a="1"/>
  <c r="C191" i="19"/>
  <c r="D190" i="14" a="1"/>
  <c r="AI190" i="17" s="1" a="1"/>
  <c r="C190" i="19"/>
  <c r="D189" i="14" a="1"/>
  <c r="AI189" i="17" s="1" a="1"/>
  <c r="C189" i="19"/>
  <c r="D188" i="14" a="1"/>
  <c r="AI188" i="17" s="1" a="1"/>
  <c r="C188" i="19"/>
  <c r="C187" i="19"/>
  <c r="D187" i="14" a="1"/>
  <c r="AI187" i="17" s="1" a="1"/>
  <c r="D186" i="14" a="1"/>
  <c r="AI186" i="17" s="1" a="1"/>
  <c r="C186" i="19"/>
  <c r="D185" i="14" a="1"/>
  <c r="AI185" i="17" s="1" a="1"/>
  <c r="C185" i="19"/>
  <c r="D184" i="14" a="1"/>
  <c r="AI184" i="17" s="1" a="1"/>
  <c r="C184" i="19"/>
  <c r="D183" i="14" a="1"/>
  <c r="AI183" i="17" s="1" a="1"/>
  <c r="C183" i="19"/>
  <c r="D182" i="14" a="1"/>
  <c r="AI182" i="17" s="1" a="1"/>
  <c r="C182" i="19"/>
  <c r="C181" i="19"/>
  <c r="D181" i="14" a="1"/>
  <c r="AI181" i="17" s="1" a="1"/>
  <c r="C180" i="19"/>
  <c r="D180" i="14" a="1"/>
  <c r="AI180" i="17" s="1" a="1"/>
  <c r="D179" i="14" a="1"/>
  <c r="AI179" i="17" s="1" a="1"/>
  <c r="C179" i="19"/>
  <c r="C178" i="19"/>
  <c r="D178" i="14" a="1"/>
  <c r="AI178" i="17" s="1" a="1"/>
  <c r="C177" i="19"/>
  <c r="D177" i="14" a="1"/>
  <c r="AI177" i="17" s="1" a="1"/>
  <c r="D176" i="14" a="1"/>
  <c r="AI176" i="17" s="1" a="1"/>
  <c r="C176" i="19"/>
  <c r="D175" i="14" a="1"/>
  <c r="AI175" i="17" s="1" a="1"/>
  <c r="C175" i="19"/>
  <c r="D174" i="14" a="1"/>
  <c r="AI174" i="17" s="1" a="1"/>
  <c r="C174" i="19"/>
  <c r="C173" i="19"/>
  <c r="D173" i="14" a="1"/>
  <c r="AI173" i="17" s="1" a="1"/>
  <c r="C172" i="19"/>
  <c r="D172" i="14" a="1"/>
  <c r="AI172" i="17" s="1" a="1"/>
  <c r="C171" i="19"/>
  <c r="D171" i="14" a="1"/>
  <c r="AI171" i="17" s="1" a="1"/>
  <c r="D170" i="14" a="1"/>
  <c r="C170" i="19"/>
  <c r="D169" i="14" a="1"/>
  <c r="AI169" i="17" s="1" a="1"/>
  <c r="C169" i="19"/>
  <c r="D119" i="14" a="1"/>
  <c r="AI119" i="17" s="1" a="1"/>
  <c r="C119" i="19"/>
  <c r="C118" i="19"/>
  <c r="D118" i="14" a="1"/>
  <c r="C117" i="19"/>
  <c r="D117" i="14" a="1"/>
  <c r="C116" i="19"/>
  <c r="D116" i="14" a="1"/>
  <c r="AI116" i="17" s="1" a="1"/>
  <c r="C115" i="19"/>
  <c r="D115" i="14" a="1"/>
  <c r="AI115" i="17" s="1" a="1"/>
  <c r="C114" i="19"/>
  <c r="D114" i="14" a="1"/>
  <c r="AI114" i="17" s="1" a="1"/>
  <c r="C113" i="19"/>
  <c r="D113" i="14" a="1"/>
  <c r="AI113" i="17" s="1" a="1"/>
  <c r="D112" i="14" a="1"/>
  <c r="C112" i="19"/>
  <c r="C111" i="19"/>
  <c r="D111" i="14" a="1"/>
  <c r="D110" i="14" a="1"/>
  <c r="C110" i="19"/>
  <c r="C109" i="19"/>
  <c r="D109" i="14" a="1"/>
  <c r="AI109" i="17" s="1" a="1"/>
  <c r="C108" i="19"/>
  <c r="D108" i="14" a="1"/>
  <c r="AI108" i="17" s="1" a="1"/>
  <c r="C107" i="19"/>
  <c r="D107" i="14" a="1"/>
  <c r="D106" i="14" a="1"/>
  <c r="AI106" i="17" s="1" a="1"/>
  <c r="C106" i="19"/>
  <c r="C105" i="19"/>
  <c r="D105" i="14" a="1"/>
  <c r="AI105" i="17" s="1" a="1"/>
  <c r="D104" i="14" a="1"/>
  <c r="AI104" i="17" s="1" a="1"/>
  <c r="C104" i="19"/>
  <c r="D103" i="14" a="1"/>
  <c r="C103" i="19"/>
  <c r="D102" i="14" a="1"/>
  <c r="AI102" i="17" s="1" a="1"/>
  <c r="C102" i="19"/>
  <c r="C101" i="19"/>
  <c r="D101" i="14" a="1"/>
  <c r="AI101" i="17" s="1" a="1"/>
  <c r="D100" i="14" a="1"/>
  <c r="AI100" i="17" s="1" a="1"/>
  <c r="C100" i="19"/>
  <c r="D99" i="14" a="1"/>
  <c r="AI99" i="17" s="1" a="1"/>
  <c r="C99" i="19"/>
  <c r="D98" i="14" a="1"/>
  <c r="AI98" i="17" s="1" a="1"/>
  <c r="C98" i="19"/>
  <c r="D97" i="14" a="1"/>
  <c r="AI97" i="17" s="1" a="1"/>
  <c r="C97" i="19"/>
  <c r="D96" i="14" a="1"/>
  <c r="C96" i="19"/>
  <c r="C95" i="19"/>
  <c r="D95" i="14" a="1"/>
  <c r="C94" i="19"/>
  <c r="D94" i="14" a="1"/>
  <c r="AI94" i="17" s="1" a="1"/>
  <c r="C93" i="19"/>
  <c r="D93" i="14" a="1"/>
  <c r="AI93" i="17" s="1" a="1"/>
  <c r="C92" i="19"/>
  <c r="D92" i="14" a="1"/>
  <c r="AI92" i="17" s="1" a="1"/>
  <c r="D91" i="14" a="1"/>
  <c r="AI91" i="17" s="1" a="1"/>
  <c r="C91" i="19"/>
  <c r="C90" i="19"/>
  <c r="D90" i="14" a="1"/>
  <c r="AI90" i="17" s="1" a="1"/>
  <c r="D89" i="14" a="1"/>
  <c r="C89" i="19"/>
  <c r="D88" i="14" a="1"/>
  <c r="AI88" i="17" s="1" a="1"/>
  <c r="C88" i="19"/>
  <c r="D87" i="14" a="1"/>
  <c r="AI87" i="17" s="1" a="1"/>
  <c r="C87" i="19"/>
  <c r="D86" i="14" a="1"/>
  <c r="AI86" i="17" s="1" a="1"/>
  <c r="C86" i="19"/>
  <c r="D85" i="14" a="1"/>
  <c r="AI85" i="17" s="1" a="1"/>
  <c r="C85" i="19"/>
  <c r="C84" i="19"/>
  <c r="D84" i="14" a="1"/>
  <c r="AI84" i="17" s="1" a="1"/>
  <c r="C83" i="19"/>
  <c r="D83" i="14" a="1"/>
  <c r="AI83" i="17" s="1" a="1"/>
  <c r="C82" i="19"/>
  <c r="D82" i="14" a="1"/>
  <c r="AI82" i="17" s="1" a="1"/>
  <c r="C81" i="19"/>
  <c r="D81" i="14" a="1"/>
  <c r="AI81" i="17" s="1" a="1"/>
  <c r="C80" i="19"/>
  <c r="D80" i="14" a="1"/>
  <c r="AI80" i="17" s="1" a="1"/>
  <c r="C79" i="19"/>
  <c r="D79" i="14" a="1"/>
  <c r="AI79" i="17" s="1" a="1"/>
  <c r="C78" i="19"/>
  <c r="D78" i="14" a="1"/>
  <c r="AI78" i="17" s="1" a="1"/>
  <c r="C77" i="19"/>
  <c r="D77" i="14" a="1"/>
  <c r="C76" i="19"/>
  <c r="D76" i="14" a="1"/>
  <c r="AI76" i="17" s="1" a="1"/>
  <c r="C75" i="19"/>
  <c r="D75" i="14" a="1"/>
  <c r="AI75" i="17" s="1" a="1"/>
  <c r="C74" i="19"/>
  <c r="D74" i="14" a="1"/>
  <c r="AI74" i="17" s="1" a="1"/>
  <c r="D73" i="14" a="1"/>
  <c r="AI73" i="17" s="1" a="1"/>
  <c r="C73" i="19"/>
  <c r="C72" i="19"/>
  <c r="D72" i="14" a="1"/>
  <c r="AI72" i="17" s="1" a="1"/>
  <c r="C71" i="19"/>
  <c r="D71" i="14" a="1"/>
  <c r="AI71" i="17" s="1" a="1"/>
  <c r="D70" i="14" a="1"/>
  <c r="AI70" i="17" s="1" a="1"/>
  <c r="C70" i="19"/>
  <c r="C69" i="19"/>
  <c r="D69" i="14" a="1"/>
  <c r="AI69" i="17" s="1" a="1"/>
  <c r="C68" i="19"/>
  <c r="D68" i="14" a="1"/>
  <c r="AI68" i="17" s="1" a="1"/>
  <c r="C67" i="19"/>
  <c r="D67" i="14" a="1"/>
  <c r="AI67" i="17" s="1" a="1"/>
  <c r="C66" i="19"/>
  <c r="D66" i="14" a="1"/>
  <c r="AI66" i="17" s="1" a="1"/>
  <c r="C65" i="19"/>
  <c r="D65" i="14" a="1"/>
  <c r="AI65" i="17" s="1" a="1"/>
  <c r="C64" i="19"/>
  <c r="D64" i="14" a="1"/>
  <c r="AI64" i="17" s="1" a="1"/>
  <c r="D63" i="14" a="1"/>
  <c r="AI63" i="17" s="1" a="1"/>
  <c r="C63" i="19"/>
  <c r="C62" i="19"/>
  <c r="D62" i="14" a="1"/>
  <c r="AI62" i="17" s="1" a="1"/>
  <c r="C61" i="19"/>
  <c r="D61" i="14" a="1"/>
  <c r="AI61" i="17" s="1" a="1"/>
  <c r="C60" i="19"/>
  <c r="D60" i="14" a="1"/>
  <c r="AI60" i="17" s="1" a="1"/>
  <c r="C59" i="19"/>
  <c r="D59" i="14" a="1"/>
  <c r="AI59" i="17" s="1" a="1"/>
  <c r="C58" i="19"/>
  <c r="D58" i="14" a="1"/>
  <c r="AI58" i="17" s="1" a="1"/>
  <c r="D57" i="14" a="1"/>
  <c r="AI57" i="17" s="1" a="1"/>
  <c r="C57" i="19"/>
  <c r="D56" i="14" a="1"/>
  <c r="AI56" i="17" s="1" a="1"/>
  <c r="C56" i="19"/>
  <c r="C55" i="19"/>
  <c r="D55" i="14" a="1"/>
  <c r="AI55" i="17" s="1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C944" i="24"/>
  <c r="H944" i="14"/>
  <c r="G944" i="19"/>
  <c r="G943" i="19"/>
  <c r="H943" i="14"/>
  <c r="C943" i="24"/>
  <c r="G942" i="19"/>
  <c r="H942" i="14"/>
  <c r="C942" i="24"/>
  <c r="C942" i="14" a="1"/>
  <c r="H941" i="14"/>
  <c r="C941" i="24"/>
  <c r="G941" i="19"/>
  <c r="C941" i="14" a="1"/>
  <c r="G940" i="19"/>
  <c r="H940" i="14"/>
  <c r="C940" i="24"/>
  <c r="C940" i="14" a="1"/>
  <c r="C939" i="24"/>
  <c r="H939" i="14"/>
  <c r="G939" i="19"/>
  <c r="C939" i="14" a="1"/>
  <c r="G938" i="19"/>
  <c r="H938" i="14"/>
  <c r="C938" i="24"/>
  <c r="C937" i="24"/>
  <c r="H937" i="14"/>
  <c r="G937" i="19"/>
  <c r="C936" i="24"/>
  <c r="G936" i="19"/>
  <c r="H936" i="14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F654" i="17"/>
  <c r="AH654" i="17" s="1"/>
  <c r="AG654" i="17"/>
  <c r="G653" i="19"/>
  <c r="AF653" i="17"/>
  <c r="AH653" i="17" s="1"/>
  <c r="AG653" i="17"/>
  <c r="G652" i="19"/>
  <c r="AF652" i="17"/>
  <c r="AH652" i="17" s="1"/>
  <c r="AG652" i="17"/>
  <c r="G651" i="19"/>
  <c r="AF651" i="17"/>
  <c r="AH651" i="17" s="1"/>
  <c r="AG651" i="17"/>
  <c r="G650" i="19"/>
  <c r="AF650" i="17"/>
  <c r="AH650" i="17" s="1"/>
  <c r="AG650" i="17"/>
  <c r="G649" i="19"/>
  <c r="AG649" i="17"/>
  <c r="AF649" i="17"/>
  <c r="AH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F3" i="17"/>
  <c r="AH3" i="17" s="1"/>
  <c r="AG3" i="17"/>
  <c r="G2" i="19"/>
  <c r="AG2" i="17"/>
  <c r="AF2" i="17"/>
  <c r="AH2" i="17" s="1"/>
  <c r="AI844" i="17" l="1" a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AI220" i="17" a="1"/>
  <c r="E220" i="24" s="1"/>
  <c r="AI218" i="17" a="1"/>
  <c r="E218" i="24" s="1"/>
  <c r="AI996" i="17" a="1"/>
  <c r="E996" i="24" s="1"/>
  <c r="AG996" i="17"/>
  <c r="AF996" i="17"/>
  <c r="AH996" i="17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F945" i="17"/>
  <c r="AH945" i="17" s="1"/>
  <c r="AG945" i="17"/>
  <c r="AI942" i="17" a="1"/>
  <c r="E942" i="24" s="1"/>
  <c r="AF942" i="17"/>
  <c r="AH942" i="17" s="1"/>
  <c r="AG942" i="17"/>
  <c r="AI941" i="17" a="1"/>
  <c r="E941" i="24" s="1"/>
  <c r="AG941" i="17"/>
  <c r="AF941" i="17"/>
  <c r="AH941" i="17" s="1"/>
  <c r="AI940" i="17" a="1"/>
  <c r="E940" i="24" s="1"/>
  <c r="AG940" i="17"/>
  <c r="AF940" i="17"/>
  <c r="AH940" i="17" s="1"/>
  <c r="AG939" i="17"/>
  <c r="AF939" i="17"/>
  <c r="AH939" i="17" s="1"/>
  <c r="E1015" i="24"/>
  <c r="AG938" i="17"/>
  <c r="AF938" i="17"/>
  <c r="AH938" i="17" s="1"/>
  <c r="AI938" i="17" a="1"/>
  <c r="E938" i="24" s="1"/>
  <c r="C938" i="14" a="1"/>
  <c r="C937" i="14" a="1"/>
  <c r="AG937" i="17"/>
  <c r="AI937" i="17" a="1"/>
  <c r="E937" i="24" s="1"/>
  <c r="AF937" i="17"/>
  <c r="AH937" i="17" s="1"/>
  <c r="AI936" i="17" a="1"/>
  <c r="E936" i="24" s="1"/>
  <c r="AG936" i="17"/>
  <c r="AF936" i="17"/>
  <c r="AH936" i="17" s="1"/>
  <c r="C936" i="14" a="1"/>
  <c r="AG987" i="17"/>
  <c r="AI987" i="17" a="1"/>
  <c r="E987" i="24" s="1"/>
  <c r="AG973" i="17"/>
  <c r="AI973" i="17" a="1"/>
  <c r="AG783" i="17"/>
  <c r="AI783" i="17" a="1"/>
  <c r="E783" i="24" s="1"/>
  <c r="C944" i="14" a="1"/>
  <c r="AG944" i="17"/>
  <c r="AF944" i="17"/>
  <c r="AH944" i="17" s="1"/>
  <c r="AF943" i="17"/>
  <c r="AH943" i="17" s="1"/>
  <c r="C943" i="14" a="1"/>
  <c r="AG943" i="17"/>
  <c r="M1016" i="24"/>
  <c r="AG916" i="17"/>
  <c r="C916" i="14" a="1"/>
  <c r="AF916" i="17"/>
  <c r="AH916" i="17" s="1"/>
  <c r="E916" i="24"/>
  <c r="AG915" i="17"/>
  <c r="AF915" i="17"/>
  <c r="AH915" i="17" s="1"/>
  <c r="C915" i="14" a="1"/>
  <c r="E915" i="24"/>
  <c r="AG914" i="17"/>
  <c r="E914" i="24"/>
  <c r="C914" i="14" a="1"/>
  <c r="AF914" i="17"/>
  <c r="AH914" i="17" s="1"/>
  <c r="C913" i="14" a="1"/>
  <c r="AF913" i="17"/>
  <c r="AH913" i="17" s="1"/>
  <c r="AG913" i="17"/>
  <c r="E913" i="24"/>
  <c r="C912" i="14" a="1"/>
  <c r="E912" i="24"/>
  <c r="AG912" i="17"/>
  <c r="AF912" i="17"/>
  <c r="AH912" i="17" s="1"/>
  <c r="C919" i="14" a="1"/>
  <c r="AG919" i="17"/>
  <c r="AF919" i="17"/>
  <c r="AH919" i="17" s="1"/>
  <c r="C918" i="14" a="1"/>
  <c r="AF918" i="17"/>
  <c r="AH918" i="17" s="1"/>
  <c r="AG918" i="17"/>
  <c r="C917" i="14" a="1"/>
  <c r="AF917" i="17"/>
  <c r="AH917" i="17" s="1"/>
  <c r="E917" i="24"/>
  <c r="AG917" i="17"/>
  <c r="C989" i="14" a="1"/>
  <c r="E989" i="24"/>
  <c r="AG989" i="17"/>
  <c r="AF989" i="17"/>
  <c r="AH989" i="17" s="1"/>
  <c r="C988" i="14" a="1"/>
  <c r="E988" i="24"/>
  <c r="AG988" i="17"/>
  <c r="AF988" i="17"/>
  <c r="AH988" i="17" s="1"/>
  <c r="C990" i="14" a="1"/>
  <c r="E990" i="24"/>
  <c r="AG990" i="17"/>
  <c r="AF990" i="17"/>
  <c r="AH990" i="17" s="1"/>
  <c r="C993" i="14" a="1"/>
  <c r="E993" i="24"/>
  <c r="AG993" i="17"/>
  <c r="AF993" i="17"/>
  <c r="AH993" i="17" s="1"/>
  <c r="C992" i="14" a="1"/>
  <c r="E992" i="24"/>
  <c r="AF992" i="17"/>
  <c r="AH992" i="17" s="1"/>
  <c r="AG992" i="17"/>
  <c r="C991" i="14" a="1"/>
  <c r="E991" i="24"/>
  <c r="AG991" i="17"/>
  <c r="AF991" i="17"/>
  <c r="AH991" i="17" s="1"/>
  <c r="C987" i="14" a="1"/>
  <c r="AF987" i="17"/>
  <c r="AH987" i="17" s="1"/>
  <c r="C986" i="14" a="1"/>
  <c r="E986" i="24"/>
  <c r="AG986" i="17"/>
  <c r="AF986" i="17"/>
  <c r="AH986" i="17" s="1"/>
  <c r="C985" i="14" a="1"/>
  <c r="E985" i="24"/>
  <c r="AG985" i="17"/>
  <c r="AF985" i="17"/>
  <c r="AH985" i="17" s="1"/>
  <c r="C984" i="14" a="1"/>
  <c r="E984" i="24"/>
  <c r="AF984" i="17"/>
  <c r="AH984" i="17" s="1"/>
  <c r="AG984" i="17"/>
  <c r="AG983" i="17"/>
  <c r="C983" i="14" a="1"/>
  <c r="AF983" i="17"/>
  <c r="AH983" i="17" s="1"/>
  <c r="E982" i="24"/>
  <c r="AG982" i="17"/>
  <c r="AF982" i="17"/>
  <c r="AH982" i="17" s="1"/>
  <c r="C982" i="14" a="1"/>
  <c r="E981" i="24"/>
  <c r="AG981" i="17"/>
  <c r="C981" i="14" a="1"/>
  <c r="AF981" i="17"/>
  <c r="AH981" i="17" s="1"/>
  <c r="E980" i="24"/>
  <c r="AF980" i="17"/>
  <c r="AH980" i="17" s="1"/>
  <c r="AG980" i="17"/>
  <c r="C980" i="14" a="1"/>
  <c r="E979" i="24"/>
  <c r="AG979" i="17"/>
  <c r="AF979" i="17"/>
  <c r="AH979" i="17" s="1"/>
  <c r="C979" i="14" a="1"/>
  <c r="E978" i="24"/>
  <c r="AG978" i="17"/>
  <c r="AF978" i="17"/>
  <c r="AH978" i="17" s="1"/>
  <c r="C978" i="14" a="1"/>
  <c r="C972" i="14" a="1"/>
  <c r="AG972" i="17"/>
  <c r="AF972" i="17"/>
  <c r="AH972" i="17" s="1"/>
  <c r="AG971" i="17"/>
  <c r="AF971" i="17"/>
  <c r="AH971" i="17" s="1"/>
  <c r="C971" i="14" a="1"/>
  <c r="E970" i="24"/>
  <c r="C970" i="14" a="1"/>
  <c r="AF970" i="17"/>
  <c r="AH970" i="17" s="1"/>
  <c r="AG970" i="17"/>
  <c r="E969" i="24"/>
  <c r="AG969" i="17"/>
  <c r="C969" i="14" a="1"/>
  <c r="AF969" i="17"/>
  <c r="AH969" i="17" s="1"/>
  <c r="E968" i="24"/>
  <c r="AF968" i="17"/>
  <c r="AH968" i="17" s="1"/>
  <c r="C968" i="14" a="1"/>
  <c r="AG968" i="17"/>
  <c r="AG911" i="17"/>
  <c r="E911" i="24"/>
  <c r="C911" i="14" a="1"/>
  <c r="AF911" i="17"/>
  <c r="AH911" i="17" s="1"/>
  <c r="AF967" i="17"/>
  <c r="AH967" i="17" s="1"/>
  <c r="AG967" i="17"/>
  <c r="C967" i="14" a="1"/>
  <c r="E967" i="24"/>
  <c r="M608" i="14"/>
  <c r="M1012" i="14"/>
  <c r="E999" i="24"/>
  <c r="AF999" i="17"/>
  <c r="AH999" i="17" s="1"/>
  <c r="AG999" i="17"/>
  <c r="C999" i="14" a="1"/>
  <c r="C1000" i="14" a="1"/>
  <c r="AF1000" i="17"/>
  <c r="AH1000" i="17" s="1"/>
  <c r="AG1000" i="17"/>
  <c r="E1000" i="24"/>
  <c r="E1010" i="24"/>
  <c r="E994" i="24"/>
  <c r="M984" i="14"/>
  <c r="M928" i="14"/>
  <c r="AF973" i="17"/>
  <c r="AH973" i="17" s="1"/>
  <c r="C973" i="14" a="1"/>
  <c r="E998" i="24"/>
  <c r="M983" i="14"/>
  <c r="M867" i="14"/>
  <c r="M866" i="14"/>
  <c r="M865" i="14"/>
  <c r="M864" i="14"/>
  <c r="M863" i="14"/>
  <c r="M862" i="14"/>
  <c r="M861" i="14"/>
  <c r="E1004" i="2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943" i="24"/>
  <c r="E1006" i="24"/>
  <c r="E1005" i="24"/>
  <c r="E1003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AG887" i="17"/>
  <c r="C887" i="14" a="1"/>
  <c r="AF887" i="17"/>
  <c r="AH887" i="17" s="1"/>
  <c r="C39" i="14" a="1"/>
  <c r="AG39" i="17"/>
  <c r="AF39" i="17"/>
  <c r="AH39" i="17" s="1"/>
  <c r="E39" i="24"/>
  <c r="C38" i="14" a="1"/>
  <c r="AG38" i="17"/>
  <c r="AF38" i="17"/>
  <c r="AH38" i="17" s="1"/>
  <c r="E38" i="24"/>
  <c r="C37" i="14" a="1"/>
  <c r="AF37" i="17"/>
  <c r="AH37" i="17" s="1"/>
  <c r="E37" i="24"/>
  <c r="AG37" i="17"/>
  <c r="C36" i="14" a="1"/>
  <c r="AF36" i="17"/>
  <c r="AH36" i="17" s="1"/>
  <c r="E36" i="24"/>
  <c r="AG36" i="17"/>
  <c r="C35" i="14" a="1"/>
  <c r="AF35" i="17"/>
  <c r="AH35" i="17" s="1"/>
  <c r="AG35" i="17"/>
  <c r="E35" i="24"/>
  <c r="C34" i="14" a="1"/>
  <c r="E34" i="24"/>
  <c r="AF34" i="17"/>
  <c r="AH34" i="17" s="1"/>
  <c r="AG34" i="17"/>
  <c r="C33" i="14" a="1"/>
  <c r="AG33" i="17"/>
  <c r="AF33" i="17"/>
  <c r="AH33" i="17" s="1"/>
  <c r="C32" i="14" a="1"/>
  <c r="E32" i="24"/>
  <c r="AF32" i="17"/>
  <c r="AH32" i="17" s="1"/>
  <c r="AG32" i="17"/>
  <c r="C31" i="14" a="1"/>
  <c r="E31" i="24"/>
  <c r="AF31" i="17"/>
  <c r="AH31" i="17" s="1"/>
  <c r="AG31" i="17"/>
  <c r="C30" i="14" a="1"/>
  <c r="AF30" i="17"/>
  <c r="AH30" i="17" s="1"/>
  <c r="AG30" i="17"/>
  <c r="E30" i="24"/>
  <c r="C29" i="14" a="1"/>
  <c r="AG29" i="17"/>
  <c r="AF29" i="17"/>
  <c r="AH29" i="17" s="1"/>
  <c r="E29" i="24"/>
  <c r="C28" i="14" a="1"/>
  <c r="AG28" i="17"/>
  <c r="E28" i="24"/>
  <c r="AF28" i="17"/>
  <c r="AH28" i="17" s="1"/>
  <c r="C27" i="14" a="1"/>
  <c r="AG27" i="17"/>
  <c r="AF27" i="17"/>
  <c r="AH27" i="17" s="1"/>
  <c r="C26" i="14" a="1"/>
  <c r="E26" i="24"/>
  <c r="AF26" i="17"/>
  <c r="AH26" i="17" s="1"/>
  <c r="AG26" i="17"/>
  <c r="C25" i="14" a="1"/>
  <c r="E25" i="24"/>
  <c r="AG25" i="17"/>
  <c r="AF25" i="17"/>
  <c r="AH25" i="17" s="1"/>
  <c r="C977" i="14" a="1"/>
  <c r="E977" i="24"/>
  <c r="AG977" i="17"/>
  <c r="AF977" i="17"/>
  <c r="AH977" i="17" s="1"/>
  <c r="C24" i="14" a="1"/>
  <c r="E24" i="24"/>
  <c r="AG24" i="17"/>
  <c r="AF24" i="17"/>
  <c r="AH24" i="17" s="1"/>
  <c r="C23" i="14" a="1"/>
  <c r="E23" i="24"/>
  <c r="AF23" i="17"/>
  <c r="AH23" i="17" s="1"/>
  <c r="AG23" i="17"/>
  <c r="C22" i="14" a="1"/>
  <c r="E22" i="24"/>
  <c r="AG22" i="17"/>
  <c r="AF22" i="17"/>
  <c r="AH22" i="17" s="1"/>
  <c r="C21" i="14" a="1"/>
  <c r="E21" i="24"/>
  <c r="AF21" i="17"/>
  <c r="AH21" i="17" s="1"/>
  <c r="AG21" i="17"/>
  <c r="C20" i="14" a="1"/>
  <c r="E20" i="24"/>
  <c r="AF20" i="17"/>
  <c r="AH20" i="17" s="1"/>
  <c r="AG20" i="17"/>
  <c r="E976" i="24"/>
  <c r="AG976" i="17"/>
  <c r="C976" i="14" a="1"/>
  <c r="AF976" i="17"/>
  <c r="AH976" i="17" s="1"/>
  <c r="AF975" i="17"/>
  <c r="AH975" i="17" s="1"/>
  <c r="AG975" i="17"/>
  <c r="C975" i="14" a="1"/>
  <c r="G1004" i="24"/>
  <c r="M1003" i="14"/>
  <c r="M1007" i="14"/>
  <c r="C974" i="14" a="1"/>
  <c r="AG974" i="17"/>
  <c r="AF974" i="17"/>
  <c r="AH974" i="17" s="1"/>
  <c r="C870" i="14" a="1"/>
  <c r="AG870" i="17"/>
  <c r="AF870" i="17"/>
  <c r="AH870" i="17" s="1"/>
  <c r="M611" i="14"/>
  <c r="M1005" i="14"/>
  <c r="E869" i="24"/>
  <c r="C869" i="14" a="1"/>
  <c r="AF869" i="17"/>
  <c r="AH869" i="17" s="1"/>
  <c r="AG869" i="17"/>
  <c r="E868" i="24"/>
  <c r="C868" i="14" a="1"/>
  <c r="AG868" i="17"/>
  <c r="AF868" i="17"/>
  <c r="AH868" i="17" s="1"/>
  <c r="C867" i="14" a="1"/>
  <c r="AF867" i="17"/>
  <c r="AH867" i="17" s="1"/>
  <c r="AG867" i="17"/>
  <c r="AG866" i="17"/>
  <c r="C866" i="14" a="1"/>
  <c r="AF866" i="17"/>
  <c r="AH866" i="17" s="1"/>
  <c r="AF865" i="17"/>
  <c r="AH865" i="17" s="1"/>
  <c r="C865" i="14" a="1"/>
  <c r="AG865" i="17"/>
  <c r="C792" i="14" a="1"/>
  <c r="AG792" i="17"/>
  <c r="AF792" i="17"/>
  <c r="AH792" i="17" s="1"/>
  <c r="C790" i="14" a="1"/>
  <c r="E790" i="24"/>
  <c r="AG790" i="17"/>
  <c r="AF790" i="17"/>
  <c r="AH790" i="17" s="1"/>
  <c r="C789" i="14" a="1"/>
  <c r="E789" i="24"/>
  <c r="AG789" i="17"/>
  <c r="AF789" i="17"/>
  <c r="AH789" i="17" s="1"/>
  <c r="C788" i="14" a="1"/>
  <c r="E788" i="24"/>
  <c r="AG788" i="17"/>
  <c r="AF788" i="17"/>
  <c r="AH788" i="17" s="1"/>
  <c r="C787" i="14" a="1"/>
  <c r="E787" i="24"/>
  <c r="AF787" i="17"/>
  <c r="AH787" i="17" s="1"/>
  <c r="AG787" i="17"/>
  <c r="C19" i="14" a="1"/>
  <c r="AF19" i="17"/>
  <c r="AH19" i="17" s="1"/>
  <c r="AG19" i="17"/>
  <c r="E19" i="24"/>
  <c r="C18" i="14" a="1"/>
  <c r="E18" i="24"/>
  <c r="AG18" i="17"/>
  <c r="AF18" i="17"/>
  <c r="AH18" i="17" s="1"/>
  <c r="AG966" i="17"/>
  <c r="E966" i="24"/>
  <c r="AF966" i="17"/>
  <c r="AH966" i="17" s="1"/>
  <c r="C966" i="14" a="1"/>
  <c r="C557" i="14" a="1"/>
  <c r="E557" i="24"/>
  <c r="AG557" i="17"/>
  <c r="AF557" i="17"/>
  <c r="AH557" i="17" s="1"/>
  <c r="C556" i="14" a="1"/>
  <c r="E556" i="24"/>
  <c r="AG556" i="17"/>
  <c r="AF556" i="17"/>
  <c r="AH556" i="17" s="1"/>
  <c r="C487" i="14" a="1"/>
  <c r="AF487" i="17"/>
  <c r="AH487" i="17" s="1"/>
  <c r="AG487" i="17"/>
  <c r="C486" i="14" a="1"/>
  <c r="E486" i="24"/>
  <c r="AF486" i="17"/>
  <c r="AH486" i="17" s="1"/>
  <c r="AG486" i="17"/>
  <c r="C485" i="14" a="1"/>
  <c r="AF485" i="17"/>
  <c r="AH485" i="17" s="1"/>
  <c r="AG485" i="17"/>
  <c r="C484" i="14" a="1"/>
  <c r="AG484" i="17"/>
  <c r="AF484" i="17"/>
  <c r="AH484" i="17" s="1"/>
  <c r="C483" i="14" a="1"/>
  <c r="E483" i="24"/>
  <c r="AF483" i="17"/>
  <c r="AH483" i="17" s="1"/>
  <c r="AG483" i="17"/>
  <c r="C482" i="14" a="1"/>
  <c r="E482" i="24"/>
  <c r="AF482" i="17"/>
  <c r="AH482" i="17" s="1"/>
  <c r="AG482" i="17"/>
  <c r="C481" i="14" a="1"/>
  <c r="E481" i="24"/>
  <c r="AG481" i="17"/>
  <c r="AF481" i="17"/>
  <c r="AH481" i="17" s="1"/>
  <c r="C480" i="14" a="1"/>
  <c r="E480" i="24"/>
  <c r="AG480" i="17"/>
  <c r="AF480" i="17"/>
  <c r="AH480" i="17" s="1"/>
  <c r="C791" i="14" a="1"/>
  <c r="AF791" i="17"/>
  <c r="AH791" i="17" s="1"/>
  <c r="AG791" i="17"/>
  <c r="C555" i="14" a="1"/>
  <c r="E555" i="24"/>
  <c r="AF555" i="17"/>
  <c r="AH555" i="17" s="1"/>
  <c r="AG555" i="17"/>
  <c r="C554" i="14" a="1"/>
  <c r="E554" i="24"/>
  <c r="AF554" i="17"/>
  <c r="AH554" i="17" s="1"/>
  <c r="AG554" i="17"/>
  <c r="C13" i="14" a="1"/>
  <c r="E13" i="24"/>
  <c r="AG13" i="17"/>
  <c r="AF13" i="17"/>
  <c r="AH13" i="17" s="1"/>
  <c r="C786" i="14" a="1"/>
  <c r="E786" i="24"/>
  <c r="AG786" i="17"/>
  <c r="AF786" i="17"/>
  <c r="AH786" i="17" s="1"/>
  <c r="C785" i="14" a="1"/>
  <c r="E785" i="24"/>
  <c r="AG785" i="17"/>
  <c r="AF785" i="17"/>
  <c r="AH785" i="17" s="1"/>
  <c r="E713" i="24"/>
  <c r="AG713" i="17"/>
  <c r="C713" i="14" a="1"/>
  <c r="AF713" i="17"/>
  <c r="AH713" i="17" s="1"/>
  <c r="E712" i="24"/>
  <c r="C712" i="14" a="1"/>
  <c r="AG712" i="17"/>
  <c r="AF712" i="17"/>
  <c r="AH712" i="17" s="1"/>
  <c r="AF946" i="17"/>
  <c r="AH946" i="17" s="1"/>
  <c r="C946" i="14" a="1"/>
  <c r="AG946" i="17"/>
  <c r="E944" i="24"/>
  <c r="AG947" i="17"/>
  <c r="C947" i="14" a="1"/>
  <c r="AF947" i="17"/>
  <c r="AH947" i="17" s="1"/>
  <c r="E908" i="24"/>
  <c r="AF908" i="17"/>
  <c r="AH908" i="17" s="1"/>
  <c r="C908" i="14" a="1"/>
  <c r="AG908" i="17"/>
  <c r="C907" i="14" a="1"/>
  <c r="AG907" i="17"/>
  <c r="AF907" i="17"/>
  <c r="AH907" i="17" s="1"/>
  <c r="AG906" i="17"/>
  <c r="AF906" i="17"/>
  <c r="AH906" i="17" s="1"/>
  <c r="C906" i="14" a="1"/>
  <c r="AF904" i="17"/>
  <c r="AH904" i="17" s="1"/>
  <c r="AG904" i="17"/>
  <c r="C904" i="14" a="1"/>
  <c r="E903" i="24"/>
  <c r="AG903" i="17"/>
  <c r="C903" i="14" a="1"/>
  <c r="AF903" i="17"/>
  <c r="AH903" i="17" s="1"/>
  <c r="AG902" i="17"/>
  <c r="AF902" i="17"/>
  <c r="AH902" i="17" s="1"/>
  <c r="C902" i="14" a="1"/>
  <c r="E901" i="24"/>
  <c r="C901" i="14" a="1"/>
  <c r="AF901" i="17"/>
  <c r="AH901" i="17" s="1"/>
  <c r="AG901" i="17"/>
  <c r="AG900" i="17"/>
  <c r="AF900" i="17"/>
  <c r="AH900" i="17" s="1"/>
  <c r="C900" i="14" a="1"/>
  <c r="AF899" i="17"/>
  <c r="AH899" i="17" s="1"/>
  <c r="AG899" i="17"/>
  <c r="C899" i="14" a="1"/>
  <c r="AG898" i="17"/>
  <c r="AF898" i="17"/>
  <c r="AH898" i="17" s="1"/>
  <c r="C898" i="14" a="1"/>
  <c r="AF897" i="17"/>
  <c r="AH897" i="17" s="1"/>
  <c r="AG897" i="17"/>
  <c r="C897" i="14" a="1"/>
  <c r="AF896" i="17"/>
  <c r="AH896" i="17" s="1"/>
  <c r="C896" i="14" a="1"/>
  <c r="AG896" i="17"/>
  <c r="AG895" i="17"/>
  <c r="AF895" i="17"/>
  <c r="AH895" i="17" s="1"/>
  <c r="C895" i="14" a="1"/>
  <c r="AG894" i="17"/>
  <c r="AF894" i="17"/>
  <c r="AH894" i="17" s="1"/>
  <c r="C894" i="14" a="1"/>
  <c r="C893" i="14" a="1"/>
  <c r="AF893" i="17"/>
  <c r="AH893" i="17" s="1"/>
  <c r="AG893" i="17"/>
  <c r="C892" i="14" a="1"/>
  <c r="AG892" i="17"/>
  <c r="AF892" i="17"/>
  <c r="AH892" i="17" s="1"/>
  <c r="AF891" i="17"/>
  <c r="AH891" i="17" s="1"/>
  <c r="C891" i="14" a="1"/>
  <c r="AG891" i="17"/>
  <c r="C890" i="14" a="1"/>
  <c r="AF890" i="17"/>
  <c r="AH890" i="17" s="1"/>
  <c r="AG890" i="17"/>
  <c r="E889" i="24"/>
  <c r="AG889" i="17"/>
  <c r="AF889" i="17"/>
  <c r="AH889" i="17" s="1"/>
  <c r="C889" i="14" a="1"/>
  <c r="AF888" i="17"/>
  <c r="AH888" i="17" s="1"/>
  <c r="AG888" i="17"/>
  <c r="C888" i="14" a="1"/>
  <c r="E910" i="24"/>
  <c r="AG910" i="17"/>
  <c r="C553" i="14" a="1"/>
  <c r="E553" i="24"/>
  <c r="AF553" i="17"/>
  <c r="AH553" i="17" s="1"/>
  <c r="AG553" i="17"/>
  <c r="C552" i="14" a="1"/>
  <c r="E552" i="24"/>
  <c r="AG552" i="17"/>
  <c r="AF552" i="17"/>
  <c r="AH552" i="17" s="1"/>
  <c r="C551" i="14" a="1"/>
  <c r="AF551" i="17"/>
  <c r="AH551" i="17" s="1"/>
  <c r="AG551" i="17"/>
  <c r="AF910" i="17"/>
  <c r="AH910" i="17" s="1"/>
  <c r="C910" i="14" a="1"/>
  <c r="C909" i="14" a="1"/>
  <c r="AG909" i="17"/>
  <c r="AF909" i="17"/>
  <c r="AH909" i="17" s="1"/>
  <c r="G367" i="24"/>
  <c r="C905" i="14" a="1"/>
  <c r="AF905" i="17"/>
  <c r="AH905" i="17" s="1"/>
  <c r="AG905" i="17"/>
  <c r="E257" i="24"/>
  <c r="AF257" i="17"/>
  <c r="AH257" i="17" s="1"/>
  <c r="AG257" i="17"/>
  <c r="C257" i="14" a="1"/>
  <c r="E256" i="24"/>
  <c r="C256" i="14" a="1"/>
  <c r="AG256" i="17"/>
  <c r="AF256" i="17"/>
  <c r="AH256" i="17" s="1"/>
  <c r="C255" i="14" a="1"/>
  <c r="E255" i="24"/>
  <c r="AF255" i="17"/>
  <c r="AH255" i="17" s="1"/>
  <c r="AG255" i="17"/>
  <c r="C784" i="14" a="1"/>
  <c r="E784" i="24"/>
  <c r="AG784" i="17"/>
  <c r="AF784" i="17"/>
  <c r="AH784" i="17" s="1"/>
  <c r="C783" i="14" a="1"/>
  <c r="AF783" i="17"/>
  <c r="AH783" i="17" s="1"/>
  <c r="E258" i="24"/>
  <c r="AG258" i="17"/>
  <c r="AF258" i="17"/>
  <c r="AH258" i="17" s="1"/>
  <c r="C258" i="14" a="1"/>
  <c r="C781" i="14" a="1"/>
  <c r="E781" i="24"/>
  <c r="AF781" i="17"/>
  <c r="AH781" i="17" s="1"/>
  <c r="AG781" i="17"/>
  <c r="C780" i="14" a="1"/>
  <c r="E780" i="24"/>
  <c r="AG780" i="17"/>
  <c r="AF780" i="17"/>
  <c r="AH780" i="17" s="1"/>
  <c r="C782" i="14" a="1"/>
  <c r="AF782" i="17"/>
  <c r="AH782" i="17" s="1"/>
  <c r="AG782" i="17"/>
  <c r="AG949" i="17"/>
  <c r="AF949" i="17"/>
  <c r="AH949" i="17" s="1"/>
  <c r="C949" i="14" a="1"/>
  <c r="AF948" i="17"/>
  <c r="AH948" i="17" s="1"/>
  <c r="C948" i="14" a="1"/>
  <c r="AG948" i="17"/>
  <c r="AF254" i="17"/>
  <c r="AH254" i="17" s="1"/>
  <c r="E254" i="24"/>
  <c r="AG254" i="17"/>
  <c r="C254" i="14" a="1"/>
  <c r="AF253" i="17"/>
  <c r="AH253" i="17" s="1"/>
  <c r="AG253" i="17"/>
  <c r="E253" i="24"/>
  <c r="C253" i="14" a="1"/>
  <c r="C252" i="14" a="1"/>
  <c r="AG252" i="17"/>
  <c r="AF252" i="17"/>
  <c r="AH252" i="17" s="1"/>
  <c r="E251" i="24"/>
  <c r="C251" i="14" a="1"/>
  <c r="AG251" i="17"/>
  <c r="AF251" i="17"/>
  <c r="AH251" i="17" s="1"/>
  <c r="C250" i="14" a="1"/>
  <c r="AG250" i="17"/>
  <c r="AF250" i="17"/>
  <c r="AH250" i="17" s="1"/>
  <c r="E250" i="24"/>
  <c r="AF249" i="17"/>
  <c r="AH249" i="17" s="1"/>
  <c r="AG249" i="17"/>
  <c r="C249" i="14" a="1"/>
  <c r="AF248" i="17"/>
  <c r="AH248" i="17" s="1"/>
  <c r="AG248" i="17"/>
  <c r="C248" i="14" a="1"/>
  <c r="AG247" i="17"/>
  <c r="AF247" i="17"/>
  <c r="AH247" i="17" s="1"/>
  <c r="C247" i="14" a="1"/>
  <c r="C550" i="14" a="1"/>
  <c r="E550" i="24"/>
  <c r="AG550" i="17"/>
  <c r="AF550" i="17"/>
  <c r="AH550" i="17" s="1"/>
  <c r="C549" i="14" a="1"/>
  <c r="AG549" i="17"/>
  <c r="AF549" i="17"/>
  <c r="AH549" i="17" s="1"/>
  <c r="E549" i="24"/>
  <c r="C548" i="14" a="1"/>
  <c r="AF548" i="17"/>
  <c r="AH548" i="17" s="1"/>
  <c r="AG548" i="17"/>
  <c r="E548" i="24"/>
  <c r="C547" i="14" a="1"/>
  <c r="AF547" i="17"/>
  <c r="AH547" i="17" s="1"/>
  <c r="AG547" i="17"/>
  <c r="E547" i="24"/>
  <c r="C12" i="14" a="1"/>
  <c r="AG12" i="17"/>
  <c r="AF12" i="17"/>
  <c r="AH12" i="17" s="1"/>
  <c r="C11" i="14" a="1"/>
  <c r="E11" i="24"/>
  <c r="AG11" i="17"/>
  <c r="AF11" i="17"/>
  <c r="AH11" i="17" s="1"/>
  <c r="C10" i="14" a="1"/>
  <c r="AG10" i="17"/>
  <c r="AF10" i="17"/>
  <c r="AH10" i="17" s="1"/>
  <c r="C9" i="14" a="1"/>
  <c r="AG9" i="17"/>
  <c r="AF9" i="17"/>
  <c r="AH9" i="17" s="1"/>
  <c r="C779" i="14" a="1"/>
  <c r="AF779" i="17"/>
  <c r="AH779" i="17" s="1"/>
  <c r="E779" i="24"/>
  <c r="AG779" i="17"/>
  <c r="C546" i="14" a="1"/>
  <c r="AF546" i="17"/>
  <c r="AH546" i="17" s="1"/>
  <c r="E546" i="24"/>
  <c r="AG546" i="17"/>
  <c r="C490" i="14" a="1"/>
  <c r="AF490" i="17"/>
  <c r="AH490" i="17" s="1"/>
  <c r="AG490" i="17"/>
  <c r="E863" i="24"/>
  <c r="AG864" i="17"/>
  <c r="C864" i="14" a="1"/>
  <c r="AF864" i="17"/>
  <c r="AH864" i="17" s="1"/>
  <c r="C479" i="14" a="1"/>
  <c r="AF479" i="17"/>
  <c r="AH479" i="17" s="1"/>
  <c r="AG479" i="17"/>
  <c r="E479" i="24"/>
  <c r="C478" i="14" a="1"/>
  <c r="AG478" i="17"/>
  <c r="AF478" i="17"/>
  <c r="AH478" i="17" s="1"/>
  <c r="E478" i="24"/>
  <c r="C477" i="14" a="1"/>
  <c r="AF477" i="17"/>
  <c r="AH477" i="17" s="1"/>
  <c r="AG477" i="17"/>
  <c r="C476" i="14" a="1"/>
  <c r="AF476" i="17"/>
  <c r="AH476" i="17" s="1"/>
  <c r="AG476" i="17"/>
  <c r="E476" i="24"/>
  <c r="C475" i="14" a="1"/>
  <c r="AG475" i="17"/>
  <c r="AF475" i="17"/>
  <c r="AH475" i="17" s="1"/>
  <c r="E475" i="24"/>
  <c r="AG711" i="17"/>
  <c r="AF711" i="17"/>
  <c r="AH711" i="17" s="1"/>
  <c r="C711" i="14" a="1"/>
  <c r="AG710" i="17"/>
  <c r="C710" i="14" a="1"/>
  <c r="AF710" i="17"/>
  <c r="AH710" i="17" s="1"/>
  <c r="E710" i="24"/>
  <c r="AF697" i="17"/>
  <c r="AH697" i="17" s="1"/>
  <c r="C697" i="14" a="1"/>
  <c r="AG697" i="17"/>
  <c r="C696" i="14" a="1"/>
  <c r="AF696" i="17"/>
  <c r="AH696" i="17" s="1"/>
  <c r="AG696" i="17"/>
  <c r="C489" i="14" a="1"/>
  <c r="AG489" i="17"/>
  <c r="AF489" i="17"/>
  <c r="AH489" i="17" s="1"/>
  <c r="C488" i="14" a="1"/>
  <c r="AF488" i="17"/>
  <c r="AH488" i="17" s="1"/>
  <c r="AG488" i="17"/>
  <c r="C695" i="14" a="1"/>
  <c r="AG695" i="17"/>
  <c r="AF695" i="17"/>
  <c r="AH695" i="17" s="1"/>
  <c r="C694" i="14" a="1"/>
  <c r="AG694" i="17"/>
  <c r="E694" i="24"/>
  <c r="AF694" i="17"/>
  <c r="AH694" i="17" s="1"/>
  <c r="C693" i="14" a="1"/>
  <c r="E693" i="24"/>
  <c r="AF693" i="17"/>
  <c r="AH693" i="17" s="1"/>
  <c r="AG693" i="17"/>
  <c r="C8" i="14" a="1"/>
  <c r="AG8" i="17"/>
  <c r="AF8" i="17"/>
  <c r="AH8" i="17" s="1"/>
  <c r="E8" i="24"/>
  <c r="C863" i="14" a="1"/>
  <c r="AF863" i="17"/>
  <c r="AH863" i="17" s="1"/>
  <c r="AG863" i="17"/>
  <c r="AF862" i="17"/>
  <c r="AH862" i="17" s="1"/>
  <c r="AG862" i="17"/>
  <c r="C860" i="14" a="1"/>
  <c r="AF861" i="17"/>
  <c r="AH861" i="17" s="1"/>
  <c r="C862" i="14" a="1"/>
  <c r="AG861" i="17"/>
  <c r="C861" i="14" a="1"/>
  <c r="AG860" i="17"/>
  <c r="AF860" i="17"/>
  <c r="AH860" i="17" s="1"/>
  <c r="C859" i="14" a="1"/>
  <c r="AF859" i="17"/>
  <c r="AH859" i="17" s="1"/>
  <c r="AG859" i="17"/>
  <c r="E859" i="24"/>
  <c r="C857" i="14" a="1"/>
  <c r="AF857" i="17"/>
  <c r="AH857" i="17" s="1"/>
  <c r="E857" i="24"/>
  <c r="AG857" i="17"/>
  <c r="E856" i="24"/>
  <c r="AF856" i="17"/>
  <c r="AH856" i="17" s="1"/>
  <c r="AG856" i="17"/>
  <c r="C856" i="14" a="1"/>
  <c r="E855" i="24"/>
  <c r="AG855" i="17"/>
  <c r="AF855" i="17"/>
  <c r="AH855" i="17" s="1"/>
  <c r="C855" i="14" a="1"/>
  <c r="AG854" i="17"/>
  <c r="AF854" i="17"/>
  <c r="AH854" i="17" s="1"/>
  <c r="C854" i="14" a="1"/>
  <c r="E854" i="24"/>
  <c r="AG246" i="17"/>
  <c r="C246" i="14" a="1"/>
  <c r="E246" i="24"/>
  <c r="AF246" i="17"/>
  <c r="AH246" i="17" s="1"/>
  <c r="AF245" i="17"/>
  <c r="AH245" i="17" s="1"/>
  <c r="C245" i="14" a="1"/>
  <c r="AG245" i="17"/>
  <c r="E245" i="24"/>
  <c r="AG244" i="17"/>
  <c r="C244" i="14" a="1"/>
  <c r="AF244" i="17"/>
  <c r="AH244" i="17" s="1"/>
  <c r="C243" i="14" a="1"/>
  <c r="AF243" i="17"/>
  <c r="AH243" i="17" s="1"/>
  <c r="AG243" i="17"/>
  <c r="E243" i="24"/>
  <c r="E242" i="24"/>
  <c r="C242" i="14" a="1"/>
  <c r="AF242" i="17"/>
  <c r="AH242" i="17" s="1"/>
  <c r="AG242" i="17"/>
  <c r="C241" i="14" a="1"/>
  <c r="AG241" i="17"/>
  <c r="AF241" i="17"/>
  <c r="AH241" i="17" s="1"/>
  <c r="AF473" i="17"/>
  <c r="AH473" i="17" s="1"/>
  <c r="C473" i="14" a="1"/>
  <c r="AG473" i="17"/>
  <c r="C472" i="14" a="1"/>
  <c r="AF472" i="17"/>
  <c r="AH472" i="17" s="1"/>
  <c r="AG472" i="17"/>
  <c r="AG858" i="17"/>
  <c r="C858" i="14" a="1"/>
  <c r="E858" i="24"/>
  <c r="AF858" i="17"/>
  <c r="AH858" i="17" s="1"/>
  <c r="AG853" i="17"/>
  <c r="C853" i="14" a="1"/>
  <c r="AF853" i="17"/>
  <c r="AH853" i="17" s="1"/>
  <c r="E853" i="24"/>
  <c r="AG852" i="17"/>
  <c r="C852" i="14" a="1"/>
  <c r="AF852" i="17"/>
  <c r="AH852" i="17" s="1"/>
  <c r="E852" i="24"/>
  <c r="AF851" i="17"/>
  <c r="AH851" i="17" s="1"/>
  <c r="AG851" i="17"/>
  <c r="C851" i="14" a="1"/>
  <c r="E851" i="24"/>
  <c r="C850" i="14" a="1"/>
  <c r="AF850" i="17"/>
  <c r="AH850" i="17" s="1"/>
  <c r="E850" i="24"/>
  <c r="AG850" i="17"/>
  <c r="AF849" i="17"/>
  <c r="AH849" i="17" s="1"/>
  <c r="AG849" i="17"/>
  <c r="C849" i="14" a="1"/>
  <c r="E848" i="24"/>
  <c r="AG848" i="17"/>
  <c r="C848" i="14" a="1"/>
  <c r="AF848" i="17"/>
  <c r="AH848" i="17" s="1"/>
  <c r="AG847" i="17"/>
  <c r="AF847" i="17"/>
  <c r="AH847" i="17" s="1"/>
  <c r="C847" i="14" a="1"/>
  <c r="E847" i="24"/>
  <c r="E240" i="24"/>
  <c r="AG240" i="17"/>
  <c r="AF240" i="17"/>
  <c r="AH240" i="17" s="1"/>
  <c r="C240" i="14" a="1"/>
  <c r="E846" i="24"/>
  <c r="AG846" i="17"/>
  <c r="C846" i="14" a="1"/>
  <c r="AF846" i="17"/>
  <c r="AH846" i="17" s="1"/>
  <c r="E845" i="24"/>
  <c r="AF845" i="17"/>
  <c r="AH845" i="17" s="1"/>
  <c r="C778" i="14" a="1"/>
  <c r="E778" i="24"/>
  <c r="AG778" i="17"/>
  <c r="AF778" i="17"/>
  <c r="AH778" i="17" s="1"/>
  <c r="C777" i="14" a="1"/>
  <c r="E777" i="24"/>
  <c r="AG777" i="17"/>
  <c r="AF777" i="17"/>
  <c r="AH777" i="17" s="1"/>
  <c r="C776" i="14" a="1"/>
  <c r="E776" i="24"/>
  <c r="AF776" i="17"/>
  <c r="AH776" i="17" s="1"/>
  <c r="AG776" i="17"/>
  <c r="C775" i="14" a="1"/>
  <c r="E775" i="24"/>
  <c r="AF775" i="17"/>
  <c r="AH775" i="17" s="1"/>
  <c r="AG775" i="17"/>
  <c r="C474" i="14" a="1"/>
  <c r="E474" i="24"/>
  <c r="AG474" i="17"/>
  <c r="AF474" i="17"/>
  <c r="AH474" i="17" s="1"/>
  <c r="AG845" i="17"/>
  <c r="C845" i="14" a="1"/>
  <c r="C965" i="14" a="1"/>
  <c r="AF965" i="17"/>
  <c r="AH965" i="17" s="1"/>
  <c r="AG965" i="17"/>
  <c r="C844" i="14" a="1"/>
  <c r="E844" i="24"/>
  <c r="AG844" i="17"/>
  <c r="AF844" i="17"/>
  <c r="AH844" i="17" s="1"/>
  <c r="AF471" i="17"/>
  <c r="AH471" i="17" s="1"/>
  <c r="AG471" i="17"/>
  <c r="C471" i="14" a="1"/>
  <c r="AF470" i="17"/>
  <c r="AH470" i="17" s="1"/>
  <c r="AG470" i="17"/>
  <c r="C470" i="14" a="1"/>
  <c r="AF469" i="17"/>
  <c r="AH469" i="17" s="1"/>
  <c r="AG469" i="17"/>
  <c r="C469" i="14" a="1"/>
  <c r="AF468" i="17"/>
  <c r="AH468" i="17" s="1"/>
  <c r="AG468" i="17"/>
  <c r="C468" i="14" a="1"/>
  <c r="C7" i="14" a="1"/>
  <c r="E7" i="24"/>
  <c r="AF7" i="17"/>
  <c r="AH7" i="17" s="1"/>
  <c r="AG7" i="17"/>
  <c r="AF964" i="17"/>
  <c r="AH964" i="17" s="1"/>
  <c r="C964" i="14" a="1"/>
  <c r="AG964" i="17"/>
  <c r="AG963" i="17"/>
  <c r="AF963" i="17"/>
  <c r="AH963" i="17" s="1"/>
  <c r="C963" i="14" a="1"/>
  <c r="AG962" i="17"/>
  <c r="C962" i="14" a="1"/>
  <c r="AF962" i="17"/>
  <c r="AH962" i="17" s="1"/>
  <c r="AG961" i="17"/>
  <c r="C961" i="14" a="1"/>
  <c r="AF961" i="17"/>
  <c r="AH961" i="17" s="1"/>
  <c r="AG960" i="17"/>
  <c r="AF960" i="17"/>
  <c r="AH960" i="17" s="1"/>
  <c r="C960" i="14" a="1"/>
  <c r="AF959" i="17"/>
  <c r="AH959" i="17" s="1"/>
  <c r="C959" i="14" a="1"/>
  <c r="AG959" i="17"/>
  <c r="AF958" i="17"/>
  <c r="AH958" i="17" s="1"/>
  <c r="AG958" i="17"/>
  <c r="C958" i="14" a="1"/>
  <c r="C953" i="14" a="1"/>
  <c r="AG953" i="17"/>
  <c r="AF953" i="17"/>
  <c r="AH953" i="17" s="1"/>
  <c r="AG417" i="17"/>
  <c r="C417" i="14" a="1"/>
  <c r="AF417" i="17"/>
  <c r="AH417" i="17" s="1"/>
  <c r="E417" i="24"/>
  <c r="AG416" i="17"/>
  <c r="C416" i="14" a="1"/>
  <c r="AF416" i="17"/>
  <c r="AH416" i="17" s="1"/>
  <c r="E416" i="24"/>
  <c r="AF415" i="17"/>
  <c r="AH415" i="17" s="1"/>
  <c r="E415" i="24"/>
  <c r="C415" i="14" a="1"/>
  <c r="AG415" i="17"/>
  <c r="C414" i="14" a="1"/>
  <c r="AG414" i="17"/>
  <c r="AF414" i="17"/>
  <c r="AH414" i="17" s="1"/>
  <c r="AF413" i="17"/>
  <c r="AH413" i="17" s="1"/>
  <c r="C413" i="14" a="1"/>
  <c r="AG413" i="17"/>
  <c r="AF467" i="17"/>
  <c r="AH467" i="17" s="1"/>
  <c r="AG467" i="17"/>
  <c r="C467" i="14" a="1"/>
  <c r="AF466" i="17"/>
  <c r="AH466" i="17" s="1"/>
  <c r="AG466" i="17"/>
  <c r="C466" i="14" a="1"/>
  <c r="AF465" i="17"/>
  <c r="AH465" i="17" s="1"/>
  <c r="C465" i="14" a="1"/>
  <c r="AG465" i="17"/>
  <c r="AF464" i="17"/>
  <c r="AH464" i="17" s="1"/>
  <c r="C464" i="14" a="1"/>
  <c r="AG464" i="17"/>
  <c r="AG463" i="17"/>
  <c r="C463" i="14" a="1"/>
  <c r="AF463" i="17"/>
  <c r="AH463" i="17" s="1"/>
  <c r="AF952" i="17"/>
  <c r="AH952" i="17" s="1"/>
  <c r="AG952" i="17"/>
  <c r="C952" i="14" a="1"/>
  <c r="C951" i="14" a="1"/>
  <c r="AG951" i="17"/>
  <c r="AF951" i="17"/>
  <c r="AH951" i="17" s="1"/>
  <c r="AF950" i="17"/>
  <c r="AH950" i="17" s="1"/>
  <c r="E950" i="24"/>
  <c r="AG950" i="17"/>
  <c r="C950" i="14" a="1"/>
  <c r="C920" i="14" a="1"/>
  <c r="AF920" i="17"/>
  <c r="AH920" i="17" s="1"/>
  <c r="AG920" i="17"/>
  <c r="AF880" i="17"/>
  <c r="AH880" i="17" s="1"/>
  <c r="C880" i="14" a="1"/>
  <c r="AG880" i="17"/>
  <c r="C843" i="14" a="1"/>
  <c r="AF843" i="17"/>
  <c r="AH843" i="17" s="1"/>
  <c r="E843" i="24"/>
  <c r="AG843" i="17"/>
  <c r="AF842" i="17"/>
  <c r="AH842" i="17" s="1"/>
  <c r="C842" i="14" a="1"/>
  <c r="AG842" i="17"/>
  <c r="E841" i="24"/>
  <c r="AG841" i="17"/>
  <c r="C841" i="14" a="1"/>
  <c r="AF841" i="17"/>
  <c r="AH841" i="17" s="1"/>
  <c r="AF840" i="17"/>
  <c r="AH840" i="17" s="1"/>
  <c r="AG840" i="17"/>
  <c r="C840" i="14" a="1"/>
  <c r="E840" i="24"/>
  <c r="AG839" i="17"/>
  <c r="AF839" i="17"/>
  <c r="AH839" i="17" s="1"/>
  <c r="E839" i="24"/>
  <c r="C839" i="14" a="1"/>
  <c r="C838" i="14" a="1"/>
  <c r="E838" i="24"/>
  <c r="AG838" i="17"/>
  <c r="AF838" i="17"/>
  <c r="AH838" i="17" s="1"/>
  <c r="C837" i="14" a="1"/>
  <c r="AF837" i="17"/>
  <c r="AH837" i="17" s="1"/>
  <c r="E837" i="24"/>
  <c r="AG837" i="17"/>
  <c r="E836" i="24"/>
  <c r="AF836" i="17"/>
  <c r="AH836" i="17" s="1"/>
  <c r="AG836" i="17"/>
  <c r="C836" i="14" a="1"/>
  <c r="C6" i="14" a="1"/>
  <c r="AF6" i="17"/>
  <c r="AH6" i="17" s="1"/>
  <c r="AG6" i="17"/>
  <c r="C5" i="14" a="1"/>
  <c r="E5" i="24"/>
  <c r="AG5" i="17"/>
  <c r="AF5" i="17"/>
  <c r="AH5" i="17" s="1"/>
  <c r="AF886" i="17"/>
  <c r="AH886" i="17" s="1"/>
  <c r="C886" i="14" a="1"/>
  <c r="AG886" i="17"/>
  <c r="AF885" i="17"/>
  <c r="AH885" i="17" s="1"/>
  <c r="C885" i="14" a="1"/>
  <c r="AG885" i="17"/>
  <c r="C884" i="14" a="1"/>
  <c r="AF884" i="17"/>
  <c r="AH884" i="17" s="1"/>
  <c r="AG884" i="17"/>
  <c r="AF883" i="17"/>
  <c r="AH883" i="17" s="1"/>
  <c r="AG872" i="17"/>
  <c r="AF872" i="17"/>
  <c r="AH872" i="17" s="1"/>
  <c r="C872" i="14" a="1"/>
  <c r="AG871" i="17"/>
  <c r="AF871" i="17"/>
  <c r="AH871" i="17" s="1"/>
  <c r="C871" i="14" a="1"/>
  <c r="E354" i="24"/>
  <c r="G873" i="24"/>
  <c r="G634" i="24"/>
  <c r="AF412" i="17"/>
  <c r="AH412" i="17" s="1"/>
  <c r="AG412" i="17"/>
  <c r="C412" i="14" a="1"/>
  <c r="E412" i="24"/>
  <c r="AF411" i="17"/>
  <c r="AH411" i="17" s="1"/>
  <c r="C411" i="14" a="1"/>
  <c r="E411" i="24"/>
  <c r="AG411" i="17"/>
  <c r="C634" i="14" a="1"/>
  <c r="AF634" i="17"/>
  <c r="AH634" i="17" s="1"/>
  <c r="AG634" i="17"/>
  <c r="C633" i="14" a="1"/>
  <c r="AG633" i="17"/>
  <c r="AF633" i="17"/>
  <c r="AH633" i="17" s="1"/>
  <c r="C632" i="14" a="1"/>
  <c r="AF632" i="17"/>
  <c r="AH632" i="17" s="1"/>
  <c r="AG632" i="17"/>
  <c r="C631" i="14" a="1"/>
  <c r="AG631" i="17"/>
  <c r="AF631" i="17"/>
  <c r="AH631" i="17" s="1"/>
  <c r="C630" i="14" a="1"/>
  <c r="AF630" i="17"/>
  <c r="AH630" i="17" s="1"/>
  <c r="AG630" i="17"/>
  <c r="C629" i="14" a="1"/>
  <c r="AF629" i="17"/>
  <c r="AH629" i="17" s="1"/>
  <c r="AG629" i="17"/>
  <c r="AG879" i="17"/>
  <c r="AF879" i="17"/>
  <c r="AH879" i="17" s="1"/>
  <c r="C879" i="14" a="1"/>
  <c r="AF878" i="17"/>
  <c r="AH878" i="17" s="1"/>
  <c r="AG878" i="17"/>
  <c r="C878" i="14" a="1"/>
  <c r="AG877" i="17"/>
  <c r="AF877" i="17"/>
  <c r="AH877" i="17" s="1"/>
  <c r="C877" i="14" a="1"/>
  <c r="C876" i="14" a="1"/>
  <c r="AG876" i="17"/>
  <c r="E876" i="24"/>
  <c r="AF876" i="17"/>
  <c r="AH876" i="17" s="1"/>
  <c r="C875" i="14" a="1"/>
  <c r="AG875" i="17"/>
  <c r="AF875" i="17"/>
  <c r="AH875" i="17" s="1"/>
  <c r="C874" i="14" a="1"/>
  <c r="AF874" i="17"/>
  <c r="AH874" i="17" s="1"/>
  <c r="AG874" i="17"/>
  <c r="AG873" i="17"/>
  <c r="AF873" i="17"/>
  <c r="AH873" i="17" s="1"/>
  <c r="C873" i="14" a="1"/>
  <c r="AF588" i="17"/>
  <c r="AH588" i="17" s="1"/>
  <c r="AG588" i="17"/>
  <c r="C774" i="14" a="1"/>
  <c r="E774" i="24"/>
  <c r="AF774" i="17"/>
  <c r="AH774" i="17" s="1"/>
  <c r="AG774" i="17"/>
  <c r="C773" i="14" a="1"/>
  <c r="E773" i="24"/>
  <c r="AG773" i="17"/>
  <c r="AF773" i="17"/>
  <c r="AH773" i="17" s="1"/>
  <c r="C772" i="14" a="1"/>
  <c r="E772" i="24"/>
  <c r="AG772" i="17"/>
  <c r="AF772" i="17"/>
  <c r="AH772" i="17" s="1"/>
  <c r="C771" i="14" a="1"/>
  <c r="E771" i="24"/>
  <c r="AF771" i="17"/>
  <c r="AH771" i="17" s="1"/>
  <c r="AG771" i="17"/>
  <c r="C770" i="14" a="1"/>
  <c r="E770" i="24"/>
  <c r="AG770" i="17"/>
  <c r="AF770" i="17"/>
  <c r="AH770" i="17" s="1"/>
  <c r="C769" i="14" a="1"/>
  <c r="AG769" i="17"/>
  <c r="AF769" i="17"/>
  <c r="AH769" i="17" s="1"/>
  <c r="E769" i="24"/>
  <c r="C768" i="14" a="1"/>
  <c r="AF768" i="17"/>
  <c r="AH768" i="17" s="1"/>
  <c r="AG768" i="17"/>
  <c r="E768" i="24"/>
  <c r="C767" i="14" a="1"/>
  <c r="E767" i="24"/>
  <c r="AF767" i="17"/>
  <c r="AH767" i="17" s="1"/>
  <c r="AG767" i="17"/>
  <c r="C152" i="14" a="1"/>
  <c r="E152" i="24"/>
  <c r="AF152" i="17"/>
  <c r="AH152" i="17" s="1"/>
  <c r="AG152" i="17"/>
  <c r="C151" i="14" a="1"/>
  <c r="E151" i="24"/>
  <c r="AG151" i="17"/>
  <c r="AF151" i="17"/>
  <c r="AH151" i="17" s="1"/>
  <c r="C150" i="14" a="1"/>
  <c r="E150" i="24"/>
  <c r="AG150" i="17"/>
  <c r="AF150" i="17"/>
  <c r="AH150" i="17" s="1"/>
  <c r="C149" i="14" a="1"/>
  <c r="AF149" i="17"/>
  <c r="AH149" i="17" s="1"/>
  <c r="AG149" i="17"/>
  <c r="C148" i="14" a="1"/>
  <c r="E148" i="24"/>
  <c r="AG148" i="17"/>
  <c r="AF148" i="17"/>
  <c r="AH148" i="17" s="1"/>
  <c r="C147" i="14" a="1"/>
  <c r="AG147" i="17"/>
  <c r="AF147" i="17"/>
  <c r="AH147" i="17" s="1"/>
  <c r="C146" i="14" a="1"/>
  <c r="AF146" i="17"/>
  <c r="AH146" i="17" s="1"/>
  <c r="AG146" i="17"/>
  <c r="C145" i="14" a="1"/>
  <c r="AF145" i="17"/>
  <c r="AH145" i="17" s="1"/>
  <c r="AG145" i="17"/>
  <c r="C144" i="14" a="1"/>
  <c r="AF144" i="17"/>
  <c r="AH144" i="17" s="1"/>
  <c r="AG144" i="17"/>
  <c r="C53" i="14" a="1"/>
  <c r="AF53" i="17"/>
  <c r="AH53" i="17" s="1"/>
  <c r="AG53" i="17"/>
  <c r="C692" i="14" a="1"/>
  <c r="E692" i="24"/>
  <c r="AF692" i="17"/>
  <c r="AH692" i="17" s="1"/>
  <c r="AG692" i="17"/>
  <c r="C691" i="14" a="1"/>
  <c r="AG691" i="17"/>
  <c r="AF691" i="17"/>
  <c r="AH691" i="17" s="1"/>
  <c r="E691" i="24"/>
  <c r="C690" i="14" a="1"/>
  <c r="E690" i="24"/>
  <c r="AG690" i="17"/>
  <c r="AF690" i="17"/>
  <c r="AH690" i="17" s="1"/>
  <c r="C689" i="14" a="1"/>
  <c r="AF689" i="17"/>
  <c r="AH689" i="17" s="1"/>
  <c r="E689" i="24"/>
  <c r="AG689" i="17"/>
  <c r="C688" i="14" a="1"/>
  <c r="AG688" i="17"/>
  <c r="AF688" i="17"/>
  <c r="AH688" i="17" s="1"/>
  <c r="E688" i="24"/>
  <c r="C687" i="14" a="1"/>
  <c r="AF687" i="17"/>
  <c r="AH687" i="17" s="1"/>
  <c r="AG687" i="17"/>
  <c r="E687" i="24"/>
  <c r="C686" i="14" a="1"/>
  <c r="E686" i="24"/>
  <c r="AG686" i="17"/>
  <c r="AF686" i="17"/>
  <c r="AH686" i="17" s="1"/>
  <c r="C685" i="14" a="1"/>
  <c r="E685" i="24"/>
  <c r="AF685" i="17"/>
  <c r="AH685" i="17" s="1"/>
  <c r="AG685" i="17"/>
  <c r="C684" i="14" a="1"/>
  <c r="E684" i="24"/>
  <c r="AF684" i="17"/>
  <c r="AH684" i="17" s="1"/>
  <c r="AG684" i="17"/>
  <c r="C683" i="14" a="1"/>
  <c r="AG683" i="17"/>
  <c r="AF683" i="17"/>
  <c r="AH683" i="17" s="1"/>
  <c r="E683" i="24"/>
  <c r="C682" i="14" a="1"/>
  <c r="E682" i="24"/>
  <c r="AG682" i="17"/>
  <c r="AF682" i="17"/>
  <c r="AH682" i="17" s="1"/>
  <c r="C545" i="14" a="1"/>
  <c r="AF545" i="17"/>
  <c r="AH545" i="17" s="1"/>
  <c r="AG545" i="17"/>
  <c r="E545" i="24"/>
  <c r="C544" i="14" a="1"/>
  <c r="E544" i="24"/>
  <c r="AG544" i="17"/>
  <c r="AF544" i="17"/>
  <c r="AH544" i="17" s="1"/>
  <c r="C543" i="14" a="1"/>
  <c r="E543" i="24"/>
  <c r="AF543" i="17"/>
  <c r="AH543" i="17" s="1"/>
  <c r="AG543" i="17"/>
  <c r="AF462" i="17"/>
  <c r="AH462" i="17" s="1"/>
  <c r="C462" i="14" a="1"/>
  <c r="AG462" i="17"/>
  <c r="E462" i="24"/>
  <c r="AG461" i="17"/>
  <c r="AF461" i="17"/>
  <c r="AH461" i="17" s="1"/>
  <c r="C461" i="14" a="1"/>
  <c r="E461" i="24"/>
  <c r="C52" i="14" a="1"/>
  <c r="AF52" i="17"/>
  <c r="AH52" i="17" s="1"/>
  <c r="AG52" i="17"/>
  <c r="E52" i="24"/>
  <c r="C51" i="14" a="1"/>
  <c r="E51" i="24"/>
  <c r="AF51" i="17"/>
  <c r="AH51" i="17" s="1"/>
  <c r="AG51" i="17"/>
  <c r="C50" i="14" a="1"/>
  <c r="AF50" i="17"/>
  <c r="AH50" i="17" s="1"/>
  <c r="AG50" i="17"/>
  <c r="E50" i="24"/>
  <c r="C49" i="14" a="1"/>
  <c r="AF49" i="17"/>
  <c r="AH49" i="17" s="1"/>
  <c r="AG49" i="17"/>
  <c r="E49" i="24"/>
  <c r="C48" i="14" a="1"/>
  <c r="E48" i="24"/>
  <c r="AG48" i="17"/>
  <c r="AF48" i="17"/>
  <c r="AH48" i="17" s="1"/>
  <c r="C47" i="14" a="1"/>
  <c r="AG47" i="17"/>
  <c r="AF47" i="17"/>
  <c r="AH47" i="17" s="1"/>
  <c r="C46" i="14" a="1"/>
  <c r="AF46" i="17"/>
  <c r="AH46" i="17" s="1"/>
  <c r="E46" i="24"/>
  <c r="AG46" i="17"/>
  <c r="C45" i="14" a="1"/>
  <c r="E45" i="24"/>
  <c r="AF45" i="17"/>
  <c r="AH45" i="17" s="1"/>
  <c r="AG45" i="17"/>
  <c r="C44" i="14" a="1"/>
  <c r="AG44" i="17"/>
  <c r="AF44" i="17"/>
  <c r="AH44" i="17" s="1"/>
  <c r="E44" i="24"/>
  <c r="C43" i="14" a="1"/>
  <c r="E43" i="24"/>
  <c r="AG43" i="17"/>
  <c r="AF43" i="17"/>
  <c r="AH43" i="17" s="1"/>
  <c r="C42" i="14" a="1"/>
  <c r="E42" i="24"/>
  <c r="AF42" i="17"/>
  <c r="AH42" i="17" s="1"/>
  <c r="AG42" i="17"/>
  <c r="C41" i="14" a="1"/>
  <c r="AF41" i="17"/>
  <c r="AH41" i="17" s="1"/>
  <c r="AG41" i="17"/>
  <c r="C40" i="14" a="1"/>
  <c r="E40" i="24"/>
  <c r="AG40" i="17"/>
  <c r="AF40" i="17"/>
  <c r="AH40" i="17" s="1"/>
  <c r="C883" i="14" a="1"/>
  <c r="AG883" i="17"/>
  <c r="AF882" i="17"/>
  <c r="AH882" i="17" s="1"/>
  <c r="AG882" i="17"/>
  <c r="C882" i="14" a="1"/>
  <c r="AF881" i="17"/>
  <c r="AH881" i="17" s="1"/>
  <c r="C881" i="14" a="1"/>
  <c r="AG881" i="17"/>
  <c r="AG835" i="17"/>
  <c r="C835" i="14" a="1"/>
  <c r="AF835" i="17"/>
  <c r="AH835" i="17" s="1"/>
  <c r="C766" i="14" a="1"/>
  <c r="AG766" i="17"/>
  <c r="E766" i="24"/>
  <c r="AF766" i="17"/>
  <c r="AH766" i="17" s="1"/>
  <c r="C765" i="14" a="1"/>
  <c r="AG765" i="17"/>
  <c r="E765" i="24"/>
  <c r="AF765" i="17"/>
  <c r="AH765" i="17" s="1"/>
  <c r="C764" i="14" a="1"/>
  <c r="E764" i="24"/>
  <c r="AF764" i="17"/>
  <c r="AH764" i="17" s="1"/>
  <c r="AG764" i="17"/>
  <c r="C763" i="14" a="1"/>
  <c r="E763" i="24"/>
  <c r="AG763" i="17"/>
  <c r="AF763" i="17"/>
  <c r="AH763" i="17" s="1"/>
  <c r="C762" i="14" a="1"/>
  <c r="E762" i="24"/>
  <c r="AF762" i="17"/>
  <c r="AH762" i="17" s="1"/>
  <c r="AG762" i="17"/>
  <c r="C761" i="14" a="1"/>
  <c r="AF761" i="17"/>
  <c r="AH761" i="17" s="1"/>
  <c r="AG761" i="17"/>
  <c r="E761" i="24"/>
  <c r="E760" i="24"/>
  <c r="C760" i="14" a="1"/>
  <c r="AF760" i="17"/>
  <c r="AH760" i="17" s="1"/>
  <c r="AG760" i="17"/>
  <c r="AF759" i="17"/>
  <c r="AH759" i="17" s="1"/>
  <c r="AG759" i="17"/>
  <c r="C759" i="14" a="1"/>
  <c r="E759" i="24"/>
  <c r="AF758" i="17"/>
  <c r="AH758" i="17" s="1"/>
  <c r="AG758" i="17"/>
  <c r="C758" i="14" a="1"/>
  <c r="E758" i="24"/>
  <c r="C757" i="14" a="1"/>
  <c r="AG757" i="17"/>
  <c r="AF757" i="17"/>
  <c r="AH757" i="17" s="1"/>
  <c r="C756" i="14" a="1"/>
  <c r="AF756" i="17"/>
  <c r="AH756" i="17" s="1"/>
  <c r="AG756" i="17"/>
  <c r="C638" i="14" a="1"/>
  <c r="AF638" i="17"/>
  <c r="AH638" i="17" s="1"/>
  <c r="AG638" i="17"/>
  <c r="C637" i="14" a="1"/>
  <c r="AF637" i="17"/>
  <c r="AH637" i="17" s="1"/>
  <c r="AG637" i="17"/>
  <c r="C636" i="14" a="1"/>
  <c r="AF636" i="17"/>
  <c r="AH636" i="17" s="1"/>
  <c r="AG636" i="17"/>
  <c r="C635" i="14" a="1"/>
  <c r="AG635" i="17"/>
  <c r="AF635" i="17"/>
  <c r="AH635" i="17" s="1"/>
  <c r="AF373" i="17"/>
  <c r="AH373" i="17" s="1"/>
  <c r="C373" i="14" a="1"/>
  <c r="AG373" i="17"/>
  <c r="E373" i="24"/>
  <c r="E372" i="24"/>
  <c r="C372" i="14" a="1"/>
  <c r="AG372" i="17"/>
  <c r="AF372" i="17"/>
  <c r="AH372" i="17" s="1"/>
  <c r="AF371" i="17"/>
  <c r="AH371" i="17" s="1"/>
  <c r="AG371" i="17"/>
  <c r="C371" i="14" a="1"/>
  <c r="E370" i="24"/>
  <c r="C370" i="14" a="1"/>
  <c r="AF370" i="17"/>
  <c r="AH370" i="17" s="1"/>
  <c r="AG370" i="17"/>
  <c r="AF369" i="17"/>
  <c r="AH369" i="17" s="1"/>
  <c r="C369" i="14" a="1"/>
  <c r="AG369" i="17"/>
  <c r="C368" i="14" a="1"/>
  <c r="AG368" i="17"/>
  <c r="E368" i="24"/>
  <c r="AF368" i="17"/>
  <c r="AH368" i="17" s="1"/>
  <c r="AG367" i="17"/>
  <c r="AF367" i="17"/>
  <c r="AH367" i="17" s="1"/>
  <c r="C367" i="14" a="1"/>
  <c r="E367" i="24"/>
  <c r="C957" i="14" a="1"/>
  <c r="AG957" i="17"/>
  <c r="AF957" i="17"/>
  <c r="AH957" i="17" s="1"/>
  <c r="AG956" i="17"/>
  <c r="AF956" i="17"/>
  <c r="AH956" i="17" s="1"/>
  <c r="C956" i="14" a="1"/>
  <c r="AG955" i="17"/>
  <c r="C955" i="14" a="1"/>
  <c r="AF955" i="17"/>
  <c r="AH955" i="17" s="1"/>
  <c r="C954" i="14" a="1"/>
  <c r="AG954" i="17"/>
  <c r="AF954" i="17"/>
  <c r="AH954" i="17" s="1"/>
  <c r="AG715" i="17"/>
  <c r="C715" i="14" a="1"/>
  <c r="AF715" i="17"/>
  <c r="AH715" i="17" s="1"/>
  <c r="E715" i="24"/>
  <c r="AF714" i="17"/>
  <c r="AH714" i="17" s="1"/>
  <c r="AG714" i="17"/>
  <c r="C714" i="14" a="1"/>
  <c r="E714" i="24"/>
  <c r="C628" i="14" a="1"/>
  <c r="AG628" i="17"/>
  <c r="AF628" i="17"/>
  <c r="AH628" i="17" s="1"/>
  <c r="C627" i="14" a="1"/>
  <c r="AF627" i="17"/>
  <c r="AH627" i="17" s="1"/>
  <c r="AG627" i="17"/>
  <c r="C626" i="14" a="1"/>
  <c r="AG626" i="17"/>
  <c r="AF626" i="17"/>
  <c r="AH626" i="17" s="1"/>
  <c r="C625" i="14" a="1"/>
  <c r="AF625" i="17"/>
  <c r="AH625" i="17" s="1"/>
  <c r="AG625" i="17"/>
  <c r="C624" i="14" a="1"/>
  <c r="AG624" i="17"/>
  <c r="AF624" i="17"/>
  <c r="AH624" i="17" s="1"/>
  <c r="E624" i="24"/>
  <c r="C623" i="14" a="1"/>
  <c r="AG623" i="17"/>
  <c r="AF623" i="17"/>
  <c r="AH623" i="17" s="1"/>
  <c r="C622" i="14" a="1"/>
  <c r="AF622" i="17"/>
  <c r="AH622" i="17" s="1"/>
  <c r="AG622" i="17"/>
  <c r="C621" i="14" a="1"/>
  <c r="E621" i="24"/>
  <c r="AF621" i="17"/>
  <c r="AH621" i="17" s="1"/>
  <c r="AG621" i="17"/>
  <c r="C620" i="14" a="1"/>
  <c r="E620" i="24"/>
  <c r="AF620" i="17"/>
  <c r="AH620" i="17" s="1"/>
  <c r="AG620" i="17"/>
  <c r="C619" i="14" a="1"/>
  <c r="AG619" i="17"/>
  <c r="AF619" i="17"/>
  <c r="AH619" i="17" s="1"/>
  <c r="C618" i="14" a="1"/>
  <c r="AG618" i="17"/>
  <c r="AF618" i="17"/>
  <c r="AH618" i="17" s="1"/>
  <c r="C617" i="14" a="1"/>
  <c r="AG617" i="17"/>
  <c r="AF617" i="17"/>
  <c r="AH617" i="17" s="1"/>
  <c r="AG616" i="17"/>
  <c r="C616" i="14" a="1"/>
  <c r="AF616" i="17"/>
  <c r="AH616" i="17" s="1"/>
  <c r="AF239" i="17"/>
  <c r="AH239" i="17" s="1"/>
  <c r="E239" i="24"/>
  <c r="C239" i="14" a="1"/>
  <c r="AG239" i="17"/>
  <c r="E238" i="24"/>
  <c r="C238" i="14" a="1"/>
  <c r="AG238" i="17"/>
  <c r="AF238" i="17"/>
  <c r="AH238" i="17" s="1"/>
  <c r="C168" i="14" a="1"/>
  <c r="E168" i="24"/>
  <c r="AG168" i="17"/>
  <c r="AF168" i="17"/>
  <c r="AH168" i="17" s="1"/>
  <c r="C167" i="14" a="1"/>
  <c r="AF167" i="17"/>
  <c r="AH167" i="17" s="1"/>
  <c r="AG167" i="17"/>
  <c r="C166" i="14" a="1"/>
  <c r="AG166" i="17"/>
  <c r="AF166" i="17"/>
  <c r="AH166" i="17" s="1"/>
  <c r="E166" i="24"/>
  <c r="C165" i="14" a="1"/>
  <c r="AF165" i="17"/>
  <c r="AH165" i="17" s="1"/>
  <c r="AG165" i="17"/>
  <c r="C164" i="14" a="1"/>
  <c r="E164" i="24"/>
  <c r="AF164" i="17"/>
  <c r="AH164" i="17" s="1"/>
  <c r="AG164" i="17"/>
  <c r="C163" i="14" a="1"/>
  <c r="E163" i="24"/>
  <c r="AG163" i="17"/>
  <c r="AF163" i="17"/>
  <c r="AH163" i="17" s="1"/>
  <c r="C162" i="14" a="1"/>
  <c r="AG162" i="17"/>
  <c r="AF162" i="17"/>
  <c r="AH162" i="17" s="1"/>
  <c r="E162" i="24"/>
  <c r="C161" i="14" a="1"/>
  <c r="AF161" i="17"/>
  <c r="AH161" i="17" s="1"/>
  <c r="E161" i="24"/>
  <c r="AG161" i="17"/>
  <c r="C160" i="14" a="1"/>
  <c r="E160" i="24"/>
  <c r="AG160" i="17"/>
  <c r="AF160" i="17"/>
  <c r="AH160" i="17" s="1"/>
  <c r="C159" i="14" a="1"/>
  <c r="AF159" i="17"/>
  <c r="AH159" i="17" s="1"/>
  <c r="AG159" i="17"/>
  <c r="E159" i="24"/>
  <c r="C158" i="14" a="1"/>
  <c r="AF158" i="17"/>
  <c r="AH158" i="17" s="1"/>
  <c r="AG158" i="17"/>
  <c r="E158" i="24"/>
  <c r="C157" i="14" a="1"/>
  <c r="AF157" i="17"/>
  <c r="AH157" i="17" s="1"/>
  <c r="AG157" i="17"/>
  <c r="E157" i="24"/>
  <c r="C156" i="14" a="1"/>
  <c r="AF156" i="17"/>
  <c r="AH156" i="17" s="1"/>
  <c r="AG156" i="17"/>
  <c r="C155" i="14" a="1"/>
  <c r="AG155" i="17"/>
  <c r="AF155" i="17"/>
  <c r="AH155" i="17" s="1"/>
  <c r="E155" i="24"/>
  <c r="C154" i="14" a="1"/>
  <c r="E154" i="24"/>
  <c r="AG154" i="17"/>
  <c r="AF154" i="17"/>
  <c r="AH154" i="17" s="1"/>
  <c r="C153" i="14" a="1"/>
  <c r="AF153" i="17"/>
  <c r="AH153" i="17" s="1"/>
  <c r="AG153" i="17"/>
  <c r="E153" i="24"/>
  <c r="C4" i="14" a="1"/>
  <c r="AG4" i="17"/>
  <c r="AF4" i="17"/>
  <c r="AH4" i="17" s="1"/>
  <c r="E755" i="24"/>
  <c r="AF755" i="17"/>
  <c r="AH755" i="17" s="1"/>
  <c r="AG755" i="17"/>
  <c r="C755" i="14" a="1"/>
  <c r="E754" i="24"/>
  <c r="C754" i="14" a="1"/>
  <c r="AF754" i="17"/>
  <c r="AH754" i="17" s="1"/>
  <c r="AG754" i="17"/>
  <c r="C753" i="14" a="1"/>
  <c r="AG753" i="17"/>
  <c r="AF753" i="17"/>
  <c r="AH753" i="17" s="1"/>
  <c r="E753" i="24"/>
  <c r="AF752" i="17"/>
  <c r="AH752" i="17" s="1"/>
  <c r="AG752" i="17"/>
  <c r="C752" i="14" a="1"/>
  <c r="E752" i="24"/>
  <c r="E751" i="24"/>
  <c r="AF751" i="17"/>
  <c r="AH751" i="17" s="1"/>
  <c r="AG751" i="17"/>
  <c r="C751" i="14" a="1"/>
  <c r="AG750" i="17"/>
  <c r="E750" i="24"/>
  <c r="AF615" i="17"/>
  <c r="AH615" i="17" s="1"/>
  <c r="C615" i="14" a="1"/>
  <c r="AG615" i="17"/>
  <c r="AG614" i="17"/>
  <c r="C614" i="14" a="1"/>
  <c r="AF614" i="17"/>
  <c r="AH614" i="17" s="1"/>
  <c r="AF613" i="17"/>
  <c r="AH613" i="17" s="1"/>
  <c r="C613" i="14" a="1"/>
  <c r="AG613" i="17"/>
  <c r="AF612" i="17"/>
  <c r="AH612" i="17" s="1"/>
  <c r="AG612" i="17"/>
  <c r="C612" i="14" a="1"/>
  <c r="C611" i="14" a="1"/>
  <c r="AF611" i="17"/>
  <c r="AH611" i="17" s="1"/>
  <c r="AG611" i="17"/>
  <c r="C610" i="14" a="1"/>
  <c r="AG610" i="17"/>
  <c r="AF610" i="17"/>
  <c r="AH610" i="17" s="1"/>
  <c r="AF609" i="17"/>
  <c r="AH609" i="17" s="1"/>
  <c r="C609" i="14" a="1"/>
  <c r="AG609" i="17"/>
  <c r="AG608" i="17"/>
  <c r="C608" i="14" a="1"/>
  <c r="AF608" i="17"/>
  <c r="AH608" i="17" s="1"/>
  <c r="AG607" i="17"/>
  <c r="AF607" i="17"/>
  <c r="AH607" i="17" s="1"/>
  <c r="C607" i="14" a="1"/>
  <c r="C606" i="14" a="1"/>
  <c r="AG606" i="17"/>
  <c r="AF606" i="17"/>
  <c r="AH606" i="17" s="1"/>
  <c r="AF605" i="17"/>
  <c r="AH605" i="17" s="1"/>
  <c r="C605" i="14" a="1"/>
  <c r="AG605" i="17"/>
  <c r="AF604" i="17"/>
  <c r="AH604" i="17" s="1"/>
  <c r="C604" i="14" a="1"/>
  <c r="AG604" i="17"/>
  <c r="C603" i="14" a="1"/>
  <c r="AG603" i="17"/>
  <c r="AF603" i="17"/>
  <c r="AH603" i="17" s="1"/>
  <c r="AF602" i="17"/>
  <c r="AH602" i="17" s="1"/>
  <c r="AG602" i="17"/>
  <c r="C602" i="14" a="1"/>
  <c r="E602" i="24"/>
  <c r="E601" i="24"/>
  <c r="C601" i="14" a="1"/>
  <c r="AG601" i="17"/>
  <c r="AF601" i="17"/>
  <c r="AH601" i="17" s="1"/>
  <c r="AF600" i="17"/>
  <c r="AH600" i="17" s="1"/>
  <c r="C600" i="14" a="1"/>
  <c r="AG600" i="17"/>
  <c r="AF599" i="17"/>
  <c r="AH599" i="17" s="1"/>
  <c r="AG599" i="17"/>
  <c r="C599" i="14" a="1"/>
  <c r="E599" i="24"/>
  <c r="C598" i="14" a="1"/>
  <c r="AG598" i="17"/>
  <c r="AF598" i="17"/>
  <c r="AH598" i="17" s="1"/>
  <c r="C355" i="14" a="1"/>
  <c r="AG355" i="17"/>
  <c r="AF355" i="17"/>
  <c r="AH355" i="17" s="1"/>
  <c r="E355" i="24"/>
  <c r="C354" i="14" a="1"/>
  <c r="AG354" i="17"/>
  <c r="AF354" i="17"/>
  <c r="AH354" i="17" s="1"/>
  <c r="C353" i="14" a="1"/>
  <c r="AF353" i="17"/>
  <c r="AH353" i="17" s="1"/>
  <c r="AG353" i="17"/>
  <c r="E353" i="24"/>
  <c r="AG352" i="17"/>
  <c r="C352" i="14" a="1"/>
  <c r="AF352" i="17"/>
  <c r="AH352" i="17" s="1"/>
  <c r="E352" i="24"/>
  <c r="C351" i="14" a="1"/>
  <c r="AF351" i="17"/>
  <c r="AH351" i="17" s="1"/>
  <c r="AG351" i="17"/>
  <c r="C350" i="14" a="1"/>
  <c r="AG350" i="17"/>
  <c r="E350" i="24"/>
  <c r="AF350" i="17"/>
  <c r="AH350" i="17" s="1"/>
  <c r="AF349" i="17"/>
  <c r="AH349" i="17" s="1"/>
  <c r="E349" i="24"/>
  <c r="AG349" i="17"/>
  <c r="C349" i="14" a="1"/>
  <c r="C807" i="14" a="1"/>
  <c r="AF807" i="17"/>
  <c r="AH807" i="17" s="1"/>
  <c r="AG807" i="17"/>
  <c r="AG597" i="17"/>
  <c r="C597" i="14" a="1"/>
  <c r="AF597" i="17"/>
  <c r="AH597" i="17" s="1"/>
  <c r="AG596" i="17"/>
  <c r="AF596" i="17"/>
  <c r="AH596" i="17" s="1"/>
  <c r="C596" i="14" a="1"/>
  <c r="C595" i="14" a="1"/>
  <c r="AG595" i="17"/>
  <c r="AF595" i="17"/>
  <c r="AH595" i="17" s="1"/>
  <c r="AF594" i="17"/>
  <c r="AH594" i="17" s="1"/>
  <c r="C594" i="14" a="1"/>
  <c r="AG594" i="17"/>
  <c r="AG593" i="17"/>
  <c r="C593" i="14" a="1"/>
  <c r="AF593" i="17"/>
  <c r="AH593" i="17" s="1"/>
  <c r="C592" i="14" a="1"/>
  <c r="AF592" i="17"/>
  <c r="AH592" i="17" s="1"/>
  <c r="AG592" i="17"/>
  <c r="C588" i="14" a="1"/>
  <c r="C587" i="14" a="1"/>
  <c r="AG587" i="17"/>
  <c r="AF587" i="17"/>
  <c r="AH587" i="17" s="1"/>
  <c r="C586" i="14" a="1"/>
  <c r="AG586" i="17"/>
  <c r="AF586" i="17"/>
  <c r="AH586" i="17" s="1"/>
  <c r="C585" i="14" a="1"/>
  <c r="AF585" i="17"/>
  <c r="AH585" i="17" s="1"/>
  <c r="AG585" i="17"/>
  <c r="C584" i="14" a="1"/>
  <c r="AG584" i="17"/>
  <c r="AF584" i="17"/>
  <c r="AH584" i="17" s="1"/>
  <c r="C583" i="14" a="1"/>
  <c r="AF583" i="17"/>
  <c r="AH583" i="17" s="1"/>
  <c r="AG583" i="17"/>
  <c r="C582" i="14" a="1"/>
  <c r="AF582" i="17"/>
  <c r="AH582" i="17" s="1"/>
  <c r="AG582" i="17"/>
  <c r="C581" i="14" a="1"/>
  <c r="AG581" i="17"/>
  <c r="AF581" i="17"/>
  <c r="AH581" i="17" s="1"/>
  <c r="C580" i="14" a="1"/>
  <c r="AF580" i="17"/>
  <c r="AH580" i="17" s="1"/>
  <c r="AG580" i="17"/>
  <c r="C579" i="14" a="1"/>
  <c r="AG579" i="17"/>
  <c r="AF579" i="17"/>
  <c r="AH579" i="17" s="1"/>
  <c r="C578" i="14" a="1"/>
  <c r="AF578" i="17"/>
  <c r="AH578" i="17" s="1"/>
  <c r="AG578" i="17"/>
  <c r="C577" i="14" a="1"/>
  <c r="AG577" i="17"/>
  <c r="AF577" i="17"/>
  <c r="AH577" i="17" s="1"/>
  <c r="C576" i="14" a="1"/>
  <c r="AF576" i="17"/>
  <c r="AH576" i="17" s="1"/>
  <c r="AG576" i="17"/>
  <c r="C575" i="14" a="1"/>
  <c r="AF575" i="17"/>
  <c r="AH575" i="17" s="1"/>
  <c r="AG575" i="17"/>
  <c r="C574" i="14" a="1"/>
  <c r="AF574" i="17"/>
  <c r="AH574" i="17" s="1"/>
  <c r="AG574" i="17"/>
  <c r="C573" i="14" a="1"/>
  <c r="AF573" i="17"/>
  <c r="AH573" i="17" s="1"/>
  <c r="AG573" i="17"/>
  <c r="C572" i="14" a="1"/>
  <c r="AG572" i="17"/>
  <c r="AF572" i="17"/>
  <c r="AH572" i="17" s="1"/>
  <c r="C571" i="14" a="1"/>
  <c r="AG571" i="17"/>
  <c r="AF571" i="17"/>
  <c r="AH571" i="17" s="1"/>
  <c r="C570" i="14" a="1"/>
  <c r="AF570" i="17"/>
  <c r="AH570" i="17" s="1"/>
  <c r="AG570" i="17"/>
  <c r="C569" i="14" a="1"/>
  <c r="AG569" i="17"/>
  <c r="AF569" i="17"/>
  <c r="AH569" i="17" s="1"/>
  <c r="C568" i="14" a="1"/>
  <c r="AG568" i="17"/>
  <c r="AF568" i="17"/>
  <c r="AH568" i="17" s="1"/>
  <c r="C567" i="14" a="1"/>
  <c r="AG567" i="17"/>
  <c r="E567" i="24"/>
  <c r="AF567" i="17"/>
  <c r="AH567" i="17" s="1"/>
  <c r="C566" i="14" a="1"/>
  <c r="E566" i="24"/>
  <c r="AF566" i="17"/>
  <c r="AH566" i="17" s="1"/>
  <c r="AG566" i="17"/>
  <c r="C565" i="14" a="1"/>
  <c r="E565" i="24"/>
  <c r="AG565" i="17"/>
  <c r="AF565" i="17"/>
  <c r="AH565" i="17" s="1"/>
  <c r="C564" i="14" a="1"/>
  <c r="E564" i="24"/>
  <c r="AF564" i="17"/>
  <c r="AH564" i="17" s="1"/>
  <c r="AG564" i="17"/>
  <c r="C563" i="14" a="1"/>
  <c r="E563" i="24"/>
  <c r="AG563" i="17"/>
  <c r="AF563" i="17"/>
  <c r="AH563" i="17" s="1"/>
  <c r="C562" i="14" a="1"/>
  <c r="E562" i="24"/>
  <c r="AF562" i="17"/>
  <c r="AH562" i="17" s="1"/>
  <c r="AG562" i="17"/>
  <c r="C561" i="14" a="1"/>
  <c r="E561" i="24"/>
  <c r="AG561" i="17"/>
  <c r="AF561" i="17"/>
  <c r="AH561" i="17" s="1"/>
  <c r="C560" i="14" a="1"/>
  <c r="E560" i="24"/>
  <c r="AG560" i="17"/>
  <c r="AF560" i="17"/>
  <c r="AH560" i="17" s="1"/>
  <c r="C559" i="14" a="1"/>
  <c r="AF559" i="17"/>
  <c r="AH559" i="17" s="1"/>
  <c r="E559" i="24"/>
  <c r="AG559" i="17"/>
  <c r="C558" i="14" a="1"/>
  <c r="AG558" i="17"/>
  <c r="E558" i="24"/>
  <c r="AF558" i="17"/>
  <c r="AH558" i="17" s="1"/>
  <c r="C542" i="14" a="1"/>
  <c r="E542" i="24"/>
  <c r="AG542" i="17"/>
  <c r="AF542" i="17"/>
  <c r="AH542" i="17" s="1"/>
  <c r="C541" i="14" a="1"/>
  <c r="E541" i="24"/>
  <c r="AG541" i="17"/>
  <c r="AF541" i="17"/>
  <c r="AH541" i="17" s="1"/>
  <c r="C540" i="14" a="1"/>
  <c r="E540" i="24"/>
  <c r="AF540" i="17"/>
  <c r="AH540" i="17" s="1"/>
  <c r="AG540" i="17"/>
  <c r="C539" i="14" a="1"/>
  <c r="AF539" i="17"/>
  <c r="AH539" i="17" s="1"/>
  <c r="AG539" i="17"/>
  <c r="C538" i="14" a="1"/>
  <c r="AG538" i="17"/>
  <c r="AF538" i="17"/>
  <c r="AH538" i="17" s="1"/>
  <c r="C537" i="14" a="1"/>
  <c r="E537" i="24"/>
  <c r="AG537" i="17"/>
  <c r="AF537" i="17"/>
  <c r="AH537" i="17" s="1"/>
  <c r="C536" i="14" a="1"/>
  <c r="E536" i="24"/>
  <c r="AG536" i="17"/>
  <c r="AF536" i="17"/>
  <c r="AH536" i="17" s="1"/>
  <c r="C535" i="14" a="1"/>
  <c r="E535" i="24"/>
  <c r="AG535" i="17"/>
  <c r="AF535" i="17"/>
  <c r="AH535" i="17" s="1"/>
  <c r="C534" i="14" a="1"/>
  <c r="E534" i="24"/>
  <c r="AF534" i="17"/>
  <c r="AH534" i="17" s="1"/>
  <c r="AG534" i="17"/>
  <c r="C533" i="14" a="1"/>
  <c r="E533" i="24"/>
  <c r="AF533" i="17"/>
  <c r="AH533" i="17" s="1"/>
  <c r="AG533" i="17"/>
  <c r="G857" i="24"/>
  <c r="L959" i="24"/>
  <c r="AF834" i="17"/>
  <c r="AH834" i="17" s="1"/>
  <c r="C834" i="14" a="1"/>
  <c r="AG834" i="17"/>
  <c r="E833" i="24"/>
  <c r="AG833" i="17"/>
  <c r="C833" i="14" a="1"/>
  <c r="AF833" i="17"/>
  <c r="AH833" i="17" s="1"/>
  <c r="AG832" i="17"/>
  <c r="E832" i="24"/>
  <c r="C832" i="14" a="1"/>
  <c r="AF832" i="17"/>
  <c r="AH832" i="17" s="1"/>
  <c r="AG831" i="17"/>
  <c r="AF831" i="17"/>
  <c r="AH831" i="17" s="1"/>
  <c r="C831" i="14" a="1"/>
  <c r="AG830" i="17"/>
  <c r="AF830" i="17"/>
  <c r="AH830" i="17" s="1"/>
  <c r="C830" i="14" a="1"/>
  <c r="AF829" i="17"/>
  <c r="AH829" i="17" s="1"/>
  <c r="AG829" i="17"/>
  <c r="C829" i="14" a="1"/>
  <c r="E829" i="24"/>
  <c r="AF828" i="17"/>
  <c r="AH828" i="17" s="1"/>
  <c r="C828" i="14" a="1"/>
  <c r="AG828" i="17"/>
  <c r="E828" i="24"/>
  <c r="E827" i="24"/>
  <c r="AF827" i="17"/>
  <c r="AH827" i="17" s="1"/>
  <c r="C827" i="14" a="1"/>
  <c r="AG827" i="17"/>
  <c r="E826" i="24"/>
  <c r="C826" i="14" a="1"/>
  <c r="AG826" i="17"/>
  <c r="AF826" i="17"/>
  <c r="AH826" i="17" s="1"/>
  <c r="C806" i="14" a="1"/>
  <c r="E806" i="24"/>
  <c r="AF806" i="17"/>
  <c r="AH806" i="17" s="1"/>
  <c r="AG806" i="17"/>
  <c r="C805" i="14" a="1"/>
  <c r="E805" i="24"/>
  <c r="AG805" i="17"/>
  <c r="AF805" i="17"/>
  <c r="AH805" i="17" s="1"/>
  <c r="C804" i="14" a="1"/>
  <c r="E804" i="24"/>
  <c r="AF804" i="17"/>
  <c r="AH804" i="17" s="1"/>
  <c r="AG804" i="17"/>
  <c r="C803" i="14" a="1"/>
  <c r="E803" i="24"/>
  <c r="AF803" i="17"/>
  <c r="AH803" i="17" s="1"/>
  <c r="AG803" i="17"/>
  <c r="C802" i="14" a="1"/>
  <c r="E802" i="24"/>
  <c r="AF802" i="17"/>
  <c r="AH802" i="17" s="1"/>
  <c r="AG802" i="17"/>
  <c r="C801" i="14" a="1"/>
  <c r="E801" i="24"/>
  <c r="AG801" i="17"/>
  <c r="AF801" i="17"/>
  <c r="AH801" i="17" s="1"/>
  <c r="C800" i="14" a="1"/>
  <c r="E800" i="24"/>
  <c r="AG800" i="17"/>
  <c r="AF800" i="17"/>
  <c r="AH800" i="17" s="1"/>
  <c r="C799" i="14" a="1"/>
  <c r="AF799" i="17"/>
  <c r="AH799" i="17" s="1"/>
  <c r="E799" i="24"/>
  <c r="AG799" i="17"/>
  <c r="C798" i="14" a="1"/>
  <c r="AF798" i="17"/>
  <c r="AH798" i="17" s="1"/>
  <c r="E798" i="24"/>
  <c r="AG798" i="17"/>
  <c r="C797" i="14" a="1"/>
  <c r="E797" i="24"/>
  <c r="AG797" i="17"/>
  <c r="AF797" i="17"/>
  <c r="AH797" i="17" s="1"/>
  <c r="C796" i="14" a="1"/>
  <c r="AG796" i="17"/>
  <c r="E796" i="24"/>
  <c r="AF796" i="17"/>
  <c r="AH796" i="17" s="1"/>
  <c r="C795" i="14" a="1"/>
  <c r="AF795" i="17"/>
  <c r="AH795" i="17" s="1"/>
  <c r="AG795" i="17"/>
  <c r="C794" i="14" a="1"/>
  <c r="E794" i="24"/>
  <c r="AG794" i="17"/>
  <c r="AF794" i="17"/>
  <c r="AH794" i="17" s="1"/>
  <c r="C793" i="14" a="1"/>
  <c r="AF793" i="17"/>
  <c r="AH793" i="17" s="1"/>
  <c r="E793" i="24"/>
  <c r="AG793" i="17"/>
  <c r="C750" i="14" a="1"/>
  <c r="AF750" i="17"/>
  <c r="AH750" i="17" s="1"/>
  <c r="AG749" i="17"/>
  <c r="AF749" i="17"/>
  <c r="AH749" i="17" s="1"/>
  <c r="C749" i="14" a="1"/>
  <c r="E749" i="24"/>
  <c r="E748" i="24"/>
  <c r="AF748" i="17"/>
  <c r="AH748" i="17" s="1"/>
  <c r="AG748" i="17"/>
  <c r="C748" i="14" a="1"/>
  <c r="E747" i="24"/>
  <c r="AG747" i="17"/>
  <c r="C747" i="14" a="1"/>
  <c r="AF747" i="17"/>
  <c r="AH747" i="17" s="1"/>
  <c r="E746" i="24"/>
  <c r="AG746" i="17"/>
  <c r="C746" i="14" a="1"/>
  <c r="AF746" i="17"/>
  <c r="AH746" i="17" s="1"/>
  <c r="E745" i="24"/>
  <c r="C745" i="14" a="1"/>
  <c r="AF745" i="17"/>
  <c r="AH745" i="17" s="1"/>
  <c r="AG745" i="17"/>
  <c r="E744" i="24"/>
  <c r="AG744" i="17"/>
  <c r="C744" i="14" a="1"/>
  <c r="AF744" i="17"/>
  <c r="AH744" i="17" s="1"/>
  <c r="E743" i="24"/>
  <c r="AG743" i="17"/>
  <c r="AF743" i="17"/>
  <c r="AH743" i="17" s="1"/>
  <c r="C743" i="14" a="1"/>
  <c r="E742" i="24"/>
  <c r="AF742" i="17"/>
  <c r="AH742" i="17" s="1"/>
  <c r="AG742" i="17"/>
  <c r="C742" i="14" a="1"/>
  <c r="AF741" i="17"/>
  <c r="AH741" i="17" s="1"/>
  <c r="AG741" i="17"/>
  <c r="C741" i="14" a="1"/>
  <c r="E741" i="24"/>
  <c r="AF740" i="17"/>
  <c r="AH740" i="17" s="1"/>
  <c r="C740" i="14" a="1"/>
  <c r="AG740" i="17"/>
  <c r="E740" i="24"/>
  <c r="AG739" i="17"/>
  <c r="E739" i="24"/>
  <c r="AF739" i="17"/>
  <c r="AH739" i="17" s="1"/>
  <c r="C739" i="14" a="1"/>
  <c r="E738" i="24"/>
  <c r="AF738" i="17"/>
  <c r="AH738" i="17" s="1"/>
  <c r="AG738" i="17"/>
  <c r="C738" i="14" a="1"/>
  <c r="C737" i="14" a="1"/>
  <c r="E737" i="24"/>
  <c r="AG737" i="17"/>
  <c r="AF737" i="17"/>
  <c r="AH737" i="17" s="1"/>
  <c r="E736" i="24"/>
  <c r="C736" i="14" a="1"/>
  <c r="AG736" i="17"/>
  <c r="AF736" i="17"/>
  <c r="AH736" i="17" s="1"/>
  <c r="AG735" i="17"/>
  <c r="AF735" i="17"/>
  <c r="AH735" i="17" s="1"/>
  <c r="C735" i="14" a="1"/>
  <c r="E735" i="24"/>
  <c r="C734" i="14" a="1"/>
  <c r="AG734" i="17"/>
  <c r="AF734" i="17"/>
  <c r="AH734" i="17" s="1"/>
  <c r="E734" i="24"/>
  <c r="C733" i="14" a="1"/>
  <c r="E733" i="24"/>
  <c r="AG733" i="17"/>
  <c r="AF733" i="17"/>
  <c r="AH733" i="17" s="1"/>
  <c r="E732" i="24"/>
  <c r="C732" i="14" a="1"/>
  <c r="AG732" i="17"/>
  <c r="AF732" i="17"/>
  <c r="AH732" i="17" s="1"/>
  <c r="E731" i="24"/>
  <c r="AF731" i="17"/>
  <c r="AH731" i="17" s="1"/>
  <c r="C731" i="14" a="1"/>
  <c r="AG731" i="17"/>
  <c r="E730" i="24"/>
  <c r="AG730" i="17"/>
  <c r="AF730" i="17"/>
  <c r="AH730" i="17" s="1"/>
  <c r="C730" i="14" a="1"/>
  <c r="E729" i="24"/>
  <c r="C729" i="14" a="1"/>
  <c r="AF729" i="17"/>
  <c r="AH729" i="17" s="1"/>
  <c r="AG729" i="17"/>
  <c r="E728" i="24"/>
  <c r="C728" i="14" a="1"/>
  <c r="AG728" i="17"/>
  <c r="AF728" i="17"/>
  <c r="AH728" i="17" s="1"/>
  <c r="C727" i="14" a="1"/>
  <c r="AF727" i="17"/>
  <c r="AH727" i="17" s="1"/>
  <c r="AG727" i="17"/>
  <c r="E727" i="24"/>
  <c r="C726" i="14" a="1"/>
  <c r="AF726" i="17"/>
  <c r="AH726" i="17" s="1"/>
  <c r="AG726" i="17"/>
  <c r="E726" i="24"/>
  <c r="E725" i="24"/>
  <c r="AG725" i="17"/>
  <c r="C725" i="14" a="1"/>
  <c r="AF725" i="17"/>
  <c r="AH725" i="17" s="1"/>
  <c r="E724" i="24"/>
  <c r="AG724" i="17"/>
  <c r="AF724" i="17"/>
  <c r="AH724" i="17" s="1"/>
  <c r="C724" i="14" a="1"/>
  <c r="AF723" i="17"/>
  <c r="AH723" i="17" s="1"/>
  <c r="E723" i="24"/>
  <c r="AG723" i="17"/>
  <c r="C723" i="14" a="1"/>
  <c r="E722" i="24"/>
  <c r="C722" i="14" a="1"/>
  <c r="AG722" i="17"/>
  <c r="AF722" i="17"/>
  <c r="AH722" i="17" s="1"/>
  <c r="E721" i="24"/>
  <c r="AG721" i="17"/>
  <c r="AF721" i="17"/>
  <c r="AH721" i="17" s="1"/>
  <c r="C721" i="14" a="1"/>
  <c r="C720" i="14" a="1"/>
  <c r="AF720" i="17"/>
  <c r="AH720" i="17" s="1"/>
  <c r="AG720" i="17"/>
  <c r="E720" i="24"/>
  <c r="AF719" i="17"/>
  <c r="AH719" i="17" s="1"/>
  <c r="C719" i="14" a="1"/>
  <c r="AG719" i="17"/>
  <c r="E719" i="24"/>
  <c r="E718" i="24"/>
  <c r="AG718" i="17"/>
  <c r="C718" i="14" a="1"/>
  <c r="AF718" i="17"/>
  <c r="AH718" i="17" s="1"/>
  <c r="E717" i="24"/>
  <c r="AF717" i="17"/>
  <c r="AH717" i="17" s="1"/>
  <c r="AG717" i="17"/>
  <c r="C717" i="14" a="1"/>
  <c r="E716" i="24"/>
  <c r="AG716" i="17"/>
  <c r="AF716" i="17"/>
  <c r="AH716" i="17" s="1"/>
  <c r="C716" i="14" a="1"/>
  <c r="C681" i="14" a="1"/>
  <c r="AG681" i="17"/>
  <c r="AF681" i="17"/>
  <c r="AH681" i="17" s="1"/>
  <c r="E681" i="24"/>
  <c r="C680" i="14" a="1"/>
  <c r="E680" i="24"/>
  <c r="AG680" i="17"/>
  <c r="AF680" i="17"/>
  <c r="AH680" i="17" s="1"/>
  <c r="C679" i="14" a="1"/>
  <c r="E679" i="24"/>
  <c r="AG679" i="17"/>
  <c r="AF679" i="17"/>
  <c r="AH679" i="17" s="1"/>
  <c r="C678" i="14" a="1"/>
  <c r="E678" i="24"/>
  <c r="AF678" i="17"/>
  <c r="AH678" i="17" s="1"/>
  <c r="AG678" i="17"/>
  <c r="C677" i="14" a="1"/>
  <c r="E677" i="24"/>
  <c r="AF677" i="17"/>
  <c r="AH677" i="17" s="1"/>
  <c r="AG677" i="17"/>
  <c r="C676" i="14" a="1"/>
  <c r="AF676" i="17"/>
  <c r="AH676" i="17" s="1"/>
  <c r="E676" i="24"/>
  <c r="AG676" i="17"/>
  <c r="C675" i="14" a="1"/>
  <c r="E675" i="24"/>
  <c r="AF675" i="17"/>
  <c r="AH675" i="17" s="1"/>
  <c r="AG675" i="17"/>
  <c r="C674" i="14" a="1"/>
  <c r="E674" i="24"/>
  <c r="AG674" i="17"/>
  <c r="AF674" i="17"/>
  <c r="AH674" i="17" s="1"/>
  <c r="C673" i="14" a="1"/>
  <c r="E673" i="24"/>
  <c r="AG673" i="17"/>
  <c r="AF673" i="17"/>
  <c r="AH673" i="17" s="1"/>
  <c r="C672" i="14" a="1"/>
  <c r="E672" i="24"/>
  <c r="AF672" i="17"/>
  <c r="AH672" i="17" s="1"/>
  <c r="AG672" i="17"/>
  <c r="C671" i="14" a="1"/>
  <c r="E671" i="24"/>
  <c r="AF671" i="17"/>
  <c r="AH671" i="17" s="1"/>
  <c r="AG671" i="17"/>
  <c r="C670" i="14" a="1"/>
  <c r="AF670" i="17"/>
  <c r="AH670" i="17" s="1"/>
  <c r="E670" i="24"/>
  <c r="AG670" i="17"/>
  <c r="C669" i="14" a="1"/>
  <c r="E669" i="24"/>
  <c r="AF669" i="17"/>
  <c r="AH669" i="17" s="1"/>
  <c r="AG669" i="17"/>
  <c r="C668" i="14" a="1"/>
  <c r="E668" i="24"/>
  <c r="AF668" i="17"/>
  <c r="AH668" i="17" s="1"/>
  <c r="AG668" i="17"/>
  <c r="C667" i="14" a="1"/>
  <c r="E667" i="24"/>
  <c r="AG667" i="17"/>
  <c r="AF667" i="17"/>
  <c r="AH667" i="17" s="1"/>
  <c r="C666" i="14" a="1"/>
  <c r="E666" i="24"/>
  <c r="AG666" i="17"/>
  <c r="AF666" i="17"/>
  <c r="AH666" i="17" s="1"/>
  <c r="C665" i="14" a="1"/>
  <c r="E665" i="24"/>
  <c r="AG665" i="17"/>
  <c r="AF665" i="17"/>
  <c r="AH665" i="17" s="1"/>
  <c r="C664" i="14" a="1"/>
  <c r="E664" i="24"/>
  <c r="AG664" i="17"/>
  <c r="AF664" i="17"/>
  <c r="AH664" i="17" s="1"/>
  <c r="C663" i="14" a="1"/>
  <c r="E663" i="24"/>
  <c r="AF663" i="17"/>
  <c r="AH663" i="17" s="1"/>
  <c r="AG663" i="17"/>
  <c r="C662" i="14" a="1"/>
  <c r="E662" i="24"/>
  <c r="AG662" i="17"/>
  <c r="AF662" i="17"/>
  <c r="AH662" i="17" s="1"/>
  <c r="C661" i="14" a="1"/>
  <c r="E661" i="24"/>
  <c r="AF661" i="17"/>
  <c r="AH661" i="17" s="1"/>
  <c r="AG661" i="17"/>
  <c r="C660" i="14" a="1"/>
  <c r="E660" i="24"/>
  <c r="AF660" i="17"/>
  <c r="AH660" i="17" s="1"/>
  <c r="AG660" i="17"/>
  <c r="C659" i="14" a="1"/>
  <c r="E659" i="24"/>
  <c r="AG659" i="17"/>
  <c r="AF659" i="17"/>
  <c r="AH659" i="17" s="1"/>
  <c r="C658" i="14" a="1"/>
  <c r="E658" i="24"/>
  <c r="AG658" i="17"/>
  <c r="AF658" i="17"/>
  <c r="AH658" i="17" s="1"/>
  <c r="C657" i="14" a="1"/>
  <c r="E657" i="24"/>
  <c r="AG657" i="17"/>
  <c r="AF657" i="17"/>
  <c r="AH657" i="17" s="1"/>
  <c r="C656" i="14" a="1"/>
  <c r="E656" i="24"/>
  <c r="AG656" i="17"/>
  <c r="AF656" i="17"/>
  <c r="AH656" i="17" s="1"/>
  <c r="C655" i="14" a="1"/>
  <c r="E655" i="24"/>
  <c r="AF655" i="17"/>
  <c r="AH655" i="17" s="1"/>
  <c r="AG655" i="17"/>
  <c r="C648" i="14" a="1"/>
  <c r="AG648" i="17"/>
  <c r="AF648" i="17"/>
  <c r="AH648" i="17" s="1"/>
  <c r="C647" i="14" a="1"/>
  <c r="AF647" i="17"/>
  <c r="AH647" i="17" s="1"/>
  <c r="AG647" i="17"/>
  <c r="C646" i="14" a="1"/>
  <c r="AF646" i="17"/>
  <c r="AH646" i="17" s="1"/>
  <c r="AG646" i="17"/>
  <c r="C645" i="14" a="1"/>
  <c r="AF645" i="17"/>
  <c r="AH645" i="17" s="1"/>
  <c r="AG645" i="17"/>
  <c r="C644" i="14" a="1"/>
  <c r="AF644" i="17"/>
  <c r="AH644" i="17" s="1"/>
  <c r="AG644" i="17"/>
  <c r="C643" i="14" a="1"/>
  <c r="AF643" i="17"/>
  <c r="AH643" i="17" s="1"/>
  <c r="AG643" i="17"/>
  <c r="C642" i="14" a="1"/>
  <c r="AF642" i="17"/>
  <c r="AH642" i="17" s="1"/>
  <c r="AG642" i="17"/>
  <c r="C641" i="14" a="1"/>
  <c r="AF641" i="17"/>
  <c r="AH641" i="17" s="1"/>
  <c r="AG641" i="17"/>
  <c r="C640" i="14" a="1"/>
  <c r="AG640" i="17"/>
  <c r="AF640" i="17"/>
  <c r="AH640" i="17" s="1"/>
  <c r="C639" i="14" a="1"/>
  <c r="AF639" i="17"/>
  <c r="AH639" i="17" s="1"/>
  <c r="AG639" i="17"/>
  <c r="C532" i="14" a="1"/>
  <c r="AG532" i="17"/>
  <c r="AF532" i="17"/>
  <c r="AH532" i="17" s="1"/>
  <c r="C531" i="14" a="1"/>
  <c r="E531" i="24"/>
  <c r="AF531" i="17"/>
  <c r="AH531" i="17" s="1"/>
  <c r="AG531" i="17"/>
  <c r="C530" i="14" a="1"/>
  <c r="E530" i="24"/>
  <c r="AF530" i="17"/>
  <c r="AH530" i="17" s="1"/>
  <c r="AG530" i="17"/>
  <c r="C529" i="14" a="1"/>
  <c r="E529" i="24"/>
  <c r="AF529" i="17"/>
  <c r="AH529" i="17" s="1"/>
  <c r="AG529" i="17"/>
  <c r="C528" i="14" a="1"/>
  <c r="E528" i="24"/>
  <c r="AF528" i="17"/>
  <c r="AH528" i="17" s="1"/>
  <c r="AG528" i="17"/>
  <c r="C527" i="14" a="1"/>
  <c r="E527" i="24"/>
  <c r="AF527" i="17"/>
  <c r="AH527" i="17" s="1"/>
  <c r="AG527" i="17"/>
  <c r="C526" i="14" a="1"/>
  <c r="E526" i="24"/>
  <c r="AF526" i="17"/>
  <c r="AH526" i="17" s="1"/>
  <c r="AG526" i="17"/>
  <c r="C525" i="14" a="1"/>
  <c r="E525" i="24"/>
  <c r="AF525" i="17"/>
  <c r="AH525" i="17" s="1"/>
  <c r="AG525" i="17"/>
  <c r="C524" i="14" a="1"/>
  <c r="E524" i="24"/>
  <c r="AG524" i="17"/>
  <c r="AF524" i="17"/>
  <c r="AH524" i="17" s="1"/>
  <c r="C523" i="14" a="1"/>
  <c r="AG523" i="17"/>
  <c r="AF523" i="17"/>
  <c r="AH523" i="17" s="1"/>
  <c r="E523" i="24"/>
  <c r="C522" i="14" a="1"/>
  <c r="E522" i="24"/>
  <c r="AF522" i="17"/>
  <c r="AH522" i="17" s="1"/>
  <c r="AG522" i="17"/>
  <c r="C521" i="14" a="1"/>
  <c r="E521" i="24"/>
  <c r="AG521" i="17"/>
  <c r="AF521" i="17"/>
  <c r="AH521" i="17" s="1"/>
  <c r="C520" i="14" a="1"/>
  <c r="AG520" i="17"/>
  <c r="E520" i="24"/>
  <c r="AF520" i="17"/>
  <c r="AH520" i="17" s="1"/>
  <c r="C519" i="14" a="1"/>
  <c r="E519" i="24"/>
  <c r="AG519" i="17"/>
  <c r="AF519" i="17"/>
  <c r="AH519" i="17" s="1"/>
  <c r="C518" i="14" a="1"/>
  <c r="AF518" i="17"/>
  <c r="AH518" i="17" s="1"/>
  <c r="E518" i="24"/>
  <c r="AG518" i="17"/>
  <c r="C517" i="14" a="1"/>
  <c r="E517" i="24"/>
  <c r="AG517" i="17"/>
  <c r="AF517" i="17"/>
  <c r="AH517" i="17" s="1"/>
  <c r="C516" i="14" a="1"/>
  <c r="E516" i="24"/>
  <c r="AG516" i="17"/>
  <c r="AF516" i="17"/>
  <c r="AH516" i="17" s="1"/>
  <c r="C515" i="14" a="1"/>
  <c r="E515" i="24"/>
  <c r="AG515" i="17"/>
  <c r="AF515" i="17"/>
  <c r="AH515" i="17" s="1"/>
  <c r="C514" i="14" a="1"/>
  <c r="E514" i="24"/>
  <c r="AF514" i="17"/>
  <c r="AH514" i="17" s="1"/>
  <c r="AG514" i="17"/>
  <c r="C513" i="14" a="1"/>
  <c r="E513" i="24"/>
  <c r="AG513" i="17"/>
  <c r="AF513" i="17"/>
  <c r="AH513" i="17" s="1"/>
  <c r="C512" i="14" a="1"/>
  <c r="E512" i="24"/>
  <c r="AG512" i="17"/>
  <c r="AF512" i="17"/>
  <c r="AH512" i="17" s="1"/>
  <c r="C511" i="14" a="1"/>
  <c r="E511" i="24"/>
  <c r="AF511" i="17"/>
  <c r="AH511" i="17" s="1"/>
  <c r="AG511" i="17"/>
  <c r="C510" i="14" a="1"/>
  <c r="E510" i="24"/>
  <c r="AG510" i="17"/>
  <c r="AF510" i="17"/>
  <c r="AH510" i="17" s="1"/>
  <c r="C509" i="14" a="1"/>
  <c r="E509" i="24"/>
  <c r="AG509" i="17"/>
  <c r="AF509" i="17"/>
  <c r="AH509" i="17" s="1"/>
  <c r="C508" i="14" a="1"/>
  <c r="E508" i="24"/>
  <c r="AG508" i="17"/>
  <c r="AF508" i="17"/>
  <c r="AH508" i="17" s="1"/>
  <c r="C507" i="14" a="1"/>
  <c r="E507" i="24"/>
  <c r="AG507" i="17"/>
  <c r="AF507" i="17"/>
  <c r="AH507" i="17" s="1"/>
  <c r="C506" i="14" a="1"/>
  <c r="E506" i="24"/>
  <c r="AG506" i="17"/>
  <c r="AF506" i="17"/>
  <c r="AH506" i="17" s="1"/>
  <c r="C505" i="14" a="1"/>
  <c r="E505" i="24"/>
  <c r="AF505" i="17"/>
  <c r="AH505" i="17" s="1"/>
  <c r="AG505" i="17"/>
  <c r="C504" i="14" a="1"/>
  <c r="AG504" i="17"/>
  <c r="AF504" i="17"/>
  <c r="AH504" i="17" s="1"/>
  <c r="C503" i="14" a="1"/>
  <c r="AF503" i="17"/>
  <c r="AH503" i="17" s="1"/>
  <c r="AG503" i="17"/>
  <c r="C502" i="14" a="1"/>
  <c r="AF502" i="17"/>
  <c r="AH502" i="17" s="1"/>
  <c r="AG502" i="17"/>
  <c r="C501" i="14" a="1"/>
  <c r="E501" i="24"/>
  <c r="AF501" i="17"/>
  <c r="AH501" i="17" s="1"/>
  <c r="AG501" i="17"/>
  <c r="C500" i="14" a="1"/>
  <c r="AF500" i="17"/>
  <c r="AH500" i="17" s="1"/>
  <c r="E500" i="24"/>
  <c r="AG500" i="17"/>
  <c r="C499" i="14" a="1"/>
  <c r="E499" i="24"/>
  <c r="AF499" i="17"/>
  <c r="AH499" i="17" s="1"/>
  <c r="AG499" i="17"/>
  <c r="C498" i="14" a="1"/>
  <c r="AF498" i="17"/>
  <c r="AH498" i="17" s="1"/>
  <c r="AG498" i="17"/>
  <c r="C497" i="14" a="1"/>
  <c r="AF497" i="17"/>
  <c r="AH497" i="17" s="1"/>
  <c r="AG497" i="17"/>
  <c r="C496" i="14" a="1"/>
  <c r="AF496" i="17"/>
  <c r="AH496" i="17" s="1"/>
  <c r="AG496" i="17"/>
  <c r="C495" i="14" a="1"/>
  <c r="E495" i="24"/>
  <c r="AG495" i="17"/>
  <c r="AF495" i="17"/>
  <c r="AH495" i="17" s="1"/>
  <c r="C494" i="14" a="1"/>
  <c r="E494" i="24"/>
  <c r="AF494" i="17"/>
  <c r="AH494" i="17" s="1"/>
  <c r="AG494" i="17"/>
  <c r="C493" i="14" a="1"/>
  <c r="E493" i="24"/>
  <c r="AF493" i="17"/>
  <c r="AH493" i="17" s="1"/>
  <c r="AG493" i="17"/>
  <c r="C492" i="14" a="1"/>
  <c r="E492" i="24"/>
  <c r="AG492" i="17"/>
  <c r="AF492" i="17"/>
  <c r="AH492" i="17" s="1"/>
  <c r="C491" i="14" a="1"/>
  <c r="E491" i="24"/>
  <c r="AG491" i="17"/>
  <c r="AF491" i="17"/>
  <c r="AH491" i="17" s="1"/>
  <c r="C433" i="14" a="1"/>
  <c r="E433" i="24"/>
  <c r="AF433" i="17"/>
  <c r="AH433" i="17" s="1"/>
  <c r="AG433" i="17"/>
  <c r="C432" i="14" a="1"/>
  <c r="E432" i="24"/>
  <c r="AG432" i="17"/>
  <c r="AF432" i="17"/>
  <c r="AH432" i="17" s="1"/>
  <c r="C431" i="14" a="1"/>
  <c r="E431" i="24"/>
  <c r="AF431" i="17"/>
  <c r="AH431" i="17" s="1"/>
  <c r="AG431" i="17"/>
  <c r="C430" i="14" a="1"/>
  <c r="AG430" i="17"/>
  <c r="AF430" i="17"/>
  <c r="AH430" i="17" s="1"/>
  <c r="E430" i="24"/>
  <c r="C429" i="14" a="1"/>
  <c r="E429" i="24"/>
  <c r="AF429" i="17"/>
  <c r="AH429" i="17" s="1"/>
  <c r="AG429" i="17"/>
  <c r="C428" i="14" a="1"/>
  <c r="E428" i="24"/>
  <c r="AG428" i="17"/>
  <c r="AF428" i="17"/>
  <c r="AH428" i="17" s="1"/>
  <c r="C427" i="14" a="1"/>
  <c r="AG427" i="17"/>
  <c r="AF427" i="17"/>
  <c r="AH427" i="17" s="1"/>
  <c r="C426" i="14" a="1"/>
  <c r="E426" i="24"/>
  <c r="AF426" i="17"/>
  <c r="AH426" i="17" s="1"/>
  <c r="AG426" i="17"/>
  <c r="C425" i="14" a="1"/>
  <c r="AF425" i="17"/>
  <c r="AH425" i="17" s="1"/>
  <c r="AG425" i="17"/>
  <c r="C424" i="14" a="1"/>
  <c r="AF424" i="17"/>
  <c r="AH424" i="17" s="1"/>
  <c r="AG424" i="17"/>
  <c r="C423" i="14" a="1"/>
  <c r="AF423" i="17"/>
  <c r="AH423" i="17" s="1"/>
  <c r="AG423" i="17"/>
  <c r="C422" i="14" a="1"/>
  <c r="E422" i="24"/>
  <c r="AF422" i="17"/>
  <c r="AH422" i="17" s="1"/>
  <c r="AG422" i="17"/>
  <c r="AG421" i="17"/>
  <c r="E421" i="24"/>
  <c r="C421" i="14" a="1"/>
  <c r="AF421" i="17"/>
  <c r="AH421" i="17" s="1"/>
  <c r="AF420" i="17"/>
  <c r="AH420" i="17" s="1"/>
  <c r="E420" i="24"/>
  <c r="C420" i="14" a="1"/>
  <c r="AG420" i="17"/>
  <c r="AG419" i="17"/>
  <c r="E419" i="24"/>
  <c r="C419" i="14" a="1"/>
  <c r="AF419" i="17"/>
  <c r="AH419" i="17" s="1"/>
  <c r="E418" i="24"/>
  <c r="AF418" i="17"/>
  <c r="AH418" i="17" s="1"/>
  <c r="C418" i="14" a="1"/>
  <c r="AG418" i="17"/>
  <c r="E410" i="24"/>
  <c r="AG410" i="17"/>
  <c r="AF410" i="17"/>
  <c r="AH410" i="17" s="1"/>
  <c r="C410" i="14" a="1"/>
  <c r="AF409" i="17"/>
  <c r="AH409" i="17" s="1"/>
  <c r="AG409" i="17"/>
  <c r="E409" i="24"/>
  <c r="C409" i="14" a="1"/>
  <c r="E408" i="24"/>
  <c r="C408" i="14" a="1"/>
  <c r="AG408" i="17"/>
  <c r="AF408" i="17"/>
  <c r="AH408" i="17" s="1"/>
  <c r="E407" i="24"/>
  <c r="C407" i="14" a="1"/>
  <c r="AG407" i="17"/>
  <c r="AF407" i="17"/>
  <c r="AH407" i="17" s="1"/>
  <c r="AF406" i="17"/>
  <c r="AH406" i="17" s="1"/>
  <c r="C406" i="14" a="1"/>
  <c r="AG406" i="17"/>
  <c r="E406" i="24"/>
  <c r="E405" i="24"/>
  <c r="C405" i="14" a="1"/>
  <c r="AF405" i="17"/>
  <c r="AH405" i="17" s="1"/>
  <c r="AG405" i="17"/>
  <c r="AF404" i="17"/>
  <c r="AH404" i="17" s="1"/>
  <c r="C404" i="14" a="1"/>
  <c r="AG404" i="17"/>
  <c r="AF403" i="17"/>
  <c r="AH403" i="17" s="1"/>
  <c r="AG403" i="17"/>
  <c r="C403" i="14" a="1"/>
  <c r="E403" i="24"/>
  <c r="E402" i="24"/>
  <c r="AG402" i="17"/>
  <c r="AF402" i="17"/>
  <c r="AH402" i="17" s="1"/>
  <c r="C402" i="14" a="1"/>
  <c r="C401" i="14" a="1"/>
  <c r="AF401" i="17"/>
  <c r="AH401" i="17" s="1"/>
  <c r="AG401" i="17"/>
  <c r="E401" i="24"/>
  <c r="E400" i="24"/>
  <c r="AG400" i="17"/>
  <c r="AF400" i="17"/>
  <c r="AH400" i="17" s="1"/>
  <c r="C400" i="14" a="1"/>
  <c r="C399" i="14" a="1"/>
  <c r="AG399" i="17"/>
  <c r="AF399" i="17"/>
  <c r="AH399" i="17" s="1"/>
  <c r="E399" i="24"/>
  <c r="AG398" i="17"/>
  <c r="AF398" i="17"/>
  <c r="AH398" i="17" s="1"/>
  <c r="C398" i="14" a="1"/>
  <c r="E398" i="24"/>
  <c r="E397" i="24"/>
  <c r="AF397" i="17"/>
  <c r="AH397" i="17" s="1"/>
  <c r="AG397" i="17"/>
  <c r="C397" i="14" a="1"/>
  <c r="C396" i="14" a="1"/>
  <c r="E396" i="24"/>
  <c r="AF396" i="17"/>
  <c r="AH396" i="17" s="1"/>
  <c r="AG396" i="17"/>
  <c r="AF395" i="17"/>
  <c r="AH395" i="17" s="1"/>
  <c r="C395" i="14" a="1"/>
  <c r="AG395" i="17"/>
  <c r="E395" i="24"/>
  <c r="C394" i="14" a="1"/>
  <c r="AF394" i="17"/>
  <c r="AH394" i="17" s="1"/>
  <c r="E394" i="24"/>
  <c r="AG394" i="17"/>
  <c r="E393" i="24"/>
  <c r="AG393" i="17"/>
  <c r="C393" i="14" a="1"/>
  <c r="AF393" i="17"/>
  <c r="AH393" i="17" s="1"/>
  <c r="E392" i="24"/>
  <c r="C392" i="14" a="1"/>
  <c r="AF392" i="17"/>
  <c r="AH392" i="17" s="1"/>
  <c r="AG392" i="17"/>
  <c r="E391" i="24"/>
  <c r="AG391" i="17"/>
  <c r="AF391" i="17"/>
  <c r="AH391" i="17" s="1"/>
  <c r="C391" i="14" a="1"/>
  <c r="AF390" i="17"/>
  <c r="AH390" i="17" s="1"/>
  <c r="C390" i="14" a="1"/>
  <c r="E390" i="24"/>
  <c r="AG390" i="17"/>
  <c r="AG389" i="17"/>
  <c r="E389" i="24"/>
  <c r="C389" i="14" a="1"/>
  <c r="AF389" i="17"/>
  <c r="AH389" i="17" s="1"/>
  <c r="E388" i="24"/>
  <c r="C388" i="14" a="1"/>
  <c r="AG388" i="17"/>
  <c r="AF388" i="17"/>
  <c r="AH388" i="17" s="1"/>
  <c r="AF387" i="17"/>
  <c r="AH387" i="17" s="1"/>
  <c r="C387" i="14" a="1"/>
  <c r="AG387" i="17"/>
  <c r="AF386" i="17"/>
  <c r="AH386" i="17" s="1"/>
  <c r="AG386" i="17"/>
  <c r="C386" i="14" a="1"/>
  <c r="C385" i="14" a="1"/>
  <c r="AF385" i="17"/>
  <c r="AH385" i="17" s="1"/>
  <c r="AG385" i="17"/>
  <c r="E384" i="24"/>
  <c r="AF384" i="17"/>
  <c r="AH384" i="17" s="1"/>
  <c r="C384" i="14" a="1"/>
  <c r="AG384" i="17"/>
  <c r="C383" i="14" a="1"/>
  <c r="AG383" i="17"/>
  <c r="AF383" i="17"/>
  <c r="AH383" i="17" s="1"/>
  <c r="AF382" i="17"/>
  <c r="AH382" i="17" s="1"/>
  <c r="AG382" i="17"/>
  <c r="C382" i="14" a="1"/>
  <c r="AF381" i="17"/>
  <c r="AH381" i="17" s="1"/>
  <c r="C381" i="14" a="1"/>
  <c r="AG381" i="17"/>
  <c r="AG380" i="17"/>
  <c r="E380" i="24"/>
  <c r="C380" i="14" a="1"/>
  <c r="AF380" i="17"/>
  <c r="AH380" i="17" s="1"/>
  <c r="C379" i="14" a="1"/>
  <c r="E379" i="24"/>
  <c r="AG379" i="17"/>
  <c r="AF379" i="17"/>
  <c r="AH379" i="17" s="1"/>
  <c r="C378" i="14" a="1"/>
  <c r="E378" i="24"/>
  <c r="AF378" i="17"/>
  <c r="AH378" i="17" s="1"/>
  <c r="AG378" i="17"/>
  <c r="E377" i="24"/>
  <c r="C377" i="14" a="1"/>
  <c r="AF377" i="17"/>
  <c r="AH377" i="17" s="1"/>
  <c r="AG377" i="17"/>
  <c r="E376" i="24"/>
  <c r="AG376" i="17"/>
  <c r="C376" i="14" a="1"/>
  <c r="AF376" i="17"/>
  <c r="AH376" i="17" s="1"/>
  <c r="E375" i="24"/>
  <c r="AG375" i="17"/>
  <c r="C375" i="14" a="1"/>
  <c r="AF375" i="17"/>
  <c r="AH375" i="17" s="1"/>
  <c r="E374" i="24"/>
  <c r="AG374" i="17"/>
  <c r="AF374" i="17"/>
  <c r="AH374" i="17" s="1"/>
  <c r="C374" i="14" a="1"/>
  <c r="AF366" i="17"/>
  <c r="AH366" i="17" s="1"/>
  <c r="AG366" i="17"/>
  <c r="E366" i="24"/>
  <c r="C366" i="14" a="1"/>
  <c r="E365" i="24"/>
  <c r="C365" i="14" a="1"/>
  <c r="AF365" i="17"/>
  <c r="AH365" i="17" s="1"/>
  <c r="AG365" i="17"/>
  <c r="AG364" i="17"/>
  <c r="E364" i="24"/>
  <c r="C364" i="14" a="1"/>
  <c r="AF364" i="17"/>
  <c r="AH364" i="17" s="1"/>
  <c r="E363" i="24"/>
  <c r="AG363" i="17"/>
  <c r="AF363" i="17"/>
  <c r="AH363" i="17" s="1"/>
  <c r="C363" i="14" a="1"/>
  <c r="AF362" i="17"/>
  <c r="AH362" i="17" s="1"/>
  <c r="E362" i="24"/>
  <c r="AG362" i="17"/>
  <c r="C362" i="14" a="1"/>
  <c r="E361" i="24"/>
  <c r="C361" i="14" a="1"/>
  <c r="AF361" i="17"/>
  <c r="AH361" i="17" s="1"/>
  <c r="AG361" i="17"/>
  <c r="E360" i="24"/>
  <c r="C360" i="14" a="1"/>
  <c r="AG360" i="17"/>
  <c r="AF360" i="17"/>
  <c r="AH360" i="17" s="1"/>
  <c r="AF359" i="17"/>
  <c r="AH359" i="17" s="1"/>
  <c r="AG359" i="17"/>
  <c r="E359" i="24"/>
  <c r="C359" i="14" a="1"/>
  <c r="AG358" i="17"/>
  <c r="C358" i="14" a="1"/>
  <c r="E358" i="24"/>
  <c r="AF358" i="17"/>
  <c r="AH358" i="17" s="1"/>
  <c r="E357" i="24"/>
  <c r="AF357" i="17"/>
  <c r="AH357" i="17" s="1"/>
  <c r="AG357" i="17"/>
  <c r="C357" i="14" a="1"/>
  <c r="E356" i="24"/>
  <c r="C356" i="14" a="1"/>
  <c r="AG356" i="17"/>
  <c r="AF356" i="17"/>
  <c r="AH356" i="17" s="1"/>
  <c r="C304" i="14" a="1"/>
  <c r="E304" i="24"/>
  <c r="AG304" i="17"/>
  <c r="AF304" i="17"/>
  <c r="AH304" i="17" s="1"/>
  <c r="C303" i="14" a="1"/>
  <c r="E303" i="24"/>
  <c r="AG303" i="17"/>
  <c r="AF303" i="17"/>
  <c r="AH303" i="17" s="1"/>
  <c r="C302" i="14" a="1"/>
  <c r="AF302" i="17"/>
  <c r="AH302" i="17" s="1"/>
  <c r="E302" i="24"/>
  <c r="AG302" i="17"/>
  <c r="C301" i="14" a="1"/>
  <c r="E301" i="24"/>
  <c r="AF301" i="17"/>
  <c r="AH301" i="17" s="1"/>
  <c r="AG301" i="17"/>
  <c r="C300" i="14" a="1"/>
  <c r="E300" i="24"/>
  <c r="AF300" i="17"/>
  <c r="AH300" i="17" s="1"/>
  <c r="AG300" i="17"/>
  <c r="C299" i="14" a="1"/>
  <c r="E299" i="24"/>
  <c r="AG299" i="17"/>
  <c r="AF299" i="17"/>
  <c r="AH299" i="17" s="1"/>
  <c r="C298" i="14" a="1"/>
  <c r="E298" i="24"/>
  <c r="AF298" i="17"/>
  <c r="AH298" i="17" s="1"/>
  <c r="AG298" i="17"/>
  <c r="C297" i="14" a="1"/>
  <c r="E297" i="24"/>
  <c r="AF297" i="17"/>
  <c r="AH297" i="17" s="1"/>
  <c r="AG297" i="17"/>
  <c r="C296" i="14" a="1"/>
  <c r="AF296" i="17"/>
  <c r="AH296" i="17" s="1"/>
  <c r="AG296" i="17"/>
  <c r="E296" i="24"/>
  <c r="C295" i="14" a="1"/>
  <c r="AG295" i="17"/>
  <c r="AF295" i="17"/>
  <c r="AH295" i="17" s="1"/>
  <c r="C294" i="14" a="1"/>
  <c r="E294" i="24"/>
  <c r="AG294" i="17"/>
  <c r="AF294" i="17"/>
  <c r="AH294" i="17" s="1"/>
  <c r="C293" i="14" a="1"/>
  <c r="AG293" i="17"/>
  <c r="E293" i="24"/>
  <c r="AF293" i="17"/>
  <c r="AH293" i="17" s="1"/>
  <c r="C292" i="14" a="1"/>
  <c r="E292" i="24"/>
  <c r="AF292" i="17"/>
  <c r="AH292" i="17" s="1"/>
  <c r="AG292" i="17"/>
  <c r="C291" i="14" a="1"/>
  <c r="E291" i="24"/>
  <c r="AG291" i="17"/>
  <c r="AF291" i="17"/>
  <c r="AH291" i="17" s="1"/>
  <c r="C290" i="14" a="1"/>
  <c r="E290" i="24"/>
  <c r="AF290" i="17"/>
  <c r="AH290" i="17" s="1"/>
  <c r="AG290" i="17"/>
  <c r="C289" i="14" a="1"/>
  <c r="E289" i="24"/>
  <c r="AG289" i="17"/>
  <c r="AF289" i="17"/>
  <c r="AH289" i="17" s="1"/>
  <c r="C288" i="14" a="1"/>
  <c r="E288" i="24"/>
  <c r="AG288" i="17"/>
  <c r="AF288" i="17"/>
  <c r="AH288" i="17" s="1"/>
  <c r="C287" i="14" a="1"/>
  <c r="E287" i="24"/>
  <c r="AF287" i="17"/>
  <c r="AH287" i="17" s="1"/>
  <c r="AG287" i="17"/>
  <c r="AF286" i="17"/>
  <c r="AH286" i="17" s="1"/>
  <c r="AG286" i="17"/>
  <c r="C286" i="14" a="1"/>
  <c r="AG285" i="17"/>
  <c r="AF285" i="17"/>
  <c r="AH285" i="17" s="1"/>
  <c r="C285" i="14" a="1"/>
  <c r="E284" i="24"/>
  <c r="C284" i="14" a="1"/>
  <c r="AF284" i="17"/>
  <c r="AH284" i="17" s="1"/>
  <c r="AG284" i="17"/>
  <c r="AF283" i="17"/>
  <c r="AH283" i="17" s="1"/>
  <c r="C283" i="14" a="1"/>
  <c r="AG283" i="17"/>
  <c r="AF282" i="17"/>
  <c r="AH282" i="17" s="1"/>
  <c r="C282" i="14" a="1"/>
  <c r="AG282" i="17"/>
  <c r="E281" i="24"/>
  <c r="C281" i="14" a="1"/>
  <c r="AF281" i="17"/>
  <c r="AH281" i="17" s="1"/>
  <c r="AG281" i="17"/>
  <c r="E280" i="24"/>
  <c r="C280" i="14" a="1"/>
  <c r="AG280" i="17"/>
  <c r="AF280" i="17"/>
  <c r="AH280" i="17" s="1"/>
  <c r="AF279" i="17"/>
  <c r="AH279" i="17" s="1"/>
  <c r="AG279" i="17"/>
  <c r="E279" i="24"/>
  <c r="C279" i="14" a="1"/>
  <c r="AF278" i="17"/>
  <c r="AH278" i="17" s="1"/>
  <c r="C278" i="14" a="1"/>
  <c r="E278" i="24"/>
  <c r="AG278" i="17"/>
  <c r="E277" i="24"/>
  <c r="AG277" i="17"/>
  <c r="AF277" i="17"/>
  <c r="AH277" i="17" s="1"/>
  <c r="C277" i="14" a="1"/>
  <c r="AF276" i="17"/>
  <c r="AH276" i="17" s="1"/>
  <c r="AG276" i="17"/>
  <c r="C276" i="14" a="1"/>
  <c r="C275" i="14" a="1"/>
  <c r="AF275" i="17"/>
  <c r="AH275" i="17" s="1"/>
  <c r="AG275" i="17"/>
  <c r="AF274" i="17"/>
  <c r="AH274" i="17" s="1"/>
  <c r="C274" i="14" a="1"/>
  <c r="AG274" i="17"/>
  <c r="E273" i="24"/>
  <c r="C273" i="14" a="1"/>
  <c r="AG273" i="17"/>
  <c r="AF273" i="17"/>
  <c r="AH273" i="17" s="1"/>
  <c r="C272" i="14" a="1"/>
  <c r="AG272" i="17"/>
  <c r="AF272" i="17"/>
  <c r="AH272" i="17" s="1"/>
  <c r="AF271" i="17"/>
  <c r="AH271" i="17" s="1"/>
  <c r="AG271" i="17"/>
  <c r="C271" i="14" a="1"/>
  <c r="AF270" i="17"/>
  <c r="AH270" i="17" s="1"/>
  <c r="C270" i="14" a="1"/>
  <c r="AG270" i="17"/>
  <c r="AG269" i="17"/>
  <c r="C269" i="14" a="1"/>
  <c r="AF269" i="17"/>
  <c r="AH269" i="17" s="1"/>
  <c r="C268" i="14" a="1"/>
  <c r="AG268" i="17"/>
  <c r="AF268" i="17"/>
  <c r="AH268" i="17" s="1"/>
  <c r="AG267" i="17"/>
  <c r="AF267" i="17"/>
  <c r="AH267" i="17" s="1"/>
  <c r="C267" i="14" a="1"/>
  <c r="AG266" i="17"/>
  <c r="AF266" i="17"/>
  <c r="AH266" i="17" s="1"/>
  <c r="C266" i="14" a="1"/>
  <c r="E265" i="24"/>
  <c r="AG265" i="17"/>
  <c r="C265" i="14" a="1"/>
  <c r="AF265" i="17"/>
  <c r="AH265" i="17" s="1"/>
  <c r="C264" i="14" a="1"/>
  <c r="AF264" i="17"/>
  <c r="AH264" i="17" s="1"/>
  <c r="E264" i="24"/>
  <c r="AG264" i="17"/>
  <c r="AG263" i="17"/>
  <c r="AF263" i="17"/>
  <c r="AH263" i="17" s="1"/>
  <c r="E263" i="24"/>
  <c r="C263" i="14" a="1"/>
  <c r="E262" i="24"/>
  <c r="AG262" i="17"/>
  <c r="AF262" i="17"/>
  <c r="AH262" i="17" s="1"/>
  <c r="C262" i="14" a="1"/>
  <c r="C261" i="14" a="1"/>
  <c r="AG261" i="17"/>
  <c r="AF261" i="17"/>
  <c r="AH261" i="17" s="1"/>
  <c r="AG260" i="17"/>
  <c r="AF260" i="17"/>
  <c r="AH260" i="17" s="1"/>
  <c r="C260" i="14" a="1"/>
  <c r="C259" i="14" a="1"/>
  <c r="AG259" i="17"/>
  <c r="AF259" i="17"/>
  <c r="AH259" i="17" s="1"/>
  <c r="C143" i="14" a="1"/>
  <c r="AF143" i="17"/>
  <c r="AH143" i="17" s="1"/>
  <c r="AG143" i="17"/>
  <c r="C142" i="14" a="1"/>
  <c r="AG142" i="17"/>
  <c r="AF142" i="17"/>
  <c r="AH142" i="17" s="1"/>
  <c r="C141" i="14" a="1"/>
  <c r="AF141" i="17"/>
  <c r="AH141" i="17" s="1"/>
  <c r="AG141" i="17"/>
  <c r="C140" i="14" a="1"/>
  <c r="AG140" i="17"/>
  <c r="AF140" i="17"/>
  <c r="AH140" i="17" s="1"/>
  <c r="C139" i="14" a="1"/>
  <c r="AG139" i="17"/>
  <c r="AF139" i="17"/>
  <c r="AH139" i="17" s="1"/>
  <c r="AG138" i="17"/>
  <c r="AF138" i="17"/>
  <c r="AH138" i="17" s="1"/>
  <c r="C138" i="14" a="1"/>
  <c r="AF137" i="17"/>
  <c r="AH137" i="17" s="1"/>
  <c r="C137" i="14" a="1"/>
  <c r="AG137" i="17"/>
  <c r="E136" i="24"/>
  <c r="C136" i="14" a="1"/>
  <c r="AG136" i="17"/>
  <c r="AF136" i="17"/>
  <c r="AH136" i="17" s="1"/>
  <c r="AG135" i="17"/>
  <c r="E135" i="24"/>
  <c r="AF135" i="17"/>
  <c r="AH135" i="17" s="1"/>
  <c r="C135" i="14" a="1"/>
  <c r="AG134" i="17"/>
  <c r="C134" i="14" a="1"/>
  <c r="AF134" i="17"/>
  <c r="AH134" i="17" s="1"/>
  <c r="E133" i="24"/>
  <c r="AG133" i="17"/>
  <c r="AF133" i="17"/>
  <c r="AH133" i="17" s="1"/>
  <c r="C133" i="14" a="1"/>
  <c r="C132" i="14" a="1"/>
  <c r="AF132" i="17"/>
  <c r="AH132" i="17" s="1"/>
  <c r="AG132" i="17"/>
  <c r="C131" i="14" a="1"/>
  <c r="E131" i="24"/>
  <c r="AF131" i="17"/>
  <c r="AH131" i="17" s="1"/>
  <c r="AG131" i="17"/>
  <c r="AG130" i="17"/>
  <c r="C130" i="14" a="1"/>
  <c r="AF130" i="17"/>
  <c r="AH130" i="17" s="1"/>
  <c r="AF129" i="17"/>
  <c r="AH129" i="17" s="1"/>
  <c r="C129" i="14" a="1"/>
  <c r="AG129" i="17"/>
  <c r="AG128" i="17"/>
  <c r="C128" i="14" a="1"/>
  <c r="E128" i="24"/>
  <c r="AF128" i="17"/>
  <c r="AH128" i="17" s="1"/>
  <c r="E127" i="24"/>
  <c r="AG127" i="17"/>
  <c r="C127" i="14" a="1"/>
  <c r="AF127" i="17"/>
  <c r="AH127" i="17" s="1"/>
  <c r="AF126" i="17"/>
  <c r="AH126" i="17" s="1"/>
  <c r="E126" i="24"/>
  <c r="C126" i="14" a="1"/>
  <c r="AG126" i="17"/>
  <c r="AG125" i="17"/>
  <c r="C125" i="14" a="1"/>
  <c r="AF125" i="17"/>
  <c r="AH125" i="17" s="1"/>
  <c r="AF124" i="17"/>
  <c r="AH124" i="17" s="1"/>
  <c r="AG124" i="17"/>
  <c r="E124" i="24"/>
  <c r="C124" i="14" a="1"/>
  <c r="AF123" i="17"/>
  <c r="AH123" i="17" s="1"/>
  <c r="AG123" i="17"/>
  <c r="E123" i="24"/>
  <c r="C123" i="14" a="1"/>
  <c r="AG122" i="17"/>
  <c r="C122" i="14" a="1"/>
  <c r="AF122" i="17"/>
  <c r="AH122" i="17" s="1"/>
  <c r="E121" i="24"/>
  <c r="C121" i="14" a="1"/>
  <c r="AF121" i="17"/>
  <c r="AH121" i="17" s="1"/>
  <c r="AG121" i="17"/>
  <c r="E120" i="24"/>
  <c r="AF120" i="17"/>
  <c r="AH120" i="17" s="1"/>
  <c r="AG120" i="17"/>
  <c r="C120" i="14" a="1"/>
  <c r="C17" i="14" a="1"/>
  <c r="AF17" i="17"/>
  <c r="AH17" i="17" s="1"/>
  <c r="AG17" i="17"/>
  <c r="C16" i="14" a="1"/>
  <c r="AF16" i="17"/>
  <c r="AH16" i="17" s="1"/>
  <c r="AG16" i="17"/>
  <c r="C15" i="14" a="1"/>
  <c r="E15" i="24"/>
  <c r="AF15" i="17"/>
  <c r="AH15" i="17" s="1"/>
  <c r="AG15" i="17"/>
  <c r="C14" i="14" a="1"/>
  <c r="E14" i="24"/>
  <c r="AF14" i="17"/>
  <c r="AH14" i="17" s="1"/>
  <c r="AG14" i="17"/>
  <c r="I423" i="24"/>
  <c r="G405" i="24"/>
  <c r="H405" i="24"/>
  <c r="I405" i="24"/>
  <c r="J405" i="24"/>
  <c r="K405" i="24"/>
  <c r="L405" i="24"/>
  <c r="M405" i="24"/>
  <c r="N405" i="24"/>
  <c r="O405" i="24"/>
  <c r="AG935" i="17"/>
  <c r="AF935" i="17"/>
  <c r="AH935" i="17" s="1"/>
  <c r="C935" i="14" a="1"/>
  <c r="E934" i="24"/>
  <c r="AG934" i="17"/>
  <c r="AF934" i="17"/>
  <c r="AH934" i="17" s="1"/>
  <c r="C934" i="14" a="1"/>
  <c r="E933" i="24"/>
  <c r="AF933" i="17"/>
  <c r="AH933" i="17" s="1"/>
  <c r="AG933" i="17"/>
  <c r="C933" i="14" a="1"/>
  <c r="AG932" i="17"/>
  <c r="AF932" i="17"/>
  <c r="AH932" i="17" s="1"/>
  <c r="C932" i="14" a="1"/>
  <c r="AF931" i="17"/>
  <c r="AH931" i="17" s="1"/>
  <c r="AG931" i="17"/>
  <c r="C931" i="14" a="1"/>
  <c r="AG930" i="17"/>
  <c r="AF930" i="17"/>
  <c r="AH930" i="17" s="1"/>
  <c r="C930" i="14" a="1"/>
  <c r="AG929" i="17"/>
  <c r="AF929" i="17"/>
  <c r="AH929" i="17" s="1"/>
  <c r="C929" i="14" a="1"/>
  <c r="AF928" i="17"/>
  <c r="AH928" i="17" s="1"/>
  <c r="AG928" i="17"/>
  <c r="C928" i="14" a="1"/>
  <c r="AG927" i="17"/>
  <c r="AF927" i="17"/>
  <c r="AH927" i="17" s="1"/>
  <c r="C927" i="14" a="1"/>
  <c r="E926" i="24"/>
  <c r="AG926" i="17"/>
  <c r="AF926" i="17"/>
  <c r="AH926" i="17" s="1"/>
  <c r="C926" i="14" a="1"/>
  <c r="AG925" i="17"/>
  <c r="AF925" i="17"/>
  <c r="AH925" i="17" s="1"/>
  <c r="C925" i="14" a="1"/>
  <c r="AG924" i="17"/>
  <c r="AF924" i="17"/>
  <c r="AH924" i="17" s="1"/>
  <c r="C924" i="14" a="1"/>
  <c r="E923" i="24"/>
  <c r="AG923" i="17"/>
  <c r="AF923" i="17"/>
  <c r="AH923" i="17" s="1"/>
  <c r="C923" i="14" a="1"/>
  <c r="AG922" i="17"/>
  <c r="AF922" i="17"/>
  <c r="AH922" i="17" s="1"/>
  <c r="C922" i="14" a="1"/>
  <c r="AF921" i="17"/>
  <c r="AH921" i="17" s="1"/>
  <c r="AG921" i="17"/>
  <c r="C921" i="14" a="1"/>
  <c r="E825" i="24"/>
  <c r="AF825" i="17"/>
  <c r="AH825" i="17" s="1"/>
  <c r="AG825" i="17"/>
  <c r="C825" i="14" a="1"/>
  <c r="E824" i="24"/>
  <c r="AG824" i="17"/>
  <c r="AF824" i="17"/>
  <c r="AH824" i="17" s="1"/>
  <c r="C824" i="14" a="1"/>
  <c r="AG823" i="17"/>
  <c r="AF823" i="17"/>
  <c r="AH823" i="17" s="1"/>
  <c r="C823" i="14" a="1"/>
  <c r="AG822" i="17"/>
  <c r="AF822" i="17"/>
  <c r="AH822" i="17" s="1"/>
  <c r="E822" i="14"/>
  <c r="C822" i="14" a="1"/>
  <c r="AF821" i="17"/>
  <c r="AH821" i="17" s="1"/>
  <c r="AG821" i="17"/>
  <c r="C821" i="14" a="1"/>
  <c r="E820" i="24"/>
  <c r="AF820" i="17"/>
  <c r="AH820" i="17" s="1"/>
  <c r="AG820" i="17"/>
  <c r="C820" i="14" a="1"/>
  <c r="E819" i="24"/>
  <c r="AG819" i="17"/>
  <c r="AF819" i="17"/>
  <c r="AH819" i="17" s="1"/>
  <c r="C819" i="14" a="1"/>
  <c r="E818" i="24"/>
  <c r="AF818" i="17"/>
  <c r="AH818" i="17" s="1"/>
  <c r="AG818" i="17"/>
  <c r="C818" i="14" a="1"/>
  <c r="E817" i="24"/>
  <c r="AF817" i="17"/>
  <c r="AH817" i="17" s="1"/>
  <c r="AG817" i="17"/>
  <c r="C817" i="14" a="1"/>
  <c r="E816" i="24"/>
  <c r="AF816" i="17"/>
  <c r="AH816" i="17" s="1"/>
  <c r="AG816" i="17"/>
  <c r="C816" i="14" a="1"/>
  <c r="E815" i="24"/>
  <c r="AG815" i="17"/>
  <c r="AF815" i="17"/>
  <c r="AH815" i="17" s="1"/>
  <c r="C815" i="14" a="1"/>
  <c r="E814" i="24"/>
  <c r="AG814" i="17"/>
  <c r="AF814" i="17"/>
  <c r="AH814" i="17" s="1"/>
  <c r="C814" i="14" a="1"/>
  <c r="AG813" i="17"/>
  <c r="AF813" i="17"/>
  <c r="AH813" i="17" s="1"/>
  <c r="E813" i="14"/>
  <c r="C813" i="14" a="1"/>
  <c r="E812" i="24"/>
  <c r="AF812" i="17"/>
  <c r="AH812" i="17" s="1"/>
  <c r="AG812" i="17"/>
  <c r="C812" i="14" a="1"/>
  <c r="E811" i="24"/>
  <c r="AF811" i="17"/>
  <c r="AH811" i="17" s="1"/>
  <c r="AG811" i="17"/>
  <c r="C811" i="14" a="1"/>
  <c r="E810" i="24"/>
  <c r="AF810" i="17"/>
  <c r="AH810" i="17" s="1"/>
  <c r="AG810" i="17"/>
  <c r="C810" i="14" a="1"/>
  <c r="E809" i="24"/>
  <c r="AF809" i="17"/>
  <c r="AH809" i="17" s="1"/>
  <c r="AG809" i="17"/>
  <c r="C809" i="14" a="1"/>
  <c r="E808" i="24"/>
  <c r="AG808" i="17"/>
  <c r="AF808" i="17"/>
  <c r="AH808" i="17" s="1"/>
  <c r="C808" i="14" a="1"/>
  <c r="E709" i="24"/>
  <c r="AF709" i="17"/>
  <c r="AH709" i="17" s="1"/>
  <c r="AG709" i="17"/>
  <c r="C709" i="14" a="1"/>
  <c r="E708" i="24"/>
  <c r="AG708" i="17"/>
  <c r="AF708" i="17"/>
  <c r="AH708" i="17" s="1"/>
  <c r="C708" i="14" a="1"/>
  <c r="E707" i="24"/>
  <c r="AF707" i="17"/>
  <c r="AH707" i="17" s="1"/>
  <c r="AG707" i="17"/>
  <c r="C707" i="14" a="1"/>
  <c r="E706" i="24"/>
  <c r="AG706" i="17"/>
  <c r="AF706" i="17"/>
  <c r="AH706" i="17" s="1"/>
  <c r="C706" i="14" a="1"/>
  <c r="E705" i="24"/>
  <c r="AF705" i="17"/>
  <c r="AH705" i="17" s="1"/>
  <c r="AG705" i="17"/>
  <c r="C705" i="14" a="1"/>
  <c r="E704" i="24"/>
  <c r="AF704" i="17"/>
  <c r="AH704" i="17" s="1"/>
  <c r="AG704" i="17"/>
  <c r="C704" i="14" a="1"/>
  <c r="E703" i="24"/>
  <c r="AF703" i="17"/>
  <c r="AH703" i="17" s="1"/>
  <c r="AG703" i="17"/>
  <c r="C703" i="14" a="1"/>
  <c r="E702" i="24"/>
  <c r="AF702" i="17"/>
  <c r="AH702" i="17" s="1"/>
  <c r="AG702" i="17"/>
  <c r="C702" i="14" a="1"/>
  <c r="E701" i="24"/>
  <c r="AF701" i="17"/>
  <c r="AH701" i="17" s="1"/>
  <c r="AG701" i="17"/>
  <c r="C701" i="14" a="1"/>
  <c r="E700" i="24"/>
  <c r="AF700" i="17"/>
  <c r="AH700" i="17" s="1"/>
  <c r="AG700" i="17"/>
  <c r="C700" i="14" a="1"/>
  <c r="E699" i="24"/>
  <c r="AF699" i="17"/>
  <c r="AH699" i="17" s="1"/>
  <c r="AG699" i="17"/>
  <c r="C699" i="14" a="1"/>
  <c r="E698" i="24"/>
  <c r="AG698" i="17"/>
  <c r="AF698" i="17"/>
  <c r="AH698" i="17" s="1"/>
  <c r="C698" i="14" a="1"/>
  <c r="AG591" i="17"/>
  <c r="AF591" i="17"/>
  <c r="AH591" i="17" s="1"/>
  <c r="C591" i="14" a="1"/>
  <c r="AF590" i="17"/>
  <c r="AH590" i="17" s="1"/>
  <c r="AG590" i="17"/>
  <c r="C590" i="14" a="1"/>
  <c r="AG589" i="17"/>
  <c r="AF589" i="17"/>
  <c r="AH589" i="17" s="1"/>
  <c r="C589" i="14" a="1"/>
  <c r="E460" i="24"/>
  <c r="AF460" i="17"/>
  <c r="AH460" i="17" s="1"/>
  <c r="AG460" i="17"/>
  <c r="C460" i="14" a="1"/>
  <c r="E459" i="24"/>
  <c r="AF459" i="17"/>
  <c r="AH459" i="17" s="1"/>
  <c r="AG459" i="17"/>
  <c r="C459" i="14" a="1"/>
  <c r="E458" i="24"/>
  <c r="AF458" i="17"/>
  <c r="AH458" i="17" s="1"/>
  <c r="AG458" i="17"/>
  <c r="C458" i="14" a="1"/>
  <c r="AF457" i="17"/>
  <c r="AH457" i="17" s="1"/>
  <c r="AG457" i="17"/>
  <c r="C457" i="14" a="1"/>
  <c r="E456" i="24"/>
  <c r="AF456" i="17"/>
  <c r="AH456" i="17" s="1"/>
  <c r="AG456" i="17"/>
  <c r="C456" i="14" a="1"/>
  <c r="E455" i="24"/>
  <c r="AF455" i="17"/>
  <c r="AH455" i="17" s="1"/>
  <c r="AG455" i="17"/>
  <c r="C455" i="14" a="1"/>
  <c r="E454" i="24"/>
  <c r="AF454" i="17"/>
  <c r="AH454" i="17" s="1"/>
  <c r="AG454" i="17"/>
  <c r="C454" i="14" a="1"/>
  <c r="E453" i="24"/>
  <c r="AF453" i="17"/>
  <c r="AH453" i="17" s="1"/>
  <c r="AG453" i="17"/>
  <c r="C453" i="14" a="1"/>
  <c r="E452" i="24"/>
  <c r="AF452" i="17"/>
  <c r="AH452" i="17" s="1"/>
  <c r="AG452" i="17"/>
  <c r="C452" i="14" a="1"/>
  <c r="E451" i="24"/>
  <c r="AF451" i="17"/>
  <c r="AH451" i="17" s="1"/>
  <c r="AG451" i="17"/>
  <c r="C451" i="14" a="1"/>
  <c r="E450" i="24"/>
  <c r="AF450" i="17"/>
  <c r="AH450" i="17" s="1"/>
  <c r="AG450" i="17"/>
  <c r="C450" i="14" a="1"/>
  <c r="E449" i="24"/>
  <c r="AF449" i="17"/>
  <c r="AH449" i="17" s="1"/>
  <c r="AG449" i="17"/>
  <c r="C449" i="14" a="1"/>
  <c r="AF448" i="17"/>
  <c r="AH448" i="17" s="1"/>
  <c r="AG448" i="17"/>
  <c r="C448" i="14" a="1"/>
  <c r="E447" i="24"/>
  <c r="AF447" i="17"/>
  <c r="AH447" i="17" s="1"/>
  <c r="AG447" i="17"/>
  <c r="C447" i="14" a="1"/>
  <c r="E446" i="24"/>
  <c r="AF446" i="17"/>
  <c r="AH446" i="17" s="1"/>
  <c r="AG446" i="17"/>
  <c r="C446" i="14" a="1"/>
  <c r="E445" i="24"/>
  <c r="AF445" i="17"/>
  <c r="AH445" i="17" s="1"/>
  <c r="AG445" i="17"/>
  <c r="C445" i="14" a="1"/>
  <c r="E444" i="24"/>
  <c r="AF444" i="17"/>
  <c r="AH444" i="17" s="1"/>
  <c r="AG444" i="17"/>
  <c r="C444" i="14" a="1"/>
  <c r="E443" i="24"/>
  <c r="AF443" i="17"/>
  <c r="AH443" i="17" s="1"/>
  <c r="AG443" i="17"/>
  <c r="C443" i="14" a="1"/>
  <c r="E442" i="24"/>
  <c r="AF442" i="17"/>
  <c r="AH442" i="17" s="1"/>
  <c r="AG442" i="17"/>
  <c r="C442" i="14" a="1"/>
  <c r="AF441" i="17"/>
  <c r="AH441" i="17" s="1"/>
  <c r="AG441" i="17"/>
  <c r="C441" i="14" a="1"/>
  <c r="E440" i="24"/>
  <c r="AF440" i="17"/>
  <c r="AH440" i="17" s="1"/>
  <c r="AG440" i="17"/>
  <c r="C440" i="14" a="1"/>
  <c r="AF439" i="17"/>
  <c r="AH439" i="17" s="1"/>
  <c r="AG439" i="17"/>
  <c r="C439" i="14" a="1"/>
  <c r="E438" i="24"/>
  <c r="AG438" i="17"/>
  <c r="AF438" i="17"/>
  <c r="AH438" i="17" s="1"/>
  <c r="C438" i="14" a="1"/>
  <c r="E437" i="24"/>
  <c r="AG437" i="17"/>
  <c r="AF437" i="17"/>
  <c r="AH437" i="17" s="1"/>
  <c r="C437" i="14" a="1"/>
  <c r="E436" i="24"/>
  <c r="AG436" i="17"/>
  <c r="AF436" i="17"/>
  <c r="AH436" i="17" s="1"/>
  <c r="C436" i="14" a="1"/>
  <c r="AF435" i="17"/>
  <c r="AH435" i="17" s="1"/>
  <c r="AG435" i="17"/>
  <c r="C435" i="14" a="1"/>
  <c r="E434" i="24"/>
  <c r="AF434" i="17"/>
  <c r="AH434" i="17" s="1"/>
  <c r="AG434" i="17"/>
  <c r="C434" i="14" a="1"/>
  <c r="E348" i="24"/>
  <c r="AF348" i="17"/>
  <c r="AH348" i="17" s="1"/>
  <c r="AG348" i="17"/>
  <c r="C348" i="14" a="1"/>
  <c r="E347" i="24"/>
  <c r="AF347" i="17"/>
  <c r="AH347" i="17" s="1"/>
  <c r="AG347" i="17"/>
  <c r="C347" i="14" a="1"/>
  <c r="E346" i="24"/>
  <c r="AF346" i="17"/>
  <c r="AH346" i="17" s="1"/>
  <c r="AG346" i="17"/>
  <c r="C346" i="14" a="1"/>
  <c r="E345" i="24"/>
  <c r="AF345" i="17"/>
  <c r="AH345" i="17" s="1"/>
  <c r="AG345" i="17"/>
  <c r="C345" i="14" a="1"/>
  <c r="E344" i="24"/>
  <c r="AF344" i="17"/>
  <c r="AH344" i="17" s="1"/>
  <c r="AG344" i="17"/>
  <c r="C344" i="14" a="1"/>
  <c r="E343" i="24"/>
  <c r="AF343" i="17"/>
  <c r="AH343" i="17" s="1"/>
  <c r="AG343" i="17"/>
  <c r="C343" i="14" a="1"/>
  <c r="E342" i="24"/>
  <c r="AF342" i="17"/>
  <c r="AH342" i="17" s="1"/>
  <c r="AG342" i="17"/>
  <c r="C342" i="14" a="1"/>
  <c r="E341" i="24"/>
  <c r="AF341" i="17"/>
  <c r="AH341" i="17" s="1"/>
  <c r="AG341" i="17"/>
  <c r="C341" i="14" a="1"/>
  <c r="E340" i="24"/>
  <c r="AF340" i="17"/>
  <c r="AH340" i="17" s="1"/>
  <c r="AG340" i="17"/>
  <c r="C340" i="14" a="1"/>
  <c r="E339" i="24"/>
  <c r="AF339" i="17"/>
  <c r="AH339" i="17" s="1"/>
  <c r="AG339" i="17"/>
  <c r="C339" i="14" a="1"/>
  <c r="E338" i="24"/>
  <c r="AF338" i="17"/>
  <c r="AH338" i="17" s="1"/>
  <c r="AG338" i="17"/>
  <c r="C338" i="14" a="1"/>
  <c r="E337" i="24"/>
  <c r="AF337" i="17"/>
  <c r="AH337" i="17" s="1"/>
  <c r="AG337" i="17"/>
  <c r="C337" i="14" a="1"/>
  <c r="AF336" i="17"/>
  <c r="AH336" i="17" s="1"/>
  <c r="AG336" i="17"/>
  <c r="C336" i="14" a="1"/>
  <c r="E335" i="24"/>
  <c r="AF335" i="17"/>
  <c r="AH335" i="17" s="1"/>
  <c r="AG335" i="17"/>
  <c r="C335" i="14" a="1"/>
  <c r="E334" i="24"/>
  <c r="AF334" i="17"/>
  <c r="AH334" i="17" s="1"/>
  <c r="AG334" i="17"/>
  <c r="C334" i="14" a="1"/>
  <c r="E333" i="24"/>
  <c r="AF333" i="17"/>
  <c r="AH333" i="17" s="1"/>
  <c r="AG333" i="17"/>
  <c r="C333" i="14" a="1"/>
  <c r="E332" i="24"/>
  <c r="AF332" i="17"/>
  <c r="AH332" i="17" s="1"/>
  <c r="AG332" i="17"/>
  <c r="C332" i="14" a="1"/>
  <c r="E331" i="24"/>
  <c r="AF331" i="17"/>
  <c r="AH331" i="17" s="1"/>
  <c r="AG331" i="17"/>
  <c r="C331" i="14" a="1"/>
  <c r="E330" i="24"/>
  <c r="AF330" i="17"/>
  <c r="AH330" i="17" s="1"/>
  <c r="AG330" i="17"/>
  <c r="C330" i="14" a="1"/>
  <c r="E329" i="24"/>
  <c r="AF329" i="17"/>
  <c r="AH329" i="17" s="1"/>
  <c r="AG329" i="17"/>
  <c r="C329" i="14" a="1"/>
  <c r="E328" i="24"/>
  <c r="AF328" i="17"/>
  <c r="AH328" i="17" s="1"/>
  <c r="AG328" i="17"/>
  <c r="C328" i="14" a="1"/>
  <c r="E327" i="24"/>
  <c r="AF327" i="17"/>
  <c r="AH327" i="17" s="1"/>
  <c r="AG327" i="17"/>
  <c r="C327" i="14" a="1"/>
  <c r="AF326" i="17"/>
  <c r="AH326" i="17" s="1"/>
  <c r="AG326" i="17"/>
  <c r="C326" i="14" a="1"/>
  <c r="E325" i="24"/>
  <c r="AG325" i="17"/>
  <c r="AF325" i="17"/>
  <c r="AH325" i="17" s="1"/>
  <c r="C325" i="14" a="1"/>
  <c r="E324" i="24"/>
  <c r="AF324" i="17"/>
  <c r="AH324" i="17" s="1"/>
  <c r="AG324" i="17"/>
  <c r="C324" i="14" a="1"/>
  <c r="E323" i="24"/>
  <c r="AG323" i="17"/>
  <c r="AF323" i="17"/>
  <c r="AH323" i="17" s="1"/>
  <c r="C323" i="14" a="1"/>
  <c r="E322" i="24"/>
  <c r="AF322" i="17"/>
  <c r="AH322" i="17" s="1"/>
  <c r="AG322" i="17"/>
  <c r="C322" i="14" a="1"/>
  <c r="E321" i="24"/>
  <c r="AG321" i="17"/>
  <c r="AF321" i="17"/>
  <c r="AH321" i="17" s="1"/>
  <c r="C321" i="14" a="1"/>
  <c r="AG320" i="17"/>
  <c r="AF320" i="17"/>
  <c r="AH320" i="17" s="1"/>
  <c r="C320" i="14" a="1"/>
  <c r="E319" i="24"/>
  <c r="AF319" i="17"/>
  <c r="AH319" i="17" s="1"/>
  <c r="AG319" i="17"/>
  <c r="C319" i="14" a="1"/>
  <c r="E318" i="24"/>
  <c r="AF318" i="17"/>
  <c r="AH318" i="17" s="1"/>
  <c r="AG318" i="17"/>
  <c r="C318" i="14" a="1"/>
  <c r="E317" i="24"/>
  <c r="AF317" i="17"/>
  <c r="AH317" i="17" s="1"/>
  <c r="AG317" i="17"/>
  <c r="C317" i="14" a="1"/>
  <c r="AG316" i="17"/>
  <c r="AF316" i="17"/>
  <c r="AH316" i="17" s="1"/>
  <c r="C316" i="14" a="1"/>
  <c r="AF315" i="17"/>
  <c r="AH315" i="17" s="1"/>
  <c r="AG315" i="17"/>
  <c r="C315" i="14" a="1"/>
  <c r="E314" i="24"/>
  <c r="AG314" i="17"/>
  <c r="AF314" i="17"/>
  <c r="AH314" i="17" s="1"/>
  <c r="C314" i="14" a="1"/>
  <c r="E313" i="24"/>
  <c r="AG313" i="17"/>
  <c r="AF313" i="17"/>
  <c r="AH313" i="17" s="1"/>
  <c r="C313" i="14" a="1"/>
  <c r="E312" i="24"/>
  <c r="AF312" i="17"/>
  <c r="AH312" i="17" s="1"/>
  <c r="AG312" i="17"/>
  <c r="C312" i="14" a="1"/>
  <c r="E311" i="24"/>
  <c r="AF311" i="17"/>
  <c r="AH311" i="17" s="1"/>
  <c r="AG311" i="17"/>
  <c r="C311" i="14" a="1"/>
  <c r="E310" i="24"/>
  <c r="AF310" i="17"/>
  <c r="AH310" i="17" s="1"/>
  <c r="AG310" i="17"/>
  <c r="C310" i="14" a="1"/>
  <c r="E309" i="24"/>
  <c r="AF309" i="17"/>
  <c r="AH309" i="17" s="1"/>
  <c r="AG309" i="17"/>
  <c r="C309" i="14" a="1"/>
  <c r="E308" i="24"/>
  <c r="AF308" i="17"/>
  <c r="AH308" i="17" s="1"/>
  <c r="AG308" i="17"/>
  <c r="C308" i="14" a="1"/>
  <c r="E307" i="24"/>
  <c r="AG307" i="17"/>
  <c r="AF307" i="17"/>
  <c r="AH307" i="17" s="1"/>
  <c r="C307" i="14" a="1"/>
  <c r="E306" i="24"/>
  <c r="AF306" i="17"/>
  <c r="AH306" i="17" s="1"/>
  <c r="AG306" i="17"/>
  <c r="C306" i="14" a="1"/>
  <c r="E305" i="24"/>
  <c r="AG305" i="17"/>
  <c r="AF305" i="17"/>
  <c r="AH305" i="17" s="1"/>
  <c r="C305" i="14" a="1"/>
  <c r="E237" i="24"/>
  <c r="AF237" i="17"/>
  <c r="AH237" i="17" s="1"/>
  <c r="AG237" i="17"/>
  <c r="C237" i="14" a="1"/>
  <c r="E236" i="24"/>
  <c r="AF236" i="17"/>
  <c r="AH236" i="17" s="1"/>
  <c r="AG236" i="17"/>
  <c r="C236" i="14" a="1"/>
  <c r="AF235" i="17"/>
  <c r="AH235" i="17" s="1"/>
  <c r="AG235" i="17"/>
  <c r="C235" i="14" a="1"/>
  <c r="E234" i="24"/>
  <c r="AF234" i="17"/>
  <c r="AH234" i="17" s="1"/>
  <c r="AG234" i="17"/>
  <c r="C234" i="14" a="1"/>
  <c r="E233" i="24"/>
  <c r="AF233" i="17"/>
  <c r="AH233" i="17" s="1"/>
  <c r="AG233" i="17"/>
  <c r="C233" i="14" a="1"/>
  <c r="AF232" i="17"/>
  <c r="AH232" i="17" s="1"/>
  <c r="AG232" i="17"/>
  <c r="C232" i="14" a="1"/>
  <c r="E231" i="24"/>
  <c r="AF231" i="17"/>
  <c r="AH231" i="17" s="1"/>
  <c r="AG231" i="17"/>
  <c r="C231" i="14" a="1"/>
  <c r="E230" i="24"/>
  <c r="AF230" i="17"/>
  <c r="AH230" i="17" s="1"/>
  <c r="AG230" i="17"/>
  <c r="C230" i="14" a="1"/>
  <c r="AF229" i="17"/>
  <c r="AH229" i="17" s="1"/>
  <c r="AG229" i="17"/>
  <c r="C229" i="14" a="1"/>
  <c r="E228" i="24"/>
  <c r="AF228" i="17"/>
  <c r="AH228" i="17" s="1"/>
  <c r="AG228" i="17"/>
  <c r="C228" i="14" a="1"/>
  <c r="E227" i="24"/>
  <c r="AF227" i="17"/>
  <c r="AH227" i="17" s="1"/>
  <c r="AG227" i="17"/>
  <c r="C227" i="14" a="1"/>
  <c r="E226" i="24"/>
  <c r="AF226" i="17"/>
  <c r="AH226" i="17" s="1"/>
  <c r="AG226" i="17"/>
  <c r="C226" i="14" a="1"/>
  <c r="E225" i="24"/>
  <c r="AF225" i="17"/>
  <c r="AH225" i="17" s="1"/>
  <c r="AG225" i="17"/>
  <c r="C225" i="14" a="1"/>
  <c r="AF224" i="17"/>
  <c r="AH224" i="17" s="1"/>
  <c r="AG224" i="17"/>
  <c r="C224" i="14" a="1"/>
  <c r="E223" i="24"/>
  <c r="AF223" i="17"/>
  <c r="AH223" i="17" s="1"/>
  <c r="AG223" i="17"/>
  <c r="C223" i="14" a="1"/>
  <c r="E222" i="24"/>
  <c r="AF222" i="17"/>
  <c r="AH222" i="17" s="1"/>
  <c r="AG222" i="17"/>
  <c r="C222" i="14" a="1"/>
  <c r="E221" i="24"/>
  <c r="AF221" i="17"/>
  <c r="AH221" i="17" s="1"/>
  <c r="AG221" i="17"/>
  <c r="C221" i="14" a="1"/>
  <c r="AF220" i="17"/>
  <c r="AH220" i="17" s="1"/>
  <c r="AG220" i="17"/>
  <c r="C220" i="14" a="1"/>
  <c r="AF219" i="17"/>
  <c r="AH219" i="17" s="1"/>
  <c r="AG219" i="17"/>
  <c r="C219" i="14" a="1"/>
  <c r="AF218" i="17"/>
  <c r="AH218" i="17" s="1"/>
  <c r="AG218" i="17"/>
  <c r="C218" i="14" a="1"/>
  <c r="E217" i="24"/>
  <c r="AF217" i="17"/>
  <c r="AH217" i="17" s="1"/>
  <c r="AG217" i="17"/>
  <c r="C217" i="14" a="1"/>
  <c r="E216" i="24"/>
  <c r="AF216" i="17"/>
  <c r="AH216" i="17" s="1"/>
  <c r="AG216" i="17"/>
  <c r="C216" i="14" a="1"/>
  <c r="E215" i="24"/>
  <c r="AF215" i="17"/>
  <c r="AH215" i="17" s="1"/>
  <c r="AG215" i="17"/>
  <c r="C215" i="14" a="1"/>
  <c r="E214" i="24"/>
  <c r="AF214" i="17"/>
  <c r="AH214" i="17" s="1"/>
  <c r="AG214" i="17"/>
  <c r="C214" i="14" a="1"/>
  <c r="E213" i="24"/>
  <c r="AF213" i="17"/>
  <c r="AH213" i="17" s="1"/>
  <c r="AG213" i="17"/>
  <c r="C213" i="14" a="1"/>
  <c r="E212" i="24"/>
  <c r="AG212" i="17"/>
  <c r="AF212" i="17"/>
  <c r="AH212" i="17" s="1"/>
  <c r="C212" i="14" a="1"/>
  <c r="AF211" i="17"/>
  <c r="AH211" i="17" s="1"/>
  <c r="AG211" i="17"/>
  <c r="C211" i="14" a="1"/>
  <c r="E210" i="24"/>
  <c r="AF210" i="17"/>
  <c r="AH210" i="17" s="1"/>
  <c r="AG210" i="17"/>
  <c r="C210" i="14" a="1"/>
  <c r="E209" i="24"/>
  <c r="AG209" i="17"/>
  <c r="AF209" i="17"/>
  <c r="AH209" i="17" s="1"/>
  <c r="C209" i="14" a="1"/>
  <c r="E208" i="24"/>
  <c r="AF208" i="17"/>
  <c r="AH208" i="17" s="1"/>
  <c r="AG208" i="17"/>
  <c r="C208" i="14" a="1"/>
  <c r="E207" i="24"/>
  <c r="AG207" i="17"/>
  <c r="AF207" i="17"/>
  <c r="AH207" i="17" s="1"/>
  <c r="C207" i="14" a="1"/>
  <c r="AG206" i="17"/>
  <c r="AF206" i="17"/>
  <c r="AH206" i="17" s="1"/>
  <c r="C206" i="14" a="1"/>
  <c r="E205" i="24"/>
  <c r="AF205" i="17"/>
  <c r="AH205" i="17" s="1"/>
  <c r="AG205" i="17"/>
  <c r="C205" i="14" a="1"/>
  <c r="E204" i="24"/>
  <c r="AF204" i="17"/>
  <c r="AH204" i="17" s="1"/>
  <c r="AG204" i="17"/>
  <c r="C204" i="14" a="1"/>
  <c r="AF203" i="17"/>
  <c r="AH203" i="17" s="1"/>
  <c r="AG203" i="17"/>
  <c r="C203" i="14" a="1"/>
  <c r="E202" i="24"/>
  <c r="AG202" i="17"/>
  <c r="AF202" i="17"/>
  <c r="AH202" i="17" s="1"/>
  <c r="C202" i="14" a="1"/>
  <c r="E201" i="24"/>
  <c r="AG201" i="17"/>
  <c r="AF201" i="17"/>
  <c r="AH201" i="17" s="1"/>
  <c r="C201" i="14" a="1"/>
  <c r="AF200" i="17"/>
  <c r="AH200" i="17" s="1"/>
  <c r="AG200" i="17"/>
  <c r="C200" i="14" a="1"/>
  <c r="E199" i="24"/>
  <c r="AG199" i="17"/>
  <c r="AF199" i="17"/>
  <c r="AH199" i="17" s="1"/>
  <c r="C199" i="14" a="1"/>
  <c r="AG198" i="17"/>
  <c r="AF198" i="17"/>
  <c r="AH198" i="17" s="1"/>
  <c r="C198" i="14" a="1"/>
  <c r="E197" i="24"/>
  <c r="AG197" i="17"/>
  <c r="AF197" i="17"/>
  <c r="AH197" i="17" s="1"/>
  <c r="C197" i="14" a="1"/>
  <c r="AF196" i="17"/>
  <c r="AH196" i="17" s="1"/>
  <c r="AG196" i="17"/>
  <c r="C196" i="14" a="1"/>
  <c r="E195" i="24"/>
  <c r="AG195" i="17"/>
  <c r="AF195" i="17"/>
  <c r="AH195" i="17" s="1"/>
  <c r="C195" i="14" a="1"/>
  <c r="E194" i="24"/>
  <c r="AG194" i="17"/>
  <c r="AF194" i="17"/>
  <c r="AH194" i="17" s="1"/>
  <c r="C194" i="14" a="1"/>
  <c r="E193" i="24"/>
  <c r="AG193" i="17"/>
  <c r="AF193" i="17"/>
  <c r="AH193" i="17" s="1"/>
  <c r="C193" i="14" a="1"/>
  <c r="E192" i="24"/>
  <c r="AF192" i="17"/>
  <c r="AH192" i="17" s="1"/>
  <c r="AG192" i="17"/>
  <c r="C192" i="14" a="1"/>
  <c r="E191" i="24"/>
  <c r="AF191" i="17"/>
  <c r="AH191" i="17" s="1"/>
  <c r="AG191" i="17"/>
  <c r="C191" i="14" a="1"/>
  <c r="E190" i="24"/>
  <c r="AF190" i="17"/>
  <c r="AH190" i="17" s="1"/>
  <c r="AG190" i="17"/>
  <c r="C190" i="14" a="1"/>
  <c r="E189" i="24"/>
  <c r="AG189" i="17"/>
  <c r="AF189" i="17"/>
  <c r="AH189" i="17" s="1"/>
  <c r="C189" i="14" a="1"/>
  <c r="E188" i="24"/>
  <c r="AG188" i="17"/>
  <c r="AF188" i="17"/>
  <c r="AH188" i="17" s="1"/>
  <c r="C188" i="14" a="1"/>
  <c r="E187" i="24"/>
  <c r="AF187" i="17"/>
  <c r="AH187" i="17" s="1"/>
  <c r="AG187" i="17"/>
  <c r="C187" i="14" a="1"/>
  <c r="E186" i="24"/>
  <c r="AG186" i="17"/>
  <c r="AF186" i="17"/>
  <c r="AH186" i="17" s="1"/>
  <c r="C186" i="14" a="1"/>
  <c r="E185" i="24"/>
  <c r="AF185" i="17"/>
  <c r="AH185" i="17" s="1"/>
  <c r="AG185" i="17"/>
  <c r="C185" i="14" a="1"/>
  <c r="E184" i="24"/>
  <c r="AF184" i="17"/>
  <c r="AH184" i="17" s="1"/>
  <c r="AG184" i="17"/>
  <c r="C184" i="14" a="1"/>
  <c r="E183" i="24"/>
  <c r="AF183" i="17"/>
  <c r="AH183" i="17" s="1"/>
  <c r="AG183" i="17"/>
  <c r="C183" i="14" a="1"/>
  <c r="E182" i="24"/>
  <c r="AF182" i="17"/>
  <c r="AH182" i="17" s="1"/>
  <c r="AG182" i="17"/>
  <c r="C182" i="14" a="1"/>
  <c r="E181" i="24"/>
  <c r="AF181" i="17"/>
  <c r="AH181" i="17" s="1"/>
  <c r="AG181" i="17"/>
  <c r="C181" i="14" a="1"/>
  <c r="E180" i="24"/>
  <c r="AF180" i="17"/>
  <c r="AH180" i="17" s="1"/>
  <c r="AG180" i="17"/>
  <c r="C180" i="14" a="1"/>
  <c r="E179" i="24"/>
  <c r="AF179" i="17"/>
  <c r="AH179" i="17" s="1"/>
  <c r="AG179" i="17"/>
  <c r="C179" i="14" a="1"/>
  <c r="E178" i="24"/>
  <c r="AG178" i="17"/>
  <c r="AF178" i="17"/>
  <c r="AH178" i="17" s="1"/>
  <c r="C178" i="14" a="1"/>
  <c r="E177" i="24"/>
  <c r="AG177" i="17"/>
  <c r="AF177" i="17"/>
  <c r="AH177" i="17" s="1"/>
  <c r="C177" i="14" a="1"/>
  <c r="E176" i="24"/>
  <c r="AG176" i="17"/>
  <c r="AF176" i="17"/>
  <c r="AH176" i="17" s="1"/>
  <c r="C176" i="14" a="1"/>
  <c r="E175" i="24"/>
  <c r="AG175" i="17"/>
  <c r="AF175" i="17"/>
  <c r="AH175" i="17" s="1"/>
  <c r="C175" i="14" a="1"/>
  <c r="E174" i="24"/>
  <c r="AG174" i="17"/>
  <c r="AF174" i="17"/>
  <c r="AH174" i="17" s="1"/>
  <c r="C174" i="14" a="1"/>
  <c r="E173" i="24"/>
  <c r="AG173" i="17"/>
  <c r="AF173" i="17"/>
  <c r="AH173" i="17" s="1"/>
  <c r="C173" i="14" a="1"/>
  <c r="E172" i="24"/>
  <c r="AG172" i="17"/>
  <c r="AF172" i="17"/>
  <c r="AH172" i="17" s="1"/>
  <c r="C172" i="14" a="1"/>
  <c r="E171" i="24"/>
  <c r="AF171" i="17"/>
  <c r="AH171" i="17" s="1"/>
  <c r="AG171" i="17"/>
  <c r="C171" i="14" a="1"/>
  <c r="AG170" i="17"/>
  <c r="AF170" i="17"/>
  <c r="AH170" i="17" s="1"/>
  <c r="C170" i="14" a="1"/>
  <c r="E169" i="24"/>
  <c r="AF169" i="17"/>
  <c r="AH169" i="17" s="1"/>
  <c r="AG169" i="17"/>
  <c r="C169" i="14" a="1"/>
  <c r="E119" i="24"/>
  <c r="AF119" i="17"/>
  <c r="AH119" i="17" s="1"/>
  <c r="AG119" i="17"/>
  <c r="C119" i="14" a="1"/>
  <c r="AF118" i="17"/>
  <c r="AH118" i="17" s="1"/>
  <c r="AG118" i="17"/>
  <c r="C118" i="14" a="1"/>
  <c r="AF117" i="17"/>
  <c r="AH117" i="17" s="1"/>
  <c r="AG117" i="17"/>
  <c r="C117" i="14" a="1"/>
  <c r="E116" i="24"/>
  <c r="AF116" i="17"/>
  <c r="AH116" i="17" s="1"/>
  <c r="AG116" i="17"/>
  <c r="C116" i="14" a="1"/>
  <c r="E115" i="24"/>
  <c r="AF115" i="17"/>
  <c r="AH115" i="17" s="1"/>
  <c r="AG115" i="17"/>
  <c r="C115" i="14" a="1"/>
  <c r="E114" i="24"/>
  <c r="AF114" i="17"/>
  <c r="AH114" i="17" s="1"/>
  <c r="AG114" i="17"/>
  <c r="C114" i="14" a="1"/>
  <c r="E113" i="24"/>
  <c r="AF113" i="17"/>
  <c r="AH113" i="17" s="1"/>
  <c r="AG113" i="17"/>
  <c r="C113" i="14" a="1"/>
  <c r="AF112" i="17"/>
  <c r="AH112" i="17" s="1"/>
  <c r="AG112" i="17"/>
  <c r="C112" i="14" a="1"/>
  <c r="AF111" i="17"/>
  <c r="AH111" i="17" s="1"/>
  <c r="AG111" i="17"/>
  <c r="C111" i="14" a="1"/>
  <c r="AF110" i="17"/>
  <c r="AH110" i="17" s="1"/>
  <c r="AG110" i="17"/>
  <c r="C110" i="14" a="1"/>
  <c r="E109" i="24"/>
  <c r="AF109" i="17"/>
  <c r="AH109" i="17" s="1"/>
  <c r="AG109" i="17"/>
  <c r="C109" i="14" a="1"/>
  <c r="E108" i="24"/>
  <c r="AF108" i="17"/>
  <c r="AH108" i="17" s="1"/>
  <c r="AG108" i="17"/>
  <c r="C108" i="14" a="1"/>
  <c r="AF107" i="17"/>
  <c r="AH107" i="17" s="1"/>
  <c r="AG107" i="17"/>
  <c r="C107" i="14" a="1"/>
  <c r="E106" i="24"/>
  <c r="AF106" i="17"/>
  <c r="AH106" i="17" s="1"/>
  <c r="AG106" i="17"/>
  <c r="C106" i="14" a="1"/>
  <c r="E105" i="24"/>
  <c r="AF105" i="17"/>
  <c r="AH105" i="17" s="1"/>
  <c r="AG105" i="17"/>
  <c r="C105" i="14" a="1"/>
  <c r="E104" i="24"/>
  <c r="AF104" i="17"/>
  <c r="AH104" i="17" s="1"/>
  <c r="AG104" i="17"/>
  <c r="C104" i="14" a="1"/>
  <c r="AF103" i="17"/>
  <c r="AH103" i="17" s="1"/>
  <c r="AG103" i="17"/>
  <c r="C103" i="14" a="1"/>
  <c r="E102" i="24"/>
  <c r="AF102" i="17"/>
  <c r="AH102" i="17" s="1"/>
  <c r="AG102" i="17"/>
  <c r="C102" i="14" a="1"/>
  <c r="E101" i="24"/>
  <c r="AF101" i="17"/>
  <c r="AH101" i="17" s="1"/>
  <c r="AG101" i="17"/>
  <c r="C101" i="14" a="1"/>
  <c r="E100" i="24"/>
  <c r="AF100" i="17"/>
  <c r="AH100" i="17" s="1"/>
  <c r="AG100" i="17"/>
  <c r="C100" i="14" a="1"/>
  <c r="E99" i="24"/>
  <c r="AF99" i="17"/>
  <c r="AH99" i="17" s="1"/>
  <c r="AG99" i="17"/>
  <c r="C99" i="14" a="1"/>
  <c r="E98" i="24"/>
  <c r="AF98" i="17"/>
  <c r="AH98" i="17" s="1"/>
  <c r="AG98" i="17"/>
  <c r="C98" i="14" a="1"/>
  <c r="E97" i="24"/>
  <c r="AF97" i="17"/>
  <c r="AH97" i="17" s="1"/>
  <c r="AG97" i="17"/>
  <c r="C97" i="14" a="1"/>
  <c r="AF96" i="17"/>
  <c r="AH96" i="17" s="1"/>
  <c r="AG96" i="17"/>
  <c r="C96" i="14" a="1"/>
  <c r="AF95" i="17"/>
  <c r="AH95" i="17" s="1"/>
  <c r="AG95" i="17"/>
  <c r="C95" i="14" a="1"/>
  <c r="E94" i="24"/>
  <c r="AF94" i="17"/>
  <c r="AH94" i="17" s="1"/>
  <c r="AG94" i="17"/>
  <c r="C94" i="14" a="1"/>
  <c r="E93" i="24"/>
  <c r="AF93" i="17"/>
  <c r="AH93" i="17" s="1"/>
  <c r="AG93" i="17"/>
  <c r="C93" i="14" a="1"/>
  <c r="E92" i="24"/>
  <c r="AF92" i="17"/>
  <c r="AH92" i="17" s="1"/>
  <c r="AG92" i="17"/>
  <c r="C92" i="14" a="1"/>
  <c r="E91" i="24"/>
  <c r="AF91" i="17"/>
  <c r="AH91" i="17" s="1"/>
  <c r="AG91" i="17"/>
  <c r="C91" i="14" a="1"/>
  <c r="E90" i="24"/>
  <c r="AF90" i="17"/>
  <c r="AH90" i="17" s="1"/>
  <c r="AG90" i="17"/>
  <c r="C90" i="14" a="1"/>
  <c r="AF89" i="17"/>
  <c r="AH89" i="17" s="1"/>
  <c r="AG89" i="17"/>
  <c r="C89" i="14" a="1"/>
  <c r="E88" i="24"/>
  <c r="AF88" i="17"/>
  <c r="AH88" i="17" s="1"/>
  <c r="AG88" i="17"/>
  <c r="C88" i="14" a="1"/>
  <c r="E87" i="24"/>
  <c r="AF87" i="17"/>
  <c r="AH87" i="17" s="1"/>
  <c r="AG87" i="17"/>
  <c r="C87" i="14" a="1"/>
  <c r="E86" i="24"/>
  <c r="AF86" i="17"/>
  <c r="AH86" i="17" s="1"/>
  <c r="AG86" i="17"/>
  <c r="C86" i="14" a="1"/>
  <c r="E85" i="24"/>
  <c r="AF85" i="17"/>
  <c r="AH85" i="17" s="1"/>
  <c r="AG85" i="17"/>
  <c r="C85" i="14" a="1"/>
  <c r="E84" i="24"/>
  <c r="AF84" i="17"/>
  <c r="AH84" i="17" s="1"/>
  <c r="AG84" i="17"/>
  <c r="C84" i="14" a="1"/>
  <c r="E83" i="24"/>
  <c r="AF83" i="17"/>
  <c r="AH83" i="17" s="1"/>
  <c r="AG83" i="17"/>
  <c r="C83" i="14" a="1"/>
  <c r="E82" i="24"/>
  <c r="AF82" i="17"/>
  <c r="AH82" i="17" s="1"/>
  <c r="AG82" i="17"/>
  <c r="C82" i="14" a="1"/>
  <c r="E81" i="24"/>
  <c r="AG81" i="17"/>
  <c r="AF81" i="17"/>
  <c r="AH81" i="17" s="1"/>
  <c r="C81" i="14" a="1"/>
  <c r="E80" i="24"/>
  <c r="AG80" i="17"/>
  <c r="AF80" i="17"/>
  <c r="AH80" i="17" s="1"/>
  <c r="C80" i="14" a="1"/>
  <c r="E79" i="24"/>
  <c r="AF79" i="17"/>
  <c r="AH79" i="17" s="1"/>
  <c r="AG79" i="17"/>
  <c r="C79" i="14" a="1"/>
  <c r="E78" i="24"/>
  <c r="AG78" i="17"/>
  <c r="AF78" i="17"/>
  <c r="AH78" i="17" s="1"/>
  <c r="C78" i="14" a="1"/>
  <c r="AF77" i="17"/>
  <c r="AH77" i="17" s="1"/>
  <c r="AG77" i="17"/>
  <c r="C77" i="14" a="1"/>
  <c r="E76" i="24"/>
  <c r="AG76" i="17"/>
  <c r="AF76" i="17"/>
  <c r="AH76" i="17" s="1"/>
  <c r="C76" i="14" a="1"/>
  <c r="E75" i="24"/>
  <c r="AF75" i="17"/>
  <c r="AH75" i="17" s="1"/>
  <c r="AG75" i="17"/>
  <c r="C75" i="14" a="1"/>
  <c r="E74" i="24"/>
  <c r="AF74" i="17"/>
  <c r="AH74" i="17" s="1"/>
  <c r="AG74" i="17"/>
  <c r="C74" i="14" a="1"/>
  <c r="E73" i="24"/>
  <c r="AG73" i="17"/>
  <c r="AF73" i="17"/>
  <c r="AH73" i="17" s="1"/>
  <c r="C73" i="14" a="1"/>
  <c r="E72" i="24"/>
  <c r="AG72" i="17"/>
  <c r="AF72" i="17"/>
  <c r="AH72" i="17" s="1"/>
  <c r="C72" i="14" a="1"/>
  <c r="E71" i="24"/>
  <c r="AG71" i="17"/>
  <c r="AF71" i="17"/>
  <c r="AH71" i="17" s="1"/>
  <c r="C71" i="14" a="1"/>
  <c r="E70" i="24"/>
  <c r="AG70" i="17"/>
  <c r="AF70" i="17"/>
  <c r="AH70" i="17" s="1"/>
  <c r="C70" i="14" a="1"/>
  <c r="E69" i="24"/>
  <c r="AF69" i="17"/>
  <c r="AH69" i="17" s="1"/>
  <c r="AG69" i="17"/>
  <c r="C69" i="14" a="1"/>
  <c r="E68" i="24"/>
  <c r="AG68" i="17"/>
  <c r="AF68" i="17"/>
  <c r="AH68" i="17" s="1"/>
  <c r="C68" i="14" a="1"/>
  <c r="E67" i="24"/>
  <c r="AF67" i="17"/>
  <c r="AH67" i="17" s="1"/>
  <c r="AG67" i="17"/>
  <c r="C67" i="14" a="1"/>
  <c r="E66" i="24"/>
  <c r="AF66" i="17"/>
  <c r="AH66" i="17" s="1"/>
  <c r="AG66" i="17"/>
  <c r="C66" i="14" a="1"/>
  <c r="E65" i="24"/>
  <c r="AG65" i="17"/>
  <c r="AF65" i="17"/>
  <c r="AH65" i="17" s="1"/>
  <c r="C65" i="14" a="1"/>
  <c r="E64" i="24"/>
  <c r="AG64" i="17"/>
  <c r="AF64" i="17"/>
  <c r="AH64" i="17" s="1"/>
  <c r="C64" i="14" a="1"/>
  <c r="E63" i="24"/>
  <c r="AF63" i="17"/>
  <c r="AH63" i="17" s="1"/>
  <c r="AG63" i="17"/>
  <c r="C63" i="14" a="1"/>
  <c r="E62" i="24"/>
  <c r="AG62" i="17"/>
  <c r="AF62" i="17"/>
  <c r="AH62" i="17" s="1"/>
  <c r="C62" i="14" a="1"/>
  <c r="E61" i="24"/>
  <c r="AG61" i="17"/>
  <c r="AF61" i="17"/>
  <c r="AH61" i="17" s="1"/>
  <c r="C61" i="14" a="1"/>
  <c r="E60" i="24"/>
  <c r="AF60" i="17"/>
  <c r="AH60" i="17" s="1"/>
  <c r="AG60" i="17"/>
  <c r="C60" i="14" a="1"/>
  <c r="E59" i="24"/>
  <c r="AG59" i="17"/>
  <c r="AF59" i="17"/>
  <c r="AH59" i="17" s="1"/>
  <c r="C59" i="14" a="1"/>
  <c r="E58" i="24"/>
  <c r="AF58" i="17"/>
  <c r="AH58" i="17" s="1"/>
  <c r="AG58" i="17"/>
  <c r="C58" i="14" a="1"/>
  <c r="E57" i="24"/>
  <c r="AG57" i="17"/>
  <c r="AF57" i="17"/>
  <c r="AH57" i="17" s="1"/>
  <c r="C57" i="14" a="1"/>
  <c r="E56" i="24"/>
  <c r="AF56" i="17"/>
  <c r="AH56" i="17" s="1"/>
  <c r="AG56" i="17"/>
  <c r="C56" i="14" a="1"/>
  <c r="E55" i="24"/>
  <c r="AF55" i="17"/>
  <c r="AH55" i="17" s="1"/>
  <c r="AG55" i="17"/>
  <c r="C55" i="14" a="1"/>
  <c r="AG54" i="17"/>
  <c r="AF54" i="17"/>
  <c r="AH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961" i="14"/>
  <c r="E962" i="14" s="1"/>
  <c r="C54" i="14" a="1"/>
  <c r="N1014" i="24" l="1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E816" i="14" s="1"/>
  <c r="E817" i="14" s="1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34" i="14"/>
  <c r="E800" i="14" l="1"/>
  <c r="E814" i="14"/>
  <c r="E910" i="14"/>
  <c r="E828" i="14"/>
  <c r="E898" i="14"/>
  <c r="E818" i="14"/>
  <c r="E810" i="14"/>
  <c r="E835" i="14"/>
  <c r="E852" i="14" l="1"/>
  <c r="E899" i="14"/>
  <c r="E901" i="14" s="1"/>
  <c r="E801" i="14"/>
  <c r="E811" i="14"/>
  <c r="E812" i="14" s="1"/>
  <c r="E911" i="14"/>
  <c r="E912" i="14" s="1"/>
  <c r="E913" i="14" s="1"/>
  <c r="E829" i="14"/>
  <c r="E819" i="14"/>
  <c r="E836" i="14"/>
  <c r="E867" i="14" l="1"/>
  <c r="E802" i="14"/>
  <c r="E820" i="14"/>
  <c r="E821" i="14" s="1"/>
  <c r="E832" i="14" s="1"/>
  <c r="E833" i="14" s="1"/>
  <c r="E914" i="14"/>
  <c r="E904" i="14"/>
  <c r="E830" i="14"/>
  <c r="E831" i="14" s="1"/>
  <c r="E837" i="14"/>
  <c r="E868" i="14" l="1"/>
  <c r="E875" i="14" s="1"/>
  <c r="E888" i="14" s="1"/>
  <c r="E824" i="14"/>
  <c r="E905" i="14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info beyond the fact that it exists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<sst xmlns="http://schemas.openxmlformats.org/spreadsheetml/2006/main" count="19868" uniqueCount="3651">
  <si>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</si>
  <si>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</si>
  <si>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</si>
  <si>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</si>
  <si>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</si>
  <si>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</si>
  <si>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</si>
  <si>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</si>
  <si>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</si>
  <si>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</si>
  <si>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</si>
  <si>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</si>
  <si>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</si>
  <si>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</si>
  <si>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</si>
  <si>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</si>
  <si>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</si>
  <si>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</si>
  <si>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</si>
  <si>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</si>
  <si>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</si>
  <si>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</si>
  <si>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</si>
  <si>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</si>
  <si>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</si>
  <si>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</si>
  <si>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</si>
  <si>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</si>
  <si>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</si>
  <si>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</si>
  <si>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</si>
  <si>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</si>
  <si>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</si>
  <si>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</si>
  <si>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</si>
  <si>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</si>
  <si>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</si>
  <si>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</si>
  <si>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</si>
  <si>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</si>
  <si>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</si>
  <si>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</si>
  <si>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</si>
  <si>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</si>
  <si>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</si>
  <si>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</si>
  <si>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</si>
  <si>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</si>
  <si>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</si>
  <si>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</si>
  <si>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</si>
  <si>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</si>
  <si>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</si>
  <si>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</si>
  <si>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</si>
  <si>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</si>
  <si>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</si>
  <si>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</si>
  <si>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</si>
  <si>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</si>
  <si>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</si>
  <si>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</si>
  <si>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</si>
  <si>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</si>
  <si>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</si>
  <si>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</si>
  <si>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</si>
  <si>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</si>
  <si>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</si>
  <si>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</si>
  <si>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</si>
  <si>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</si>
  <si>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</si>
  <si>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</si>
  <si>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</si>
  <si>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</si>
  <si>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</si>
  <si>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</si>
  <si>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</si>
  <si>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</si>
  <si>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</si>
  <si>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</si>
  <si>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</si>
  <si>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</si>
  <si>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</si>
  <si>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</si>
  <si>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</si>
  <si>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</si>
  <si>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</si>
  <si>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</si>
  <si>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</si>
  <si>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</si>
  <si>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</si>
  <si>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</si>
  <si>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</si>
  <si>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</si>
  <si>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</si>
  <si>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</si>
  <si>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</si>
  <si>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</si>
  <si>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</si>
  <si>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</si>
  <si>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</si>
  <si>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</si>
  <si>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</si>
  <si>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</si>
  <si>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</si>
  <si>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</si>
  <si>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</si>
  <si>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</si>
  <si>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</si>
  <si>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</si>
  <si>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</si>
  <si>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</si>
  <si>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</si>
  <si>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</si>
  <si>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</si>
  <si>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</si>
  <si>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</si>
  <si>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</si>
  <si>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</si>
  <si>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</si>
  <si>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</si>
  <si>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</si>
  <si>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</si>
  <si>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</si>
  <si>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</si>
  <si>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</si>
  <si>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</si>
  <si>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</si>
  <si>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</si>
  <si>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</si>
  <si>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</si>
  <si>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</si>
  <si>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</si>
  <si>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</si>
  <si>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</si>
  <si>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</si>
  <si>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</si>
  <si>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</si>
  <si>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</si>
  <si>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</si>
  <si>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</si>
  <si>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</si>
  <si>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</si>
  <si>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</si>
  <si>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</si>
  <si>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</si>
  <si>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</si>
  <si>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</si>
  <si>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</si>
  <si>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</si>
  <si>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</si>
  <si>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</si>
  <si>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</si>
  <si>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</si>
  <si>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</si>
  <si>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</si>
  <si>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</si>
  <si>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</si>
  <si>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</si>
  <si>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</si>
  <si>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</si>
  <si>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</si>
  <si>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</si>
  <si>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</si>
  <si>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</si>
  <si>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</si>
  <si>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</si>
  <si>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</si>
  <si>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</si>
  <si>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</si>
  <si>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</si>
  <si>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</si>
  <si>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</si>
  <si>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</si>
  <si>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</si>
  <si>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</si>
  <si>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</si>
  <si>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</si>
  <si>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</si>
  <si>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</si>
  <si>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</si>
  <si>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</si>
  <si>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</si>
  <si>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</si>
  <si>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</si>
  <si>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</si>
  <si>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</si>
  <si>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</si>
  <si>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</si>
  <si>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</si>
  <si>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</si>
  <si>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</si>
  <si>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</si>
  <si>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</si>
  <si>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</si>
  <si>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</si>
  <si>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</si>
  <si>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</si>
  <si>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</si>
  <si>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</si>
  <si>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</si>
  <si>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</si>
  <si>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</si>
  <si>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</si>
  <si>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</si>
  <si>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</si>
  <si>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</si>
  <si>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</si>
  <si>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</si>
  <si>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</si>
  <si>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</si>
  <si>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</si>
  <si>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</si>
  <si>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</si>
  <si>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</si>
  <si>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</si>
  <si>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</si>
  <si>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</si>
  <si>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</si>
  <si>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</si>
  <si>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</si>
  <si>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</si>
  <si>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</si>
  <si>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</si>
  <si>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</si>
  <si>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</si>
  <si>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</si>
  <si>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</si>
  <si>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</si>
  <si>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</si>
  <si>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</si>
  <si>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</si>
  <si>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</si>
  <si>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</si>
  <si>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</si>
  <si>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</si>
  <si>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</si>
  <si>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</si>
  <si>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</si>
  <si>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</si>
  <si>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</si>
  <si>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</si>
  <si>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</si>
  <si>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</si>
  <si>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</si>
  <si>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</si>
  <si>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</si>
  <si>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</si>
  <si>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</si>
  <si>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</si>
  <si>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</si>
  <si>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</si>
  <si>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</si>
  <si>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</si>
  <si>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</si>
  <si>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</si>
  <si>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</si>
  <si>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</si>
  <si>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</si>
  <si>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</si>
  <si>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</si>
  <si>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</si>
  <si>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</si>
  <si>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</si>
  <si>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</si>
  <si>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</si>
  <si>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</si>
  <si>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</si>
  <si>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</si>
  <si>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</si>
  <si>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</si>
  <si>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</si>
  <si>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</si>
  <si>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</si>
  <si>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</si>
  <si>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</si>
  <si>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</si>
  <si>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</si>
  <si>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</si>
  <si>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</si>
  <si>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</si>
  <si>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</si>
  <si>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</si>
  <si>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</si>
  <si>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</si>
  <si>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</si>
  <si>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</si>
  <si>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</si>
  <si>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</si>
  <si>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</si>
  <si>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</si>
  <si>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</si>
  <si>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</si>
  <si>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</si>
  <si>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</si>
  <si>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</si>
  <si>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</si>
  <si>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</si>
  <si>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</si>
  <si>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</si>
  <si>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</si>
  <si>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</si>
  <si>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</si>
  <si>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</si>
  <si>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</si>
  <si>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</si>
  <si>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</si>
  <si>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</si>
  <si>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</si>
  <si>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</si>
  <si>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</si>
  <si>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</si>
  <si>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</si>
  <si>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</si>
  <si>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</si>
  <si>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</si>
  <si>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</si>
  <si>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</si>
  <si>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</si>
  <si>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</si>
  <si>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</si>
  <si>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</si>
  <si>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</si>
  <si>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</si>
  <si>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</si>
  <si>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</si>
  <si>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</si>
  <si>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</si>
  <si>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</si>
  <si>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</si>
  <si>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</si>
  <si>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</si>
  <si>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</si>
  <si>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</si>
  <si>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</si>
  <si>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</si>
  <si>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</si>
  <si>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</si>
  <si>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</si>
  <si>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</si>
  <si>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</si>
  <si>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</si>
  <si>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</si>
  <si>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</si>
  <si>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</si>
  <si>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</si>
  <si>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</si>
  <si>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</si>
  <si>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</si>
  <si>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</si>
  <si>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</si>
  <si>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</si>
  <si>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</si>
  <si>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</si>
  <si>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</si>
  <si>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</si>
  <si>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</si>
  <si>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</si>
  <si>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</si>
  <si>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</si>
  <si>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</si>
  <si>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</si>
  <si>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</si>
  <si>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</si>
  <si>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</si>
  <si>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</si>
  <si>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</si>
  <si>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</si>
  <si>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</si>
  <si>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</si>
  <si>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</si>
  <si>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</si>
  <si>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</si>
  <si>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</si>
  <si>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</si>
  <si>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</si>
  <si>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</si>
  <si>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</si>
  <si>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</si>
  <si>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</si>
  <si>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</si>
  <si>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</si>
  <si>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</si>
  <si>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</si>
  <si>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</si>
  <si>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</si>
  <si>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</si>
  <si>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</si>
  <si>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</si>
  <si>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</si>
  <si>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</si>
  <si>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</si>
  <si>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</si>
  <si>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</si>
  <si>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</si>
  <si>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</si>
  <si>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</si>
  <si>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</si>
  <si>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</si>
  <si>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</si>
  <si>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</si>
  <si>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</si>
  <si>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</si>
  <si>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</si>
  <si>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</si>
  <si>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</si>
  <si>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</si>
  <si>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</si>
  <si>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</si>
  <si>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</si>
  <si>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</si>
  <si>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</si>
  <si>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</si>
  <si>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</si>
  <si>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</si>
  <si>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</si>
  <si>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</si>
  <si>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</si>
  <si>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</si>
  <si>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</si>
  <si>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</si>
  <si>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</si>
  <si>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</si>
  <si>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</si>
  <si>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</si>
  <si>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</si>
  <si>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</si>
  <si>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</si>
  <si>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</si>
  <si>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</si>
  <si>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</si>
  <si>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</si>
  <si>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</si>
  <si>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</si>
  <si>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</si>
  <si>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</si>
  <si>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</si>
  <si>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</si>
  <si>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</si>
  <si>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</si>
  <si>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</si>
  <si>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</si>
  <si>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</si>
  <si>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</si>
  <si>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</si>
  <si>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</si>
  <si>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</si>
  <si>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</si>
  <si>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</si>
  <si>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</si>
  <si>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</si>
  <si>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</si>
  <si>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</si>
  <si>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</si>
  <si>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</si>
  <si>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</si>
  <si>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</si>
  <si>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</si>
  <si>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</si>
  <si>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</si>
  <si>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</si>
  <si>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</si>
  <si>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</si>
  <si>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</si>
  <si>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</si>
  <si>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</si>
  <si>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</si>
  <si>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</si>
  <si>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</si>
  <si>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</si>
  <si>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</si>
  <si>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</si>
  <si>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</si>
  <si>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</si>
  <si>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</si>
  <si>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</si>
  <si>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</si>
  <si>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</si>
  <si>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</si>
  <si>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</si>
  <si>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</si>
  <si>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</si>
  <si>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</si>
  <si>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</si>
  <si>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</si>
  <si>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</si>
  <si>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</si>
  <si>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</si>
  <si>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</si>
  <si>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</si>
  <si>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</si>
  <si>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</si>
  <si>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</si>
  <si>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</si>
  <si>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</si>
  <si>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</si>
  <si>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</si>
  <si>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</si>
  <si>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</si>
  <si>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</si>
  <si>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</si>
  <si>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</si>
  <si>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</si>
  <si>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</si>
  <si>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</si>
  <si>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</si>
  <si>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</si>
  <si>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</si>
  <si>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</si>
  <si>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</si>
  <si>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</si>
  <si>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</si>
  <si>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</si>
  <si>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</si>
  <si>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</si>
  <si>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</si>
  <si>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</si>
  <si>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</si>
  <si>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</si>
  <si>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</si>
  <si>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</si>
  <si>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</si>
  <si>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</si>
  <si>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</si>
  <si>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</si>
  <si>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</si>
  <si>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</si>
  <si>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</si>
  <si>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</si>
  <si>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</si>
  <si>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</si>
  <si>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</si>
  <si>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</si>
  <si>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</si>
  <si>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</si>
  <si>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</si>
  <si>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</si>
  <si>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</si>
  <si>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</si>
  <si>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</si>
  <si>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</si>
  <si>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</si>
  <si>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</si>
  <si>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</si>
  <si>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</si>
  <si>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</si>
  <si>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</si>
  <si>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</si>
  <si>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</si>
  <si>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</si>
  <si>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</si>
  <si>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</si>
  <si>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</si>
  <si>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</si>
  <si>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</si>
  <si>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</si>
  <si>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</si>
  <si>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</si>
  <si>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</si>
  <si>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</si>
  <si>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</si>
  <si>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</si>
  <si>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</si>
  <si>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</si>
  <si>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</si>
  <si>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</si>
  <si>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</si>
  <si>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</si>
  <si>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</si>
  <si>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</si>
  <si>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</si>
  <si>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</si>
  <si>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</si>
  <si>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</si>
  <si>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</si>
  <si>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</si>
  <si>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</si>
  <si>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</si>
  <si>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</si>
  <si>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</si>
  <si>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</si>
  <si>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</si>
  <si>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</si>
  <si>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</si>
  <si>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</si>
  <si>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</si>
  <si>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</si>
  <si>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</si>
  <si>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</si>
  <si>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</si>
  <si>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</si>
  <si>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</si>
  <si>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</si>
  <si>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</si>
  <si>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</si>
  <si>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</si>
  <si>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</si>
  <si>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</si>
  <si>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</si>
  <si>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</si>
  <si>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</si>
  <si>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</si>
  <si>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</si>
  <si>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</si>
  <si>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</si>
  <si>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</si>
  <si>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</si>
  <si>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</si>
  <si>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</si>
  <si>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</si>
  <si>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</si>
  <si>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</si>
  <si>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</si>
  <si>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</si>
  <si>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</si>
  <si>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</si>
  <si>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</si>
  <si>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</si>
  <si>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</si>
  <si>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</si>
  <si>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</si>
  <si>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</si>
  <si>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</si>
  <si>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</si>
  <si>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</si>
  <si>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</si>
  <si>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</si>
  <si>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</si>
  <si>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</si>
  <si>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</si>
  <si>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</si>
  <si>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</si>
  <si>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</si>
  <si>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</si>
  <si>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</si>
  <si>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</si>
  <si>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</si>
  <si>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</si>
  <si>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</si>
  <si>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</si>
  <si>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</si>
  <si>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</si>
  <si>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</si>
  <si>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</si>
  <si>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</si>
  <si>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</si>
  <si>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</si>
  <si>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</si>
  <si>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</si>
  <si>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</si>
  <si>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</si>
  <si>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</si>
  <si>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</si>
  <si>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</si>
  <si>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</si>
  <si>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</si>
  <si>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</si>
  <si>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</si>
  <si>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</si>
  <si>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</si>
  <si>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</si>
  <si>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</si>
  <si>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</si>
  <si>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</si>
  <si>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</si>
  <si>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</si>
  <si>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</si>
  <si>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</si>
  <si>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</si>
  <si>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</si>
  <si>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</si>
  <si>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</si>
  <si>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</si>
  <si>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</si>
  <si>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</si>
  <si>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</si>
  <si>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</si>
  <si>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</si>
  <si>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</si>
  <si>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</si>
  <si>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</si>
  <si>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</si>
  <si>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</si>
  <si>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</si>
  <si>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</si>
  <si>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</si>
  <si>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</si>
  <si>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</si>
  <si>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</si>
  <si>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</si>
  <si>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</si>
  <si>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</si>
  <si>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</si>
  <si>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</si>
  <si>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</si>
  <si>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</si>
  <si>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</si>
  <si>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</si>
  <si>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</si>
  <si>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</si>
  <si>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</si>
  <si>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</si>
  <si>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</si>
  <si>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</si>
  <si>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</si>
  <si>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</si>
  <si>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</si>
  <si>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</si>
  <si>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</si>
  <si>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</si>
  <si>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</si>
  <si>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</si>
  <si>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</si>
  <si>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</si>
  <si>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</si>
  <si>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</si>
  <si>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</si>
  <si>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</si>
  <si>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</si>
  <si>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</si>
  <si>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</si>
  <si>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</si>
  <si>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</si>
  <si>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</si>
  <si>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</si>
  <si>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</si>
  <si>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</si>
  <si>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</si>
  <si>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</si>
  <si>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</si>
  <si>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</si>
  <si>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</si>
  <si>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</si>
  <si>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</si>
  <si>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</si>
  <si>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</si>
  <si>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</si>
  <si>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</si>
  <si>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</si>
  <si>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</si>
  <si>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</si>
  <si>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</si>
  <si>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</si>
  <si>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</si>
  <si>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</si>
  <si>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</si>
  <si>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</si>
  <si>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</si>
  <si>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</si>
  <si>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</si>
  <si>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</si>
  <si>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</si>
  <si>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</si>
  <si>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</si>
  <si>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</si>
  <si>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</si>
  <si>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</si>
  <si>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</si>
  <si>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</si>
  <si>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</si>
  <si>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</si>
  <si>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</si>
  <si>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</si>
  <si>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</si>
  <si>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</si>
  <si>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</si>
  <si>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</si>
  <si>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</si>
  <si>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</si>
  <si>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</si>
  <si>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</si>
  <si>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</si>
  <si>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</si>
  <si>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</si>
  <si>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</si>
  <si>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</si>
  <si>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</si>
  <si>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</si>
  <si>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</si>
  <si>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</si>
  <si>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</si>
  <si>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</si>
  <si>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</si>
  <si>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</si>
  <si>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</si>
  <si>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</si>
  <si>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</si>
  <si>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</si>
  <si>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</si>
  <si>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</si>
  <si>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</si>
  <si>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</si>
  <si>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</si>
  <si>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</si>
  <si>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</si>
  <si>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</si>
  <si>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</si>
  <si>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</si>
  <si>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</si>
  <si>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</si>
  <si>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</si>
  <si>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</si>
  <si>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</si>
  <si>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</si>
  <si>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</si>
  <si>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</si>
  <si>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</si>
  <si>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</si>
  <si>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</si>
  <si>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</si>
  <si>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</si>
  <si>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</si>
  <si>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</si>
  <si>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</si>
  <si>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</si>
  <si>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</si>
  <si>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</si>
  <si>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</si>
  <si>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</si>
  <si>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</si>
  <si>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</si>
  <si>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</si>
  <si>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</si>
  <si>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</si>
  <si>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</si>
  <si>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</si>
  <si>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</si>
  <si>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</si>
  <si>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</si>
  <si>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</si>
  <si>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</si>
  <si>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</si>
  <si>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</si>
  <si>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</si>
  <si>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</si>
  <si>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</si>
  <si>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</si>
  <si>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</si>
  <si>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</si>
  <si>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</si>
  <si>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</si>
  <si>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</si>
  <si>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</si>
  <si>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</si>
  <si>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</si>
  <si>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</si>
  <si>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</si>
  <si>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</si>
  <si>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</si>
  <si>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</si>
  <si>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</si>
  <si>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</si>
  <si>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</si>
  <si>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</si>
  <si>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</si>
  <si>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</si>
  <si>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</si>
  <si>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</si>
  <si>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</si>
  <si>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</si>
  <si>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</si>
  <si>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</si>
  <si>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</si>
  <si>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</si>
  <si>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</si>
  <si>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</si>
  <si>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</si>
  <si>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</si>
  <si>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</si>
  <si>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</si>
  <si>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</si>
  <si>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</si>
  <si>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</si>
  <si>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</si>
  <si>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</si>
  <si>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</si>
  <si>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</si>
  <si>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</si>
  <si>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</si>
  <si>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</si>
  <si>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</si>
  <si>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</si>
  <si>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</si>
  <si>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</si>
  <si>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</si>
  <si>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</si>
  <si>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</si>
  <si>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</si>
  <si>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</si>
  <si>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</si>
  <si>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</si>
  <si>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</si>
  <si>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</si>
  <si>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</si>
  <si>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</si>
  <si>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</si>
  <si>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</si>
  <si>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</si>
  <si>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</si>
  <si>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</si>
  <si>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</si>
  <si>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</si>
  <si>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</si>
  <si>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</si>
  <si>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</si>
  <si>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</si>
  <si>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</si>
  <si>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</si>
  <si>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</si>
  <si>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</si>
  <si>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</si>
  <si>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</si>
  <si>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</si>
  <si>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</si>
  <si>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</si>
  <si>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</si>
  <si>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</si>
  <si>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</si>
  <si>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</si>
  <si>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</si>
  <si>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</si>
  <si>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</si>
  <si>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</si>
  <si>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</si>
  <si>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</si>
  <si>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</si>
  <si>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</si>
  <si>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</si>
  <si>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</si>
  <si>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</si>
  <si>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</si>
  <si>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</si>
  <si>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</si>
  <si>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</si>
  <si>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</si>
  <si>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</si>
  <si>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</si>
  <si>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</si>
  <si>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</si>
  <si>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</si>
  <si>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</si>
  <si>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</si>
  <si>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</si>
  <si>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</si>
  <si>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</si>
  <si>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</si>
  <si>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</si>
  <si>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</si>
  <si>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</si>
  <si>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</si>
  <si>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</si>
  <si>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</si>
  <si>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</si>
  <si>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</si>
  <si>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</si>
  <si>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</si>
  <si>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</si>
  <si>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</si>
  <si>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</si>
  <si>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</si>
  <si>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</si>
  <si>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</si>
  <si>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</si>
  <si>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</si>
  <si>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</si>
  <si>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</si>
  <si>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</si>
  <si>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</si>
  <si>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</si>
  <si>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</si>
  <si>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</si>
  <si>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</si>
  <si>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</si>
  <si>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</si>
  <si>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</si>
  <si>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</si>
  <si>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</si>
  <si>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</si>
  <si>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</si>
  <si>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</si>
  <si>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</si>
  <si>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</si>
  <si>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</si>
  <si>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</si>
  <si>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</si>
  <si>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</si>
  <si>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</si>
  <si>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</si>
  <si>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</si>
  <si>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</si>
  <si>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</si>
  <si>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</si>
  <si>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</si>
  <si>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</si>
  <si>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</si>
  <si>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</si>
  <si>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</si>
  <si>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</si>
  <si>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</si>
  <si>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</si>
  <si>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</si>
  <si>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</si>
  <si>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</si>
  <si>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</si>
  <si>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</si>
  <si>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</si>
  <si>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</si>
  <si>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</si>
  <si>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</si>
  <si>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</si>
  <si>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</si>
  <si>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</si>
  <si>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</si>
  <si>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</si>
  <si>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</si>
  <si>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</si>
  <si>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</si>
  <si>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</si>
  <si>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</si>
  <si>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</si>
  <si>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</si>
  <si>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</si>
  <si>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</si>
  <si>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</si>
  <si>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</si>
  <si>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</si>
  <si>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</si>
  <si>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</si>
  <si>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</si>
  <si>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</si>
  <si>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</si>
  <si>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</si>
  <si>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</si>
  <si>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</si>
  <si>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</si>
  <si>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</si>
  <si>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</si>
  <si>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</si>
  <si>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</si>
  <si>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</si>
  <si>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</si>
  <si>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</si>
  <si>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</si>
  <si>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</si>
  <si>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</si>
  <si>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</si>
  <si>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</si>
  <si>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</si>
  <si>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</si>
  <si>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</si>
  <si>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</si>
  <si>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</si>
  <si>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</si>
  <si>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</si>
  <si>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</si>
  <si>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</si>
  <si>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</si>
  <si>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</si>
  <si>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</si>
  <si>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</si>
  <si>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</si>
  <si>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</si>
  <si>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</si>
  <si>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</si>
  <si>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</si>
  <si>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</si>
  <si>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</si>
  <si>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</si>
  <si>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</si>
  <si>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</si>
  <si>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</si>
  <si>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</si>
  <si>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</si>
  <si>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</si>
  <si>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</si>
  <si>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</si>
  <si>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</si>
  <si>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</si>
  <si>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</si>
  <si>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</si>
  <si>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</si>
  <si>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</si>
  <si>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</si>
  <si>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</si>
  <si>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</si>
  <si>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</si>
  <si>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</si>
  <si>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</si>
  <si>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</si>
  <si>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</si>
  <si>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</si>
  <si>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</si>
  <si>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</si>
  <si>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</si>
  <si>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</si>
  <si>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</si>
  <si>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</si>
  <si>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</si>
  <si>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</si>
  <si>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</si>
  <si>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</si>
  <si>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</si>
  <si>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</si>
  <si>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</si>
  <si>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</si>
  <si>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</si>
  <si>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</si>
  <si>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</si>
  <si>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</si>
  <si>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</si>
  <si>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</si>
  <si>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</si>
  <si>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</si>
  <si>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</si>
  <si>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</si>
  <si>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</si>
  <si>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</si>
  <si>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</si>
  <si>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</si>
  <si>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</si>
  <si>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</si>
  <si>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</si>
  <si>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</si>
  <si>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</si>
  <si>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</si>
  <si>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</si>
  <si>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</si>
  <si>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</si>
  <si>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</si>
  <si>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</si>
  <si>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</si>
  <si>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</si>
  <si>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</si>
  <si>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</si>
  <si>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</si>
  <si>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</si>
  <si>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</si>
  <si>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</si>
  <si>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</si>
  <si>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</si>
  <si>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</si>
  <si>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</si>
  <si>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</si>
  <si>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</si>
  <si>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</si>
  <si>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</si>
  <si>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</si>
  <si>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</si>
  <si>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</si>
  <si>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</si>
  <si>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</si>
  <si>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</si>
  <si>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</si>
  <si>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</si>
  <si>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</si>
  <si>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</si>
  <si>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</si>
  <si>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</si>
  <si>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</si>
  <si>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</si>
  <si>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</si>
  <si>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</si>
  <si>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</si>
  <si>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</si>
  <si>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</si>
  <si>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</si>
  <si>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</si>
  <si>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</si>
  <si>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</si>
  <si>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</si>
  <si>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</si>
  <si>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</si>
  <si>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</si>
  <si>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</si>
  <si>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</si>
  <si>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</si>
  <si>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</si>
  <si>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</si>
  <si>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</si>
  <si>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</si>
  <si>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</si>
  <si>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</si>
  <si>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</si>
  <si>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</si>
  <si>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</si>
  <si>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</si>
  <si>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</si>
  <si>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</si>
  <si>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</si>
  <si>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</si>
  <si>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</si>
  <si>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</si>
  <si>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</si>
  <si>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</si>
  <si>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</si>
  <si>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</si>
  <si>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</si>
  <si>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</si>
  <si>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</si>
  <si>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</si>
  <si>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</si>
  <si>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</si>
  <si>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</si>
  <si>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</si>
  <si>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</si>
  <si>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</si>
  <si>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</si>
  <si>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</si>
  <si>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</si>
  <si>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</si>
  <si>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</si>
  <si>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</si>
  <si>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</si>
  <si>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</si>
  <si>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</si>
  <si>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</si>
  <si>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</si>
  <si>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</si>
  <si>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</si>
  <si>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</si>
  <si>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</si>
  <si>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</si>
  <si>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</si>
  <si>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</si>
  <si>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</si>
  <si>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</si>
  <si>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</si>
  <si>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</si>
  <si>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</si>
  <si>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</si>
  <si>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</si>
  <si>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</si>
  <si>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</si>
  <si>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</si>
  <si>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</si>
  <si>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</si>
  <si>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</si>
  <si>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</si>
  <si>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</si>
  <si>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</si>
  <si>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</si>
  <si>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</si>
  <si>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</si>
  <si>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</si>
  <si>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</si>
  <si>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</si>
  <si>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</si>
  <si>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</si>
  <si>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</si>
  <si>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</si>
  <si>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</si>
  <si>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</si>
  <si>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</si>
  <si>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</si>
  <si>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</si>
  <si>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</si>
  <si>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</si>
  <si>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</si>
  <si>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</si>
  <si>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</si>
  <si>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</si>
  <si>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</si>
  <si>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</si>
  <si>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</si>
  <si>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</si>
  <si>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</si>
  <si>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</si>
  <si>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</si>
  <si>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</si>
  <si>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</si>
  <si>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</si>
  <si>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</si>
  <si>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</si>
  <si>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</si>
  <si>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</si>
  <si>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</si>
  <si>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</si>
  <si>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</si>
  <si>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</si>
  <si>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</si>
  <si>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</si>
  <si>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</si>
  <si>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</si>
  <si>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</si>
  <si>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</si>
  <si>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</si>
  <si>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</si>
  <si>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</si>
  <si>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</si>
  <si>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</si>
  <si>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</si>
  <si>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</si>
  <si>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</si>
  <si>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</si>
  <si>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</si>
  <si>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</si>
  <si>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</si>
  <si>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</si>
  <si>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</si>
  <si>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</si>
  <si>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</si>
  <si>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</si>
  <si>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</si>
  <si>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</si>
  <si>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</si>
  <si>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</si>
  <si>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</si>
  <si>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</si>
  <si>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</si>
  <si>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</si>
  <si>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</si>
  <si>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</si>
  <si>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</si>
  <si>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</si>
  <si>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</si>
  <si>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</si>
  <si>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</si>
  <si>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</si>
  <si>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</si>
  <si>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</si>
  <si>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</si>
  <si>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</si>
  <si>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</si>
  <si>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</si>
  <si>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</si>
  <si>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</si>
  <si>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</si>
  <si>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</si>
  <si>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</si>
  <si>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</si>
  <si>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</si>
  <si>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</si>
  <si>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</si>
  <si>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</si>
  <si>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</si>
  <si>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</si>
  <si>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</si>
  <si>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</si>
  <si>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</si>
  <si>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</si>
  <si>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</si>
  <si>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</si>
  <si>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</si>
  <si>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</si>
  <si>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</si>
  <si>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</si>
  <si>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</si>
  <si>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</si>
  <si>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</si>
  <si>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</si>
  <si>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</si>
  <si>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</si>
  <si>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</si>
  <si>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</si>
  <si>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</si>
  <si>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</si>
  <si>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</si>
  <si>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</si>
  <si>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</si>
  <si>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</si>
  <si>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</si>
  <si>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</si>
  <si>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</si>
  <si>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</si>
  <si>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</si>
  <si>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</si>
  <si>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</si>
  <si>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</si>
  <si>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</si>
  <si>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</si>
  <si>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</si>
  <si>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</si>
  <si>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</si>
  <si>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</si>
  <si>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</si>
  <si>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</si>
  <si>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</si>
  <si>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</si>
  <si>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</si>
  <si>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</si>
  <si>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</si>
  <si>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</si>
  <si>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</si>
  <si>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</si>
  <si>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</si>
  <si>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</si>
  <si>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</si>
  <si>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</si>
  <si>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</si>
  <si>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</si>
  <si>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</si>
  <si>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</si>
  <si>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</si>
  <si>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</si>
  <si>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</si>
  <si>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</si>
  <si>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</si>
  <si>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</si>
  <si>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</si>
  <si>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</si>
  <si>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</si>
  <si>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</si>
  <si>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</si>
  <si>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</si>
  <si>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</si>
  <si>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</si>
  <si>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</si>
  <si>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</si>
  <si>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</si>
  <si>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</si>
  <si>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</si>
  <si>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</si>
  <si>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</si>
  <si>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</si>
  <si>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</si>
  <si>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</si>
  <si>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</si>
  <si>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</si>
  <si>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</si>
  <si>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</si>
  <si>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</si>
  <si>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</si>
  <si>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</si>
  <si>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</si>
  <si>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</si>
  <si>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</si>
  <si>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</si>
  <si>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</si>
  <si>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</si>
  <si>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</si>
  <si>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</si>
  <si>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</si>
  <si>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</si>
  <si>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</si>
  <si>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</si>
  <si>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</si>
  <si>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</si>
  <si>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</si>
  <si>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</si>
  <si>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</si>
  <si>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</si>
  <si>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</si>
  <si>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</si>
  <si>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</si>
  <si>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</si>
  <si>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</si>
  <si>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</si>
  <si>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</si>
  <si>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</si>
  <si>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</si>
  <si>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</si>
  <si>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</si>
  <si>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</si>
  <si>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</si>
  <si>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</si>
  <si>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</si>
  <si>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</si>
  <si>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</si>
  <si>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</si>
  <si>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</si>
  <si>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</si>
  <si>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</si>
  <si>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</si>
  <si>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</si>
  <si>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</si>
  <si>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</si>
  <si>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</si>
  <si>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</si>
  <si>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</si>
  <si>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</si>
  <si>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</si>
  <si>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</si>
  <si>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</si>
  <si>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</si>
  <si>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</si>
  <si>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</si>
  <si>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</si>
  <si>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</si>
  <si>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</si>
  <si>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</si>
  <si>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</si>
  <si>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</si>
  <si>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</si>
  <si>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</si>
  <si>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</si>
  <si>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</si>
  <si>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</si>
  <si>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</si>
  <si>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</si>
  <si>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</si>
  <si>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</si>
  <si>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</si>
  <si>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</si>
  <si>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</si>
  <si>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</si>
  <si>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</si>
  <si>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</si>
  <si>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</si>
  <si>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</si>
  <si>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</si>
  <si>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</si>
  <si>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</si>
  <si>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</si>
  <si>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</si>
  <si>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</si>
  <si>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</si>
  <si>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</si>
  <si>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</si>
  <si>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</si>
  <si>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</si>
  <si>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</si>
  <si>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</si>
  <si>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</si>
  <si>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</si>
  <si>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</si>
  <si>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</si>
  <si>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</si>
  <si>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</si>
  <si>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</si>
  <si>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</si>
  <si>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</si>
  <si>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</si>
  <si>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</si>
  <si>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</si>
  <si>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</si>
  <si>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</si>
  <si>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</si>
  <si>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</si>
  <si>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</si>
  <si>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</si>
  <si>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</si>
  <si>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</si>
  <si>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</si>
  <si>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</si>
  <si>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</si>
  <si>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</si>
  <si>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</si>
  <si>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</si>
  <si>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</si>
  <si>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</si>
  <si>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</si>
  <si>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</si>
  <si>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</si>
  <si>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</si>
  <si>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</si>
  <si>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</si>
  <si>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</si>
  <si>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</si>
  <si>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</si>
  <si>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</si>
  <si>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</si>
  <si>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</si>
  <si>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</si>
  <si>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</si>
  <si>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</si>
  <si>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</si>
  <si>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</si>
  <si>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</si>
  <si>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</si>
  <si>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</si>
  <si>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</si>
  <si>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</si>
  <si>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</si>
  <si>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</si>
  <si>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</si>
  <si>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</si>
  <si>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</si>
  <si>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</si>
  <si>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</si>
  <si>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</si>
  <si>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</si>
  <si>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</si>
  <si>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</si>
  <si>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</si>
  <si>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</si>
  <si>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</si>
  <si>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</si>
  <si>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</si>
  <si>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</si>
  <si>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</si>
  <si>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</si>
  <si>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</si>
  <si>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</si>
  <si>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</si>
  <si>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</si>
  <si>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</si>
  <si>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</si>
  <si>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</si>
  <si>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</si>
  <si>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</si>
  <si>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</si>
  <si>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</si>
  <si>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</si>
  <si>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</si>
  <si>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</si>
  <si>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</si>
  <si>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</si>
  <si>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</si>
  <si>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</si>
  <si>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</si>
  <si>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</si>
  <si>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</si>
  <si>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</si>
  <si>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</si>
  <si>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</si>
  <si>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</si>
  <si>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</si>
  <si>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</si>
  <si>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</si>
  <si>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</si>
  <si>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</si>
  <si>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</si>
  <si>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</si>
  <si>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</si>
  <si>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</si>
  <si>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</si>
  <si>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</si>
  <si>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</si>
  <si>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</si>
  <si>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</si>
  <si>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</si>
  <si>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</si>
  <si>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</si>
  <si>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</si>
  <si>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</si>
  <si>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</si>
  <si>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</si>
  <si>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</si>
  <si>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</si>
  <si>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</si>
  <si>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</si>
  <si>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</si>
  <si>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</si>
  <si>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</si>
  <si>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</si>
  <si>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</si>
  <si>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</si>
  <si>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</si>
  <si>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</si>
  <si>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</si>
  <si>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</si>
  <si>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</si>
  <si>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</si>
  <si>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</si>
  <si>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</si>
  <si>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</si>
  <si>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</si>
  <si>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</si>
  <si>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</si>
  <si>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</si>
  <si>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</si>
  <si>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</si>
  <si>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</si>
  <si>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</si>
  <si>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</si>
  <si>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</si>
  <si>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</si>
  <si>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</si>
  <si>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</si>
  <si>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</si>
  <si>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</si>
  <si>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</si>
  <si>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</si>
  <si>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</si>
  <si>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</si>
  <si>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</si>
  <si>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</si>
  <si>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</si>
  <si>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</si>
  <si>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</si>
  <si>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</si>
  <si>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</si>
  <si>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</si>
  <si>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</si>
  <si>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</si>
  <si>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</si>
  <si>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</si>
  <si>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</si>
  <si>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</si>
  <si>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</si>
  <si>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</si>
  <si>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</si>
  <si>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</si>
  <si>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</si>
  <si>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</si>
  <si>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</si>
  <si>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</si>
  <si>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</si>
  <si>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</si>
  <si>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</si>
  <si>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</si>
  <si>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</si>
  <si>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</si>
  <si>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</si>
  <si>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</si>
  <si>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</si>
  <si>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</si>
  <si>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</si>
  <si>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</si>
  <si>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</si>
  <si>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</si>
  <si>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</si>
  <si>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</si>
  <si>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</si>
  <si>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</si>
  <si>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</si>
  <si>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</si>
  <si>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</si>
  <si>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</si>
  <si>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</si>
  <si>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</si>
  <si>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</si>
  <si>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</si>
  <si>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</si>
  <si>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</si>
  <si>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</si>
  <si>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</si>
  <si>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</si>
  <si>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</si>
  <si>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</si>
  <si>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</si>
  <si>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</si>
  <si>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</si>
  <si>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</si>
  <si>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</si>
  <si>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Service Car Type 1</t>
  </si>
  <si>
    <t>Service Car Type 2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</si>
  <si>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</si>
  <si>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</si>
  <si>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</si>
  <si>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</si>
  <si>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</si>
  <si>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</si>
  <si>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</si>
  <si>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</si>
  <si>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</si>
  <si>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</si>
  <si>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</si>
  <si>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</si>
  <si>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</si>
  <si>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</si>
  <si>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</si>
  <si>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</si>
  <si>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</si>
  <si>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</si>
  <si>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</si>
  <si>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</si>
  <si>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</si>
  <si>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</si>
  <si>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</si>
  <si>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</si>
  <si>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</si>
  <si>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</si>
  <si>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</si>
  <si>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</si>
  <si>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</si>
  <si>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</si>
  <si>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</si>
  <si>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</si>
  <si>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</si>
  <si>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</si>
  <si>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</si>
  <si>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</si>
  <si>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</si>
  <si>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</si>
  <si>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</si>
  <si>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</si>
  <si>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</si>
  <si>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</si>
  <si>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</si>
  <si>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</si>
  <si>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</si>
  <si>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</si>
  <si>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</si>
  <si>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</si>
  <si>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</si>
  <si>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</si>
  <si>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</si>
  <si>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</si>
  <si>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</si>
  <si>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</si>
  <si>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</si>
  <si>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</si>
  <si>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</si>
  <si>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</si>
  <si>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</si>
  <si>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</si>
  <si>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</si>
  <si>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</si>
  <si>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</si>
  <si>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</si>
  <si>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</si>
  <si>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</si>
  <si>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</si>
  <si>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</si>
  <si>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</si>
  <si>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</si>
  <si>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</si>
  <si>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</si>
  <si>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</si>
  <si>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</si>
  <si>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</si>
  <si>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</si>
  <si>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</si>
  <si>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</si>
  <si>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</si>
  <si>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</si>
  <si>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</si>
  <si>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</si>
  <si>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</si>
  <si>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</si>
  <si>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</si>
  <si>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</si>
  <si>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</si>
  <si>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</si>
  <si>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</si>
  <si>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</si>
  <si>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</si>
  <si>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</si>
  <si>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</si>
  <si>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</si>
  <si>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</si>
  <si>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</si>
  <si>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</si>
  <si>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</si>
  <si>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</si>
  <si>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</si>
  <si>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</si>
  <si>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</si>
  <si>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</si>
  <si>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</si>
  <si>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</si>
  <si>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</si>
  <si>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</si>
  <si>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</si>
  <si>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</si>
  <si>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</si>
  <si>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</si>
  <si>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</si>
  <si>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</si>
  <si>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</si>
  <si>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</si>
  <si>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</si>
  <si>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</si>
  <si>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</si>
  <si>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</si>
  <si>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</si>
  <si>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</si>
  <si>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</si>
  <si>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</si>
  <si>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</si>
  <si>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</si>
  <si>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</si>
  <si>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</si>
  <si>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</si>
  <si>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</si>
  <si>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</si>
  <si>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</si>
  <si>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</si>
  <si>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</si>
  <si>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</si>
  <si>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</si>
  <si>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</si>
  <si>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</si>
  <si>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</si>
  <si>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</si>
  <si>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</si>
  <si>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</si>
  <si>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FCCP Q Class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</si>
  <si>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</si>
  <si>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</si>
  <si>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</si>
  <si>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</si>
  <si>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</si>
  <si>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</si>
  <si>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</si>
  <si>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</si>
  <si>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</si>
  <si>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</si>
  <si>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</si>
  <si>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</si>
  <si>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</si>
  <si>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</si>
  <si>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</si>
  <si>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</si>
  <si>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</si>
  <si>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</si>
  <si>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</si>
  <si>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</si>
  <si>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</si>
  <si>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</si>
  <si>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</si>
  <si>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</si>
  <si>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</si>
  <si>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</si>
  <si>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</si>
  <si>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</si>
  <si>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</si>
  <si>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</si>
  <si>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</si>
  <si>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</si>
  <si>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</si>
  <si>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</si>
  <si>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</si>
  <si>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</si>
  <si>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</si>
  <si>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</si>
  <si>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</si>
  <si>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</si>
  <si>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</si>
  <si>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</si>
  <si>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</si>
  <si>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</si>
  <si>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</si>
  <si>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</si>
  <si>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</si>
  <si>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</si>
  <si>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</si>
  <si>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</si>
  <si>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</si>
  <si>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</si>
  <si>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</si>
  <si>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</si>
  <si>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</si>
  <si>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</si>
  <si>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</si>
  <si>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</si>
  <si>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</si>
  <si>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</si>
  <si>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</si>
  <si>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</si>
  <si>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</si>
  <si>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</si>
  <si>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</si>
  <si>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</si>
  <si>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</si>
  <si>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</si>
  <si>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</si>
  <si>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</si>
  <si>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</si>
  <si>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</si>
  <si>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</si>
  <si>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</si>
  <si>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</si>
  <si>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</si>
  <si>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</si>
  <si>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</si>
  <si>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</si>
  <si>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</si>
  <si>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</si>
  <si>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</si>
  <si>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</si>
  <si>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</si>
  <si>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</si>
  <si>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</si>
  <si>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</si>
  <si>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</si>
  <si>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</si>
  <si>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</si>
  <si>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</si>
  <si>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</si>
  <si>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</si>
  <si>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</si>
  <si>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</si>
  <si>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</si>
  <si>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</si>
  <si>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</si>
  <si>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</si>
  <si>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</si>
  <si>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</si>
  <si>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</si>
  <si>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</si>
  <si>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</si>
  <si>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</si>
  <si>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</si>
  <si>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</si>
  <si>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</si>
  <si>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</si>
  <si>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</si>
  <si>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</si>
  <si>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</si>
  <si>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</si>
  <si>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</si>
  <si>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</si>
  <si>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</si>
  <si>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</si>
  <si>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</si>
  <si>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</si>
  <si>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</si>
  <si>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</si>
  <si>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</si>
  <si>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</si>
  <si>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</si>
  <si>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</si>
  <si>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</si>
  <si>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</si>
  <si>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</si>
  <si>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</si>
  <si>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</si>
  <si>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</si>
  <si>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</si>
  <si>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</si>
  <si>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</si>
  <si>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</si>
  <si>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</si>
  <si>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</si>
  <si>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</si>
  <si>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</si>
  <si>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</si>
  <si>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</si>
  <si>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</si>
  <si>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</si>
  <si>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</si>
  <si>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</si>
  <si>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</si>
  <si>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</si>
  <si>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</si>
  <si>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</si>
  <si>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</si>
  <si>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</si>
  <si>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</si>
  <si>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</si>
  <si>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</si>
  <si>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</si>
  <si>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</si>
  <si>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</si>
  <si>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</si>
  <si>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</si>
  <si>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</si>
  <si>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</si>
  <si>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</si>
  <si>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</si>
  <si>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</si>
  <si>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</si>
  <si>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</si>
  <si>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</si>
  <si>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</si>
  <si>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</si>
  <si>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</si>
  <si>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</si>
  <si>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</si>
  <si>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</si>
  <si>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</si>
  <si>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</si>
  <si>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</si>
  <si>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</si>
  <si>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</si>
  <si>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</si>
  <si>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</si>
  <si>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</si>
  <si>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</si>
  <si>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</si>
  <si>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</si>
  <si>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</si>
  <si>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</si>
  <si>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</si>
  <si>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</si>
  <si>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</si>
  <si>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</si>
  <si>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</si>
  <si>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</si>
  <si>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</si>
  <si>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</si>
  <si>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</si>
  <si>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</si>
  <si>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</si>
  <si>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</si>
  <si>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</si>
  <si>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</si>
  <si>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</si>
  <si>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</si>
  <si>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</si>
  <si>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</si>
  <si>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</si>
  <si>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</si>
  <si>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</si>
  <si>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</si>
  <si>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</si>
  <si>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</si>
  <si>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</si>
  <si>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</si>
  <si>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</si>
  <si>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</si>
  <si>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</si>
  <si>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</si>
  <si>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</si>
  <si>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</si>
  <si>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</si>
  <si>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</si>
  <si>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</si>
  <si>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</si>
  <si>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</si>
  <si>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</si>
  <si>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</si>
  <si>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</si>
  <si>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</si>
  <si>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</si>
  <si>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</si>
  <si>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</si>
  <si>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</si>
  <si>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</si>
  <si>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</si>
  <si>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</si>
  <si>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</si>
  <si>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</si>
  <si>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</si>
  <si>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</si>
  <si>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</si>
  <si>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</si>
  <si>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</si>
  <si>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</si>
  <si>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</si>
  <si>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</si>
  <si>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</si>
  <si>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</si>
  <si>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</si>
  <si>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</si>
  <si>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</si>
  <si>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</si>
  <si>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</si>
  <si>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</si>
  <si>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</si>
  <si>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</si>
  <si>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</si>
  <si>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</si>
  <si>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</si>
  <si>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</si>
  <si>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</si>
  <si>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</si>
  <si>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</si>
  <si>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</si>
  <si>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</si>
  <si>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</si>
  <si>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</si>
  <si>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</si>
  <si>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</si>
  <si>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</si>
  <si>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</si>
  <si>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</si>
  <si>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</si>
  <si>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</si>
  <si>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</si>
  <si>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</si>
  <si>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</si>
  <si>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</si>
  <si>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</si>
  <si>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</si>
  <si>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</si>
  <si>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</si>
  <si>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</si>
  <si>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</si>
  <si>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</si>
  <si>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</si>
  <si>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</si>
  <si>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</si>
  <si>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</si>
  <si>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</si>
  <si>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</si>
  <si>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</si>
  <si>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</si>
  <si>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</si>
  <si>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</si>
  <si>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</si>
  <si>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</si>
  <si>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</si>
  <si>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</si>
  <si>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</si>
  <si>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</si>
  <si>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</si>
  <si>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</si>
  <si>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</si>
  <si>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</si>
  <si>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</si>
  <si>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</si>
  <si>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</si>
  <si>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</si>
  <si>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</si>
  <si>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</si>
  <si>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</si>
  <si>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</si>
  <si>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</si>
  <si>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</si>
  <si>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</si>
  <si>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</si>
  <si>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</si>
  <si>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</si>
  <si>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</si>
  <si>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</si>
  <si>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</si>
  <si>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</si>
  <si>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</si>
  <si>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</si>
  <si>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</si>
  <si>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</si>
  <si>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</si>
  <si>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</si>
  <si>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</si>
  <si>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</si>
  <si>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</si>
  <si>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</si>
  <si>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</si>
  <si>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</si>
  <si>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</si>
  <si>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</si>
  <si>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</si>
  <si>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</si>
  <si>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</si>
  <si>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</si>
  <si>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</si>
  <si>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</si>
  <si>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</si>
  <si>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</si>
  <si>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</si>
  <si>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</si>
  <si>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</si>
  <si>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</si>
  <si>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</si>
  <si>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</si>
  <si>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</si>
  <si>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</si>
  <si>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</si>
  <si>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</si>
  <si>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</si>
  <si>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</si>
  <si>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</si>
  <si>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</si>
  <si>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</si>
  <si>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</si>
  <si>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</si>
  <si>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</si>
  <si>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</si>
  <si>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</si>
  <si>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</si>
  <si>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</si>
  <si>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</si>
  <si>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</si>
  <si>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</si>
  <si>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</si>
  <si>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</si>
  <si>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</si>
  <si>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</si>
  <si>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</si>
  <si>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</si>
  <si>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</si>
  <si>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</si>
  <si>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</si>
  <si>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</si>
  <si>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</si>
  <si>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</si>
  <si>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</si>
  <si>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</si>
  <si>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</si>
  <si>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</si>
  <si>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</si>
  <si>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</si>
  <si>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</si>
  <si>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</si>
  <si>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</si>
  <si>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</si>
  <si>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</si>
  <si>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</si>
  <si>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</si>
  <si>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</si>
  <si>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</si>
  <si>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</si>
  <si>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</si>
  <si>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</si>
  <si>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</si>
  <si>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</si>
  <si>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</si>
  <si>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</si>
  <si>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</si>
  <si>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</si>
  <si>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</si>
  <si>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</si>
  <si>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</si>
  <si>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</si>
  <si>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</si>
  <si>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</si>
  <si>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</si>
  <si>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</si>
  <si>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</si>
  <si>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</si>
  <si>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</si>
  <si>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</si>
  <si>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</si>
  <si>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</si>
  <si>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</si>
  <si>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</si>
  <si>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</si>
  <si>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</si>
  <si>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</si>
  <si>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</si>
  <si>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</si>
  <si>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</si>
  <si>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</si>
  <si>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</si>
  <si>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</si>
  <si>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</si>
  <si>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</si>
  <si>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</si>
  <si>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</si>
  <si>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</si>
  <si>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</si>
  <si>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</si>
  <si>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</si>
  <si>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</si>
  <si>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</si>
  <si>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</si>
  <si>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</si>
  <si>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</si>
  <si>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</si>
  <si>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</si>
  <si>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</si>
  <si>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</si>
  <si>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</si>
  <si>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</si>
  <si>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</si>
  <si>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</si>
  <si>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</si>
  <si>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</si>
  <si>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</si>
  <si>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</si>
  <si>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</si>
  <si>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</si>
  <si>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</si>
  <si>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</si>
  <si>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</si>
  <si>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</si>
  <si>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</si>
  <si>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</si>
  <si>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</si>
  <si>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</si>
  <si>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</si>
  <si>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</si>
  <si>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</si>
  <si>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</si>
  <si>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</si>
  <si>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</si>
  <si>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</si>
  <si>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</si>
  <si>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</si>
  <si>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</si>
  <si>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</si>
  <si>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</si>
  <si>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</si>
  <si>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</si>
  <si>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</si>
  <si>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</si>
  <si>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</si>
  <si>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</si>
  <si>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</si>
  <si>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</si>
  <si>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</si>
  <si>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</si>
  <si>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</si>
  <si>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</si>
  <si>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</si>
  <si>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</si>
  <si>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</si>
  <si>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</si>
  <si>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</si>
  <si>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</si>
  <si>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</si>
  <si>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</si>
  <si>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</si>
  <si>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</si>
  <si>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</si>
  <si>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</si>
  <si>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</si>
  <si>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</si>
  <si>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</si>
  <si>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</si>
  <si>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</si>
  <si>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</si>
  <si>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</si>
  <si>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</si>
  <si>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</si>
  <si>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</si>
  <si>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</si>
  <si>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</si>
  <si>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</si>
  <si>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</si>
  <si>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</si>
  <si>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</si>
  <si>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</si>
  <si>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</si>
  <si>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</si>
  <si>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</si>
  <si>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</si>
  <si>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</si>
  <si>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</si>
  <si>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</si>
  <si>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</si>
  <si>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</si>
  <si>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</si>
  <si>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</si>
  <si>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</si>
  <si>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</si>
  <si>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</si>
  <si>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</si>
  <si>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</si>
  <si>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</si>
  <si>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</si>
  <si>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</si>
  <si>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</si>
  <si>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</si>
  <si>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</si>
  <si>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</si>
  <si>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</si>
  <si>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</si>
  <si>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</si>
  <si>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</si>
  <si>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</si>
  <si>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</si>
  <si>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</si>
  <si>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</si>
  <si>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</si>
  <si>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</si>
  <si>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</si>
  <si>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</si>
  <si>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</si>
  <si>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</si>
  <si>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</si>
  <si>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</si>
  <si>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</si>
  <si>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</si>
  <si>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</si>
  <si>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</si>
  <si>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</si>
  <si>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</si>
  <si>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</si>
  <si>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</si>
  <si>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</si>
  <si>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</si>
  <si>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</si>
  <si>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</si>
  <si>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</si>
  <si>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</si>
  <si>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</si>
  <si>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</si>
  <si>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</si>
  <si>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</si>
  <si>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</si>
  <si>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</si>
  <si>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</si>
  <si>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</si>
  <si>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</si>
  <si>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</si>
  <si>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</si>
  <si>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</si>
  <si>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</si>
  <si>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</si>
  <si>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</si>
  <si>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</si>
  <si>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</si>
  <si>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</si>
  <si>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</si>
  <si>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</si>
  <si>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</si>
  <si>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</si>
  <si>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</si>
  <si>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</si>
  <si>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</si>
  <si>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</si>
  <si>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</si>
  <si>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</si>
  <si>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</si>
  <si>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</si>
  <si>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</si>
  <si>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</si>
  <si>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</si>
  <si>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</si>
  <si>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</si>
  <si>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</si>
  <si>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</si>
  <si>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</si>
  <si>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</si>
  <si>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</si>
  <si>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</si>
  <si>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</si>
  <si>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</si>
  <si>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</si>
  <si>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</si>
  <si>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</si>
  <si>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</si>
  <si>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</si>
  <si>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</si>
  <si>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</si>
  <si>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</si>
  <si>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</si>
  <si>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</si>
  <si>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</si>
  <si>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</si>
  <si>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</si>
  <si>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</si>
  <si>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</si>
  <si>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</si>
  <si>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</si>
  <si>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</si>
  <si>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</si>
  <si>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</si>
  <si>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</si>
  <si>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</si>
  <si>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</si>
  <si>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</si>
  <si>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</si>
  <si>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</si>
  <si>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</si>
  <si>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</si>
  <si>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</si>
  <si>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</si>
  <si>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</si>
  <si>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</si>
  <si>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</si>
  <si>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</si>
  <si>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</si>
  <si>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</si>
  <si>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</si>
  <si>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</si>
  <si>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</si>
  <si>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</si>
  <si>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</si>
  <si>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</si>
  <si>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</si>
  <si>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</si>
  <si>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</si>
  <si>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</si>
  <si>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</si>
  <si>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</si>
  <si>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</si>
  <si>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</si>
  <si>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</si>
  <si>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</si>
  <si>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</si>
  <si>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</si>
  <si>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</si>
  <si>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</si>
  <si>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</si>
  <si>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</si>
  <si>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</si>
  <si>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</si>
  <si>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</si>
  <si>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</si>
  <si>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</si>
  <si>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</si>
  <si>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</si>
  <si>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</si>
  <si>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</si>
  <si>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</si>
  <si>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</si>
  <si>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</si>
  <si>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</si>
  <si>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</si>
  <si>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</si>
  <si>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</si>
  <si>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</si>
  <si>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</si>
  <si>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</si>
  <si>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</si>
  <si>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</si>
  <si>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</si>
  <si>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</si>
  <si>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</si>
  <si>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</si>
  <si>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</si>
  <si>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</si>
  <si>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</si>
  <si>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</si>
  <si>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</si>
  <si>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</si>
  <si>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</si>
  <si>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</si>
  <si>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</si>
  <si>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</si>
  <si>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</si>
  <si>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</si>
  <si>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</si>
  <si>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</si>
  <si>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</si>
  <si>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</si>
  <si>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</si>
  <si>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</si>
  <si>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</si>
  <si>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</si>
  <si>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</si>
  <si>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</si>
  <si>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</si>
  <si>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</si>
  <si>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</si>
  <si>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</si>
  <si>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</si>
  <si>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</si>
  <si>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</si>
  <si>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</si>
  <si>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</si>
  <si>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</si>
  <si>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</si>
  <si>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</si>
  <si>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</si>
  <si>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</si>
  <si>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</si>
  <si>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</si>
  <si>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</si>
  <si>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</si>
  <si>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</si>
  <si>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</si>
  <si>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</si>
  <si>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</si>
  <si>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</si>
  <si>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</si>
  <si>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</si>
  <si>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</si>
  <si>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</si>
  <si>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</si>
  <si>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</si>
  <si>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</si>
  <si>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</si>
  <si>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</si>
  <si>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</si>
  <si>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</si>
  <si>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</si>
  <si>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</si>
  <si>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</si>
  <si>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</si>
  <si>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</si>
  <si>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</si>
  <si>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</si>
  <si>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</si>
  <si>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</si>
  <si>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</si>
  <si>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</si>
  <si>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</si>
  <si>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</si>
  <si>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</si>
  <si>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</si>
  <si>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</si>
  <si>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</si>
  <si>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</si>
  <si>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</si>
  <si>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</si>
  <si>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</si>
  <si>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</si>
  <si>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</si>
  <si>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</si>
  <si>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</si>
  <si>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</si>
  <si>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</si>
  <si>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</si>
  <si>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</si>
  <si>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</si>
  <si>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</si>
  <si>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</si>
  <si>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</si>
  <si>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</si>
  <si>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</si>
  <si>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</si>
  <si>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</si>
  <si>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</si>
  <si>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</si>
  <si>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</si>
  <si>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</si>
  <si>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</si>
  <si>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</si>
  <si>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</si>
  <si>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</si>
  <si>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</si>
  <si>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</si>
  <si>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</si>
  <si>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</si>
  <si>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</si>
  <si>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</si>
  <si>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</si>
  <si>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</si>
  <si>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</si>
  <si>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</si>
  <si>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</si>
  <si>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</si>
  <si>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</si>
  <si>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</si>
  <si>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</si>
  <si>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</si>
  <si>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</si>
  <si>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</si>
  <si>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</si>
  <si>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</si>
  <si>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</si>
  <si>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</si>
  <si>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</si>
  <si>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</si>
  <si>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</si>
  <si>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</si>
  <si>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</si>
  <si>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</si>
  <si>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</si>
  <si>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</si>
  <si>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</si>
  <si>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</si>
  <si>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</si>
  <si>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</si>
  <si>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</si>
  <si>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</si>
  <si>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</si>
  <si>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VEB LKM V180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</si>
  <si>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</si>
  <si>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</si>
  <si>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</si>
  <si>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</si>
  <si>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</si>
  <si>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</si>
  <si>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</si>
  <si>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</si>
  <si>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</si>
  <si>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</si>
  <si>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</si>
  <si>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</si>
  <si>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</si>
  <si>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</si>
  <si>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</si>
  <si>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</si>
  <si>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</si>
  <si>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</si>
  <si>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</si>
  <si>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</si>
  <si>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</si>
  <si>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</si>
  <si>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</si>
  <si>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</si>
  <si>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</si>
  <si>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</si>
  <si>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</si>
  <si>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</si>
  <si>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</si>
  <si>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</si>
  <si>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</si>
  <si>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</si>
  <si>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</si>
  <si>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</si>
  <si>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</si>
  <si>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</si>
  <si>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</si>
  <si>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</si>
  <si>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</si>
  <si>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</si>
  <si>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</si>
  <si>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</si>
  <si>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</si>
  <si>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</si>
  <si>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</si>
  <si>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</si>
  <si>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</si>
  <si>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</si>
  <si>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</si>
  <si>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</si>
  <si>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</si>
  <si>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</si>
  <si>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</si>
  <si>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</si>
  <si>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</si>
  <si>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</si>
  <si>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</si>
  <si>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</si>
  <si>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</si>
  <si>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</si>
  <si>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</si>
  <si>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</si>
  <si>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</si>
  <si>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</si>
  <si>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</si>
  <si>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</si>
  <si>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</si>
  <si>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</si>
  <si>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</si>
  <si>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</si>
  <si>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</si>
  <si>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</si>
  <si>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</si>
  <si>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</si>
  <si>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</si>
  <si>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</si>
  <si>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</si>
  <si>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</si>
  <si>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</si>
  <si>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</si>
  <si>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</si>
  <si>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</si>
  <si>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</si>
  <si>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</si>
  <si>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</si>
  <si>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</si>
  <si>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</si>
  <si>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</si>
  <si>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</si>
  <si>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</si>
  <si>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</si>
  <si>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</si>
  <si>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</si>
  <si>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</si>
  <si>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</si>
  <si>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</si>
  <si>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</si>
  <si>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</si>
  <si>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</si>
  <si>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</si>
  <si>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</si>
  <si>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</si>
  <si>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</si>
  <si>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</si>
  <si>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</si>
  <si>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</si>
  <si>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</si>
  <si>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</si>
  <si>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</si>
  <si>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</si>
  <si>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</si>
  <si>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</si>
  <si>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</si>
  <si>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</si>
  <si>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</si>
  <si>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</si>
  <si>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</si>
  <si>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</si>
  <si>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</si>
  <si>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</si>
  <si>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</si>
  <si>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</si>
  <si>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</si>
  <si>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</si>
  <si>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</si>
  <si>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</si>
  <si>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</si>
  <si>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</si>
  <si>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</si>
  <si>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</si>
  <si>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</si>
  <si>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</si>
  <si>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</si>
  <si>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</si>
  <si>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</si>
  <si>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</si>
  <si>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</si>
  <si>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</si>
  <si>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</si>
  <si>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</si>
  <si>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</si>
  <si>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</si>
  <si>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</si>
  <si>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</si>
  <si>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</si>
  <si>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</si>
  <si>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</si>
  <si>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</si>
  <si>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</si>
  <si>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</si>
  <si>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</si>
  <si>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</si>
  <si>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</si>
  <si>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</si>
  <si>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</si>
  <si>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</si>
  <si>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</si>
  <si>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</si>
  <si>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</si>
  <si>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</si>
  <si>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</si>
  <si>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</si>
  <si>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</si>
  <si>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</si>
  <si>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</si>
  <si>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</si>
  <si>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</si>
  <si>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</si>
  <si>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</si>
  <si>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</si>
  <si>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</si>
  <si>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</si>
  <si>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</si>
  <si>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</si>
  <si>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</si>
  <si>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</si>
  <si>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</si>
  <si>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</si>
  <si>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</si>
  <si>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</si>
  <si>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</si>
  <si>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</si>
  <si>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</si>
  <si>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</si>
  <si>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</si>
  <si>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</si>
  <si>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</si>
  <si>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</si>
  <si>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</si>
  <si>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</si>
  <si>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</si>
  <si>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</si>
  <si>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</si>
  <si>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</si>
  <si>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</si>
  <si>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</si>
  <si>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</si>
  <si>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</si>
  <si>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</si>
  <si>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</si>
  <si>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</si>
  <si>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</si>
  <si>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</si>
  <si>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</si>
  <si>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</si>
  <si>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</si>
  <si>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</si>
  <si>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</si>
  <si>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</si>
  <si>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</si>
  <si>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</si>
  <si>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</si>
  <si>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</si>
  <si>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</si>
  <si>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</si>
  <si>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</si>
  <si>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</si>
  <si>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</si>
  <si>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</si>
  <si>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</si>
  <si>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</si>
  <si>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</si>
  <si>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</si>
  <si>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</si>
  <si>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</si>
  <si>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</si>
  <si>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</si>
  <si>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</si>
  <si>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</si>
  <si>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</si>
  <si>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</si>
  <si>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</si>
  <si>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</si>
  <si>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</si>
  <si>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</si>
  <si>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</si>
  <si>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</si>
  <si>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</si>
  <si>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</si>
  <si>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</si>
  <si>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</si>
  <si>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</si>
  <si>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</si>
  <si>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</si>
  <si>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</si>
  <si>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</si>
  <si>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</si>
  <si>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</si>
  <si>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</si>
  <si>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</si>
  <si>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</si>
  <si>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</si>
  <si>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</si>
  <si>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</si>
  <si>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</si>
  <si>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</si>
  <si>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</si>
  <si>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</si>
  <si>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</si>
  <si>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</si>
  <si>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</si>
  <si>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</si>
  <si>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</si>
  <si>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</si>
  <si>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</si>
  <si>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</si>
  <si>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</si>
  <si>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</si>
  <si>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</si>
  <si>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</si>
  <si>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</si>
  <si>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</si>
  <si>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</si>
  <si>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</si>
  <si>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</si>
  <si>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</si>
  <si>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</si>
  <si>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</si>
  <si>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</si>
  <si>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</si>
  <si>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</si>
  <si>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</si>
  <si>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</si>
  <si>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</si>
  <si>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</si>
  <si>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</si>
  <si>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</si>
  <si>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</si>
  <si>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</si>
  <si>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</si>
  <si>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</si>
  <si>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</si>
  <si>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</si>
  <si>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</si>
  <si>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</si>
  <si>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</si>
  <si>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</si>
  <si>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</si>
  <si>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</si>
  <si>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</si>
  <si>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</si>
  <si>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</si>
  <si>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</si>
  <si>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</si>
  <si>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</si>
  <si>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</si>
  <si>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</si>
  <si>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</si>
  <si>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</si>
  <si>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</si>
  <si>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</si>
  <si>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</si>
  <si>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</si>
  <si>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</si>
  <si>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</si>
  <si>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</si>
  <si>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</si>
  <si>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</si>
  <si>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</si>
  <si>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</si>
  <si>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</si>
  <si>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</si>
  <si>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</si>
  <si>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</si>
  <si>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</si>
  <si>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</si>
  <si>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</si>
  <si>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</si>
  <si>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</si>
  <si>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</si>
  <si>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</si>
  <si>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</si>
  <si>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</si>
  <si>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</si>
  <si>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</si>
  <si>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</si>
  <si>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</si>
  <si>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</si>
  <si>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</si>
  <si>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</si>
  <si>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</si>
  <si>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</si>
  <si>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</si>
  <si>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</si>
  <si>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</si>
  <si>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</si>
  <si>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</si>
  <si>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</si>
  <si>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</si>
  <si>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</si>
  <si>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</si>
  <si>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</si>
  <si>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</si>
  <si>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</si>
  <si>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</si>
  <si>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</si>
  <si>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</si>
  <si>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</si>
  <si>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</si>
  <si>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</si>
  <si>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</si>
  <si>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</si>
  <si>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</si>
  <si>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</si>
  <si>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</si>
  <si>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</si>
  <si>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</si>
  <si>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</si>
  <si>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</si>
  <si>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</si>
  <si>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</si>
  <si>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</si>
  <si>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</si>
  <si>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</si>
  <si>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</si>
  <si>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</si>
  <si>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</si>
  <si>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</si>
  <si>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</si>
  <si>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</si>
  <si>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</si>
  <si>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</si>
  <si>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</si>
  <si>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</si>
  <si>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</si>
  <si>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</si>
  <si>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</si>
  <si>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</si>
  <si>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</si>
  <si>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</si>
  <si>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</si>
  <si>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</si>
  <si>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</si>
  <si>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</si>
  <si>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</si>
  <si>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</si>
  <si>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</si>
  <si>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</si>
  <si>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</si>
  <si>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</si>
  <si>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</si>
  <si>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</si>
  <si>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</si>
  <si>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</si>
  <si>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</si>
  <si>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</si>
  <si>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</si>
  <si>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</si>
  <si>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</si>
  <si>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</si>
  <si>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</si>
  <si>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</si>
  <si>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</si>
  <si>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</si>
  <si>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</si>
  <si>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</si>
  <si>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</si>
  <si>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</si>
  <si>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</si>
  <si>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</si>
  <si>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</si>
  <si>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</si>
  <si>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</si>
  <si>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</si>
  <si>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</si>
  <si>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</si>
  <si>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</si>
  <si>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</si>
  <si>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</si>
  <si>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</si>
  <si>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</si>
  <si>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</si>
  <si>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</si>
  <si>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</si>
  <si>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</si>
  <si>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</si>
  <si>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</si>
  <si>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</si>
  <si>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</si>
  <si>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</si>
  <si>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</si>
  <si>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</si>
  <si>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</si>
  <si>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</si>
  <si>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</si>
  <si>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</si>
  <si>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</si>
  <si>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</si>
  <si>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</si>
  <si>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</si>
  <si>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</si>
  <si>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</si>
  <si>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</si>
  <si>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</si>
  <si>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</si>
  <si>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</si>
  <si>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</si>
  <si>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</si>
  <si>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</si>
  <si>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</si>
  <si>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</si>
  <si>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</si>
  <si>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</si>
  <si>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</si>
  <si>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</si>
  <si>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</si>
  <si>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</si>
  <si>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</si>
  <si>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</si>
  <si>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</si>
  <si>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</si>
  <si>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</si>
  <si>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</si>
  <si>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</si>
  <si>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</si>
  <si>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</si>
  <si>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</si>
  <si>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</si>
  <si>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</si>
  <si>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</si>
  <si>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</si>
  <si>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</si>
  <si>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</si>
  <si>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</si>
  <si>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</si>
  <si>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</si>
  <si>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</si>
  <si>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</si>
  <si>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</si>
  <si>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</si>
  <si>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</si>
  <si>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</si>
  <si>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</si>
  <si>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</si>
  <si>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</si>
  <si>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</si>
  <si>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</si>
  <si>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</si>
  <si>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</si>
  <si>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</si>
  <si>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</si>
  <si>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</si>
  <si>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</si>
  <si>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</si>
  <si>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</si>
  <si>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</si>
  <si>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</si>
  <si>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</si>
  <si>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</si>
  <si>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</si>
  <si>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</si>
  <si>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</si>
  <si>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</si>
  <si>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</si>
  <si>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</si>
  <si>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</si>
  <si>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</si>
  <si>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</si>
  <si>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</si>
  <si>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</si>
  <si>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</si>
  <si>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</si>
  <si>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</si>
  <si>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</si>
  <si>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</si>
  <si>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</si>
  <si>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</si>
  <si>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</si>
  <si>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</si>
  <si>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</si>
  <si>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</si>
  <si>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</si>
  <si>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</si>
  <si>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</si>
  <si>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</si>
  <si>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</si>
  <si>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</si>
  <si>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</si>
  <si>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</si>
  <si>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</si>
  <si>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</si>
  <si>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</si>
  <si>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</si>
  <si>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</si>
  <si>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</si>
  <si>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</si>
  <si>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</si>
  <si>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</si>
  <si>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</si>
  <si>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</si>
  <si>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</si>
  <si>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</si>
  <si>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</si>
  <si>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</si>
  <si>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</si>
  <si>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</si>
  <si>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</si>
  <si>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</si>
  <si>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</si>
  <si>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</si>
  <si>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</si>
  <si>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</si>
  <si>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</si>
  <si>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</si>
  <si>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</si>
  <si>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</si>
  <si>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</si>
  <si>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</si>
  <si>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</si>
  <si>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</si>
  <si>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</si>
  <si>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</si>
  <si>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</si>
  <si>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</si>
  <si>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</si>
  <si>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</si>
  <si>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</si>
  <si>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</si>
  <si>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</si>
  <si>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</si>
  <si>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</si>
  <si>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</si>
  <si>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</si>
  <si>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</si>
  <si>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</si>
  <si>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</si>
  <si>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</si>
  <si>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</si>
  <si>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</si>
  <si>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</si>
  <si>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</si>
  <si>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</si>
  <si>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</si>
  <si>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</si>
  <si>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</si>
  <si>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</si>
  <si>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</si>
  <si>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</si>
  <si>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</si>
  <si>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</si>
  <si>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</si>
  <si>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</si>
  <si>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</si>
  <si>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</si>
  <si>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</si>
  <si>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</si>
  <si>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</si>
  <si>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</si>
  <si>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</si>
  <si>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</si>
  <si>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</si>
  <si>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</si>
  <si>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</si>
  <si>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</si>
  <si>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</si>
  <si>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</si>
  <si>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</si>
  <si>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</si>
  <si>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</si>
  <si>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</si>
  <si>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</si>
  <si>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</si>
  <si>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</si>
  <si>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</si>
  <si>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</si>
  <si>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</si>
  <si>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</si>
  <si>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</si>
  <si>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</si>
  <si>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</si>
  <si>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</si>
  <si>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</si>
  <si>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</si>
  <si>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</si>
  <si>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</si>
  <si>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</si>
  <si>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</si>
  <si>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</si>
  <si>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</si>
  <si>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</si>
  <si>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</si>
  <si>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</si>
  <si>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</si>
  <si>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</si>
  <si>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</si>
  <si>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</si>
  <si>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</si>
  <si>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</si>
  <si>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</si>
  <si>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</si>
  <si>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</si>
  <si>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</si>
  <si>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</si>
  <si>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</si>
  <si>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</si>
  <si>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</si>
  <si>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</si>
  <si>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</si>
  <si>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</si>
  <si>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</si>
  <si>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</si>
  <si>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</si>
  <si>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</si>
  <si>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</si>
  <si>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</si>
  <si>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</si>
  <si>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</si>
  <si>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</si>
  <si>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</si>
  <si>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</si>
  <si>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</si>
  <si>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</si>
  <si>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</si>
  <si>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</si>
  <si>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</si>
  <si>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</si>
  <si>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</si>
  <si>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</si>
  <si>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</si>
  <si>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</si>
  <si>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</si>
  <si>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</si>
  <si>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</si>
  <si>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</si>
  <si>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</si>
  <si>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</si>
  <si>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</si>
  <si>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</si>
  <si>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</si>
  <si>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</si>
  <si>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</si>
  <si>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</si>
  <si>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</si>
  <si>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</si>
  <si>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</si>
  <si>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</si>
  <si>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</si>
  <si>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</si>
  <si>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</si>
  <si>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</si>
  <si>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</si>
  <si>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</si>
  <si>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</si>
  <si>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</si>
  <si>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diesel_GE_AC6000CW_BHP_6071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</si>
  <si>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</si>
  <si>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</si>
  <si>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</si>
  <si>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</si>
  <si>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</si>
  <si>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</si>
  <si>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</si>
  <si>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</si>
  <si>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</si>
  <si>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</si>
  <si>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</si>
  <si>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</si>
  <si>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</si>
  <si>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</si>
  <si>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</si>
  <si>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</si>
  <si>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</si>
  <si>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</si>
  <si>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</si>
  <si>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</si>
  <si>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</si>
  <si>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</si>
  <si>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</si>
  <si>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</si>
  <si>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</si>
  <si>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</si>
  <si>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</si>
  <si>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</si>
  <si>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</si>
  <si>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</si>
  <si>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</si>
  <si>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</si>
  <si>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</si>
  <si>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</si>
  <si>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</si>
  <si>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</si>
  <si>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</si>
  <si>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</si>
  <si>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</si>
  <si>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</si>
  <si>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</si>
  <si>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</si>
  <si>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</si>
  <si>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</si>
  <si>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</si>
  <si>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</si>
  <si>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</si>
  <si>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</si>
  <si>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</si>
  <si>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</si>
  <si>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</si>
  <si>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</si>
  <si>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</si>
  <si>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</si>
  <si>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</si>
  <si>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</si>
  <si>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</si>
  <si>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</si>
  <si>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</si>
  <si>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</si>
  <si>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</si>
  <si>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</si>
  <si>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</si>
  <si>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</si>
  <si>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</si>
  <si>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</si>
  <si>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</si>
  <si>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</si>
  <si>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</si>
  <si>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</si>
  <si>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</si>
  <si>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</si>
  <si>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</si>
  <si>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</si>
  <si>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</si>
  <si>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</si>
  <si>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</si>
  <si>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</si>
  <si>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</si>
  <si>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</si>
  <si>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</si>
  <si>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</si>
  <si>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</si>
  <si>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</si>
  <si>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</si>
  <si>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</si>
  <si>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</si>
  <si>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</si>
  <si>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</si>
  <si>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</si>
  <si>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</si>
  <si>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</si>
  <si>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</si>
  <si>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</si>
  <si>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</si>
  <si>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</si>
  <si>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</si>
  <si>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</si>
  <si>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</si>
  <si>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</si>
  <si>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</si>
  <si>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</si>
  <si>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</si>
  <si>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</si>
  <si>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</si>
  <si>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</si>
  <si>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</si>
  <si>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</si>
  <si>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</si>
  <si>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</si>
  <si>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</si>
  <si>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</si>
  <si>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</si>
  <si>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</si>
  <si>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</si>
  <si>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</si>
  <si>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</si>
  <si>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</si>
  <si>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</si>
  <si>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</si>
  <si>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</si>
  <si>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</si>
  <si>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</si>
  <si>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</si>
  <si>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</si>
  <si>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</si>
  <si>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</si>
  <si>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</si>
  <si>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</si>
  <si>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</si>
  <si>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</si>
  <si>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</si>
  <si>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</si>
  <si>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</si>
  <si>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</si>
  <si>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</si>
  <si>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</si>
  <si>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</si>
  <si>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</si>
  <si>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</si>
  <si>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</si>
  <si>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</si>
  <si>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</si>
  <si>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</si>
  <si>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</si>
  <si>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</si>
  <si>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</si>
  <si>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</si>
  <si>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</si>
  <si>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</si>
  <si>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</si>
  <si>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</si>
  <si>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</si>
  <si>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</si>
  <si>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</si>
  <si>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</si>
  <si>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</si>
  <si>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</si>
  <si>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</si>
  <si>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</si>
  <si>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</si>
  <si>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MaVAG 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</si>
  <si>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</si>
  <si>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</si>
  <si>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</si>
  <si>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</si>
  <si>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</si>
  <si>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</si>
  <si>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</si>
  <si>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</si>
  <si>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</si>
  <si>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</si>
  <si>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</si>
  <si>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</si>
  <si>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</si>
  <si>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</si>
  <si>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</si>
  <si>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</si>
  <si>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</si>
  <si>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</si>
  <si>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</si>
  <si>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</si>
  <si>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Vossloh Espana / EMD 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</si>
  <si>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</si>
  <si>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</si>
  <si>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</si>
  <si>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</si>
  <si>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</si>
  <si>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</si>
  <si>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</si>
  <si>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</si>
  <si>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</si>
  <si>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</si>
  <si>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</si>
  <si>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</si>
  <si>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</si>
  <si>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</si>
  <si>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</si>
  <si>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</si>
  <si>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</si>
  <si>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</si>
  <si>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</si>
  <si>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</si>
  <si>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</si>
  <si>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</si>
  <si>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</si>
  <si>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</si>
  <si>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</si>
  <si>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</si>
  <si>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</si>
  <si>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</si>
  <si>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</si>
  <si>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</si>
  <si>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</si>
  <si>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</si>
  <si>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</si>
  <si>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</si>
  <si>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</si>
  <si>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</si>
  <si>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</si>
  <si>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</si>
  <si>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</si>
  <si>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</si>
  <si>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</si>
  <si>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</si>
  <si>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</si>
  <si>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</si>
  <si>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</si>
  <si>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</si>
  <si>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</si>
  <si>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</si>
  <si>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</si>
  <si>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</si>
  <si>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</si>
  <si>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</si>
  <si>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</si>
  <si>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Macosa-Meinfesa J26</t>
  </si>
  <si>
    <t>GE AC6000CW</t>
  </si>
  <si>
    <t>Alsthom BB 8100</t>
  </si>
  <si>
    <t>https://en.wikipedia.org/wiki/SNCF_Class_BB_8100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</si>
</sst>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Border="1"/>
    <xf numFmtId="0" fontId="0" fillId="0" borderId="15" xfId="0" applyBorder="1" applyAlignment="1">
      <alignment wrapText="1"/>
    </xf>
    <xf numFmtId="0" fontId="0" fillId="0" borderId="18" xfId="0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4"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2">
      <pivotArea field="3" type="button" dataOnly="0" labelOnly="1" outline="0" axis="axisCol" fieldPosition="0"/>
    </format>
    <format dxfId="161">
      <pivotArea field="8" type="button" dataOnly="0" labelOnly="1" outline="0" axis="axisPage" fieldPosition="2"/>
    </format>
    <format dxfId="16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59">
      <pivotArea field="3" type="button" dataOnly="0" labelOnly="1" outline="0" axis="axisCol" fieldPosition="0"/>
    </format>
    <format dxfId="158">
      <pivotArea field="8" type="button" dataOnly="0" labelOnly="1" outline="0"/>
    </format>
    <format dxfId="15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56">
      <pivotArea field="3" type="button" dataOnly="0" labelOnly="1" outline="0" axis="axisCol" fieldPosition="0"/>
    </format>
    <format dxfId="155">
      <pivotArea field="15" type="button" dataOnly="0" labelOnly="1" outline="0" axis="axisPage" fieldPosition="2"/>
    </format>
    <format dxfId="15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3">
      <pivotArea field="3" type="button" dataOnly="0" labelOnly="1" outline="0" axis="axisCol" fieldPosition="0"/>
    </format>
    <format dxfId="152">
      <pivotArea field="9" type="button" dataOnly="0" labelOnly="1" outline="0" axis="axisPage" fieldPosition="1"/>
    </format>
    <format dxfId="151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0">
      <pivotArea field="3" type="button" dataOnly="0" labelOnly="1" outline="0" axis="axisCol" fieldPosition="0"/>
    </format>
    <format dxfId="149">
      <pivotArea field="16" type="button" dataOnly="0" labelOnly="1" outline="0" axis="axisPage" fieldPosition="2"/>
    </format>
    <format dxfId="148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47">
      <pivotArea field="3" type="button" dataOnly="0" labelOnly="1" outline="0" axis="axisCol" fieldPosition="0"/>
    </format>
    <format dxfId="146">
      <pivotArea field="12" type="button" dataOnly="0" labelOnly="1" outline="0" axis="axisPage" fieldPosition="2"/>
    </format>
    <format dxfId="14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44">
      <pivotArea field="3" type="button" dataOnly="0" labelOnly="1" outline="0" axis="axisCol" fieldPosition="0"/>
    </format>
    <format dxfId="143">
      <pivotArea field="12" type="button" dataOnly="0" labelOnly="1" outline="0"/>
    </format>
    <format dxfId="14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1">
      <pivotArea field="3" type="button" dataOnly="0" labelOnly="1" outline="0" axis="axisCol" fieldPosition="0"/>
    </format>
    <format dxfId="140">
      <pivotArea field="11" type="button" dataOnly="0" labelOnly="1" outline="0" axis="axisPage" fieldPosition="2"/>
    </format>
    <format dxfId="13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38">
      <pivotArea field="3" type="button" dataOnly="0" labelOnly="1" outline="0" axis="axisCol" fieldPosition="0"/>
    </format>
    <format dxfId="137">
      <pivotArea field="10" type="button" dataOnly="0" labelOnly="1" outline="0" axis="axisPage" fieldPosition="2"/>
    </format>
    <format dxfId="13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17" totalsRowShown="0" headerRowDxfId="219">
  <autoFilter ref="A1:R1017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18">
      <calculatedColumnFormula>_xlfn.TEXTAFTER(CONTROL[[#This Row],[VEHIDCODE]],"_")</calculatedColumnFormula>
    </tableColumn>
    <tableColumn id="3" xr3:uid="{58AEBD72-A51F-449B-AF75-94BF72F5E83B}" name="SAVE_TO" dataDxfId="21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16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5"/>
    <tableColumn id="17" xr3:uid="{52550B53-5A6E-4D0B-A358-FCA22B56CC77}" name="WEB"/>
    <tableColumn id="15" xr3:uid="{C9DBDDFF-A526-4383-A426-8408C4B17785}" name="IS_POWERED_UNPOWERED_SUNDRY" dataDxfId="21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3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2">
      <calculatedColumnFormula>ISNUMBER(_xlfn.XMATCH(CONTROL[[#This Row],[VEHIDCODE]],TRACK_TYPES[VEHIDCODE],0))</calculatedColumnFormula>
    </tableColumn>
    <tableColumn id="14" xr3:uid="{222C2DB1-CA5D-4369-995A-6A316AC5C947}" name="PROPERTIES" dataDxfId="211">
      <calculatedColumnFormula>ISNUMBER(_xlfn.XMATCH(CONTROL[[#This Row],[VEHIDCODE]],PROPERTIES[VEHIDCODE],0))</calculatedColumnFormula>
    </tableColumn>
    <tableColumn id="13" xr3:uid="{473FD571-A166-4EC8-8B7B-F1D30044570B}" name="FLAGS" dataDxfId="210">
      <calculatedColumnFormula>ISNUMBER(_xlfn.XMATCH(CONTROL[[#This Row],[VEHIDCODE]],FLAGS[VEHIDCODE],0))</calculatedColumnFormula>
    </tableColumn>
    <tableColumn id="11" xr3:uid="{B1BAE31E-1DA6-4159-9020-DBAE19ECF7C3}" name="ROSTER" dataDxfId="209">
      <calculatedColumnFormula>ISNUMBER(_xlfn.XLOOKUP(CONTROL[[#This Row],[VEHIDCODE]],roster!A:A,roster!D:D))</calculatedColumnFormula>
    </tableColumn>
    <tableColumn id="10" xr3:uid="{7783F713-60B4-45CF-AEB3-EE02271B3D6F}" name="GRAPHICS_PROPERTIES" dataDxfId="208">
      <calculatedColumnFormula>ISNUMBER(_xlfn.XMATCH(CONTROL[[#This Row],[VEHIDCODE]],GRAPHICS_PROPERTIES[VEHIDCODE],0))</calculatedColumnFormula>
    </tableColumn>
    <tableColumn id="9" xr3:uid="{7B229E25-CF6B-4C5F-B4A4-FEC34CB93E9B}" name="ITEM" dataDxfId="207">
      <calculatedColumnFormula>"item_"&amp;CONTROL[[#This Row],[VEHIDCODE]]</calculatedColumnFormula>
    </tableColumn>
    <tableColumn id="8" xr3:uid="{327E5CDA-51AE-4721-ACBD-5E8C3D890998}" name="NAME" dataDxfId="206">
      <calculatedColumnFormula>"str_"&amp;CONTROL[[#This Row],[VEHIDCODE]]</calculatedColumnFormula>
    </tableColumn>
    <tableColumn id="20" xr3:uid="{88FD7161-B830-4249-99C6-ED97733BD3B5}" name="CONCEPT_READONLY" dataDxfId="205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04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17" totalsRowShown="0" headerRowDxfId="243">
  <autoFilter ref="A1:AK1017" xr:uid="{6DCCB998-B5D1-4B0D-8701-BC0E171A94CA}"/>
  <tableColumns count="37">
    <tableColumn id="1" xr3:uid="{173D09BF-30BA-4FF2-B4FE-F09962415DA2}" name="VEHIDCODE" dataDxfId="242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41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40">
      <calculatedColumnFormula>_xlfn.XLOOKUP(PROPERTIES[[#This Row],[VEHIDCODE]],CONTROL[VEHIDCODE],CONTROL[ENGLISH])</calculatedColumnFormula>
    </tableColumn>
    <tableColumn id="17" xr3:uid="{17B46224-9CA1-4559-B300-6B5EA9CC33A4}" name="COUNTRY" dataDxfId="239"/>
    <tableColumn id="19" xr3:uid="{FD65B400-35DE-464D-97AA-B59BB7DAE7DB}" name="COUNTRY_CODE" dataDxfId="23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37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36"/>
    <tableColumn id="31" xr3:uid="{26514010-6CAE-4146-9174-85EE3D7D1091}" name="LOADINGSPEED" dataDxfId="23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3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3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3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31"/>
    <tableColumn id="24" xr3:uid="{FFD5C22B-7B16-440D-91CC-48C8761050DA}" name="TE_COEFFICIENT_CALC" dataDxfId="23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29"/>
    <tableColumn id="14" xr3:uid="{123AAB87-6D4C-406A-A5E1-A61DC2DDFFEE}" name="TE_COEFFICIENT" dataDxfId="22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2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26"/>
    <tableColumn id="15" xr3:uid="{3558C882-A912-4F84-BDE6-BC0A2A676C4B}" name="WAGON_LENGTH" dataDxfId="225"/>
    <tableColumn id="30" xr3:uid="{235283C1-F061-434B-8C4A-AD474FB16FE8}" name="REGION1" dataDxfId="95"/>
    <tableColumn id="29" xr3:uid="{19EC58E3-4FB9-44BC-BFFA-4C7DCCC53DA8}" name="REGION2" dataDxfId="94"/>
    <tableColumn id="35" xr3:uid="{BABD5FE4-A781-4494-9E58-0659380B54F2}" name="REGION3"/>
    <tableColumn id="34" xr3:uid="{E252F46B-9ACE-4CDD-B00A-279ACE2DE71D}" name="REGION4" dataDxfId="93"/>
    <tableColumn id="27" xr3:uid="{C00DC499-0060-4E48-A71D-AE565097985F}" name="IS_CONCEPT" dataDxfId="100"/>
    <tableColumn id="56" xr3:uid="{188F57E8-1157-47DF-9E8F-B5F737649F6C}" name="PURCHASECOST_VALUE" dataDxfId="224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23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2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1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99"/>
    <tableColumn id="9" xr3:uid="{19FCF859-005A-4696-BB66-C378C763CAEF}" name="EXCLUDE" dataDxfId="2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17" totalsRowShown="0" headerRowDxfId="203">
  <autoFilter ref="A1:AH1017" xr:uid="{6DCCB998-B5D1-4B0D-8701-BC0E171A94CA}"/>
  <tableColumns count="34">
    <tableColumn id="1" xr3:uid="{CDEAF13A-A986-4600-A992-A08C1CA6142C}" name="VEHIDCODE" dataDxfId="202"/>
    <tableColumn id="6" xr3:uid="{80742CDB-5E6B-4140-B4FD-5D968A6B8D5E}" name="ENGLISH_READONLY" dataDxfId="201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00"/>
    <tableColumn id="54" xr3:uid="{5D83FD10-ABCB-4FE7-A7DB-4A857A58D719}" name="TRACK_TYPE_STANDARD_GAUGE_RAILTYPE_25KV" dataDxfId="199"/>
    <tableColumn id="53" xr3:uid="{56183170-0B7F-45FB-91B4-356C62C246AD}" name="TRACK_TYPE_STANDARD_GAUGE_RAILTYPE_15KV" dataDxfId="198"/>
    <tableColumn id="52" xr3:uid="{5B71BE07-0EB9-4DEB-A8E8-252C9D979AC2}" name="TRACK_TYPE_STANDARD_GAUGE_RAILTYPE_3KV" dataDxfId="197"/>
    <tableColumn id="51" xr3:uid="{5A6435EB-111E-4AED-A8E1-AEFF82C34393}" name="TRACK_TYPE_STANDARD_GAUGE_RAILTYPE_1500V" dataDxfId="196"/>
    <tableColumn id="50" xr3:uid="{14CA70EA-0EE7-44BA-9D77-FC902C0596DD}" name="TRACK_TYPE_STANDARD_GAUGE_RAILTYPE_3RD" dataDxfId="195"/>
    <tableColumn id="49" xr3:uid="{3A15447A-9663-43FB-8EFF-8F8034548FB0}" name="TRACK_TYPE_STANDARD_GAUGE_RAILTYPE_4TH" dataDxfId="194"/>
    <tableColumn id="47" xr3:uid="{FE3223C6-E685-4456-91E9-10AEB3B699E7}" name="TRACK_TYPE_STANDARD_GAUGE_RAILTYPE_NONE" dataDxfId="193"/>
    <tableColumn id="46" xr3:uid="{D39969E8-C0CA-4A59-A556-D29019991069}" name="TRACK_TYPE_NARROW_GAUGE_RAILTYPE_OHLE" dataDxfId="192"/>
    <tableColumn id="45" xr3:uid="{5266A9E9-D840-4460-AB81-A081897372F3}" name="TRACK_TYPE_NARROW_GAUGE_RAILTYPE_25KV" dataDxfId="191"/>
    <tableColumn id="44" xr3:uid="{7B4C44D1-C745-4291-86A0-777579742A84}" name="TRACK_TYPE_NARROW_GAUGE_RAILTYPE_15KV" dataDxfId="190"/>
    <tableColumn id="43" xr3:uid="{8736D285-A163-4DBE-84E1-870118B47F14}" name="TRACK_TYPE_NARROW_GAUGE_RAILTYPE_3KV" dataDxfId="189"/>
    <tableColumn id="42" xr3:uid="{6FBBA2FB-4743-4072-B4E0-C42BBDA1CC47}" name="TRACK_TYPE_NARROW_GAUGE_RAILTYPE_1500V" dataDxfId="188"/>
    <tableColumn id="41" xr3:uid="{D3ED2E70-19BF-4D92-A76B-0F0F03D31947}" name="TRACK_TYPE_NARROW_GAUGE_RAILTYPE_3RD" dataDxfId="187"/>
    <tableColumn id="40" xr3:uid="{F38AE7AF-B798-40A5-992A-13685296E710}" name="TRACK_TYPE_NARROW_GAUGE_RAILTYPE_4TH" dataDxfId="186"/>
    <tableColumn id="38" xr3:uid="{97037A15-9172-4057-863E-582804353817}" name="TRACK_TYPE_NARROW_GAUGE_RAILTYPE_NONE" dataDxfId="185"/>
    <tableColumn id="37" xr3:uid="{24999D59-5A4F-4A21-B8B4-EBDBF9F8BF1E}" name="TRACK_TYPE_BROAD_GAUGE_RAILTYPE_OHLE" dataDxfId="184"/>
    <tableColumn id="36" xr3:uid="{31AB3927-D18B-49AD-8EF5-C7E9FF4CEDF3}" name="TRACK_TYPE_BROAD_GAUGE_RAILTYPE_25KV" dataDxfId="183"/>
    <tableColumn id="35" xr3:uid="{CB3432E7-4DAE-4807-9CE5-4CB1ACECD395}" name="TRACK_TYPE_BROAD_GAUGE_RAILTYPE_15KV" dataDxfId="182"/>
    <tableColumn id="34" xr3:uid="{E3936FE4-2B46-4DC0-84C0-44C7892A0927}" name="TRACK_TYPE_BROAD_GAUGE_RAILTYPE_3KV" dataDxfId="181"/>
    <tableColumn id="33" xr3:uid="{A5FAA105-CF81-4A75-8967-5721104454E8}" name="TRACK_TYPE_BROAD_GAUGE_RAILTYPE_1500V" dataDxfId="180"/>
    <tableColumn id="32" xr3:uid="{439CDFDE-6BFC-446C-87CF-28C8FF65FCE0}" name="TRACK_TYPE_BROAD_GAUGE_RAILTYPE_3RD" dataDxfId="179"/>
    <tableColumn id="31" xr3:uid="{219AB5E3-CDFF-41B3-BD58-F7427606D15F}" name="TRACK_TYPE_BROAD_GAUGE_RAILTYPE_4TH" dataDxfId="178"/>
    <tableColumn id="29" xr3:uid="{32C384AB-18DB-4161-B29B-A363A2547BB2}" name="TRACK_TYPE_BROAD_GAUGE_RAILTYPE_NONE" dataDxfId="177"/>
    <tableColumn id="26" xr3:uid="{1CFC6F26-22A8-42EE-972B-0F7ED6623B5A}" name="TRACK_TYPE_MONO" dataDxfId="176"/>
    <tableColumn id="25" xr3:uid="{62939270-15C1-494E-9C53-6EA9E8209C3B}" name="TRACK_TYPE_MGLV" dataDxfId="175"/>
    <tableColumn id="24" xr3:uid="{9DA86EDA-F2AB-4C2D-918E-5260313FD8B3}" name="TRACK_TYPE_MTRO" dataDxfId="174"/>
    <tableColumn id="21" xr3:uid="{E6F11214-E912-4D1C-980D-A111C93B0BED}" name="CHECK_ANY_TT" dataDxfId="173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9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9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9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71">
  <autoFilter ref="A1:I1059" xr:uid="{6DCCB998-B5D1-4B0D-8701-BC0E171A94CA}"/>
  <tableColumns count="9">
    <tableColumn id="1" xr3:uid="{327CDBB6-E1D6-4B9F-9625-C81419775134}" name="VEHIDCODE" dataDxfId="170"/>
    <tableColumn id="101" xr3:uid="{78690AEB-EA8F-4FC7-9651-C84D8F318EE9}" name="MISC_FLAGS_TRAIN_FLAG_2CC" dataDxfId="169"/>
    <tableColumn id="100" xr3:uid="{90DBB1A2-A86F-42C6-B2B8-64A2FD6690AB}" name="MISC_FLAGS_TRAIN_FLAG_MU" dataDxfId="16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67"/>
    <tableColumn id="99" xr3:uid="{DA6644B2-20CC-47E2-B1B5-10210B43738A}" name="MISC_FLAGS_TRAIN_FLAG_AUTOREFIT" dataDxfId="166"/>
    <tableColumn id="2" xr3:uid="{A8915D24-2B2E-4529-B3DE-30BEE23C370F}" name="VEHICLE_FLAG_TRAIN_HAS_CAB" dataDxfId="165"/>
    <tableColumn id="108" xr3:uid="{980A5687-92C0-42A0-811D-C3D4EA0876D1}" name="VISUAL_EFFECT_1" dataDxfId="16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5" totalsRowShown="0">
  <autoFilter ref="A1:D1245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35" headerRowBorderDxfId="134" tableBorderDxfId="13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2" headerRowBorderDxfId="131" tableBorderDxfId="13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29" dataDxfId="12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27"/>
    <tableColumn id="2" xr3:uid="{CCC9A744-4F42-4023-A516-9395213016EB}" name="COUNTRY_DESCRIPTION" dataDxfId="126"/>
    <tableColumn id="3" xr3:uid="{01E32DA0-BF93-49AA-BE03-33EF914A0BCC}" name="COUNTS" dataDxfId="12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3" headerRowBorderDxfId="124" tableBorderDxfId="122" totalsRowBorderDxfId="121">
  <autoFilter ref="K1:K24" xr:uid="{686D0694-AFBC-4B91-A3D3-72E1CCF00B7D}"/>
  <tableColumns count="1">
    <tableColumn id="1" xr3:uid="{7F0999BD-E0C9-463F-A054-2DA49D41A9EE}" name="VEHID_ID_CATEGORY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19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18"/>
    <tableColumn id="4" xr3:uid="{3DDC8685-BA3D-40E8-A910-1E59013A762D}" name="Range End" dataDxfId="11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16" dataDxfId="115">
  <autoFilter ref="A1:N16" xr:uid="{863AE95D-BE34-47D8-B01B-1170BF25FDF2}"/>
  <tableColumns count="14">
    <tableColumn id="1" xr3:uid="{5F487593-655E-41B5-B155-86F88B53946D}" name="COST_CAT" dataDxfId="114"/>
    <tableColumn id="2" xr3:uid="{33F9C454-EDB2-4DA7-BF7A-64CBC12EBC9B}" name="P1" dataDxfId="113"/>
    <tableColumn id="3" xr3:uid="{25FB11D0-082D-4DE3-9821-1367939D8742}" name="P2" dataDxfId="112"/>
    <tableColumn id="4" xr3:uid="{19CDF402-C641-4217-A953-2A851DF85ADB}" name="P3" dataDxfId="111"/>
    <tableColumn id="5" xr3:uid="{1EF59E2C-32FF-4712-AD89-CBF77E507832}" name="P4" dataDxfId="110"/>
    <tableColumn id="6" xr3:uid="{04250F90-183D-4392-BE27-C420F795E1DC}" name="P5" dataDxfId="109"/>
    <tableColumn id="7" xr3:uid="{F7062C4F-5B57-4110-A21E-BDC8820130D9}" name="P6" dataDxfId="108"/>
    <tableColumn id="8" xr3:uid="{B47621AA-9D6F-4396-B3D9-BD8CF656F30E}" name="P7" dataDxfId="107"/>
    <tableColumn id="9" xr3:uid="{7055539E-C4C8-407D-91F5-6CB021EDE84F}" name="R1" dataDxfId="106"/>
    <tableColumn id="10" xr3:uid="{D17981EB-EB8A-4630-958C-3792D72CD53F}" name="R2" dataDxfId="105"/>
    <tableColumn id="11" xr3:uid="{85EDD15A-812B-4C42-B03A-D558B807622E}" name="R3" dataDxfId="104"/>
    <tableColumn id="12" xr3:uid="{61A73E38-33EC-41D1-B899-56F15EDBDD59}" name="R4" dataDxfId="103"/>
    <tableColumn id="13" xr3:uid="{7A83ADCF-C18F-402F-81A8-0F935E928ED9}" name="R5" dataDxfId="102"/>
    <tableColumn id="14" xr3:uid="{1140F6C7-9C3D-4800-9F3B-DC6E6EBE9541}" name="R6" dataDxfId="10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17"/>
  <sheetViews>
    <sheetView zoomScaleNormal="10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F384" sqref="F384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238</v>
      </c>
      <c r="C1" s="5" t="s">
        <v>52</v>
      </c>
      <c r="D1" s="5" t="s">
        <v>304</v>
      </c>
      <c r="E1" s="5" t="s">
        <v>259</v>
      </c>
      <c r="F1" s="36" t="s">
        <v>1266</v>
      </c>
      <c r="G1" s="4" t="s">
        <v>1109</v>
      </c>
      <c r="H1" s="5" t="s">
        <v>382</v>
      </c>
      <c r="I1" s="5" t="s">
        <v>256</v>
      </c>
      <c r="J1" s="5" t="s">
        <v>378</v>
      </c>
      <c r="K1" s="5" t="s">
        <v>381</v>
      </c>
      <c r="L1" s="5" t="s">
        <v>380</v>
      </c>
      <c r="M1" s="5" t="s">
        <v>1770</v>
      </c>
      <c r="N1" s="5" t="s">
        <v>379</v>
      </c>
      <c r="O1" s="5" t="s">
        <v>53</v>
      </c>
      <c r="P1" s="5" t="s">
        <v>54</v>
      </c>
      <c r="Q1" s="5" t="s">
        <v>2693</v>
      </c>
      <c r="R1" s="5" t="s">
        <v>1977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383</v>
      </c>
      <c r="G2" t="s">
        <v>574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383</v>
      </c>
      <c r="G3" t="s">
        <v>574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2767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2142</v>
      </c>
      <c r="G4" t="s">
        <v>1093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2768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2143</v>
      </c>
      <c r="G5" t="s">
        <v>1094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2769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384</v>
      </c>
      <c r="G6" t="s">
        <v>1095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2770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2144</v>
      </c>
      <c r="G7" t="s">
        <v>1096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2771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2145</v>
      </c>
      <c r="G8" t="s">
        <v>1098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2772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2146</v>
      </c>
      <c r="G9" t="s">
        <v>1097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2773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2147</v>
      </c>
      <c r="G10" t="s">
        <v>1099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2774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1774</v>
      </c>
      <c r="G11" t="s">
        <v>1101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2775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2148</v>
      </c>
      <c r="G12" t="s">
        <v>1100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2776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2747</v>
      </c>
      <c r="G13" t="s">
        <v>1102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2777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2149</v>
      </c>
      <c r="G14" t="s">
        <v>1103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2778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2150</v>
      </c>
      <c r="G15" t="s">
        <v>1104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2779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2151</v>
      </c>
      <c r="G16" t="s">
        <v>1105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2780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2152</v>
      </c>
      <c r="G17" t="s">
        <v>1106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2781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2108</v>
      </c>
      <c r="G18" t="s">
        <v>1107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2782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2153</v>
      </c>
      <c r="G19" t="s">
        <v>1108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2783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2154</v>
      </c>
      <c r="G20" t="s">
        <v>1110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2784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2155</v>
      </c>
      <c r="G21" t="s">
        <v>1111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2785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385</v>
      </c>
      <c r="G22" t="s">
        <v>1112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2786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2156</v>
      </c>
      <c r="G23" t="s">
        <v>1113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2787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2157</v>
      </c>
      <c r="G24" t="s">
        <v>1114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2788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2158</v>
      </c>
      <c r="G25" t="s">
        <v>1115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2789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2159</v>
      </c>
      <c r="G26" t="s">
        <v>1116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2790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2109</v>
      </c>
      <c r="G27" t="s">
        <v>2160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2791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2161</v>
      </c>
      <c r="G28" t="s">
        <v>1117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2792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2162</v>
      </c>
      <c r="G29" t="s">
        <v>1118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2793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2163</v>
      </c>
      <c r="G30" t="s">
        <v>1119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2794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386</v>
      </c>
      <c r="G31" t="s">
        <v>1120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2795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2164</v>
      </c>
      <c r="G32" t="s">
        <v>1121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2796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2165</v>
      </c>
      <c r="G33" t="s">
        <v>1122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2797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2169</v>
      </c>
      <c r="G34" t="s">
        <v>1123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2798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2166</v>
      </c>
      <c r="G35" t="s">
        <v>1124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2799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1127</v>
      </c>
      <c r="G36" t="s">
        <v>1126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2800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2167</v>
      </c>
      <c r="G37" t="s">
        <v>1125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2801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2168</v>
      </c>
      <c r="G38" t="s">
        <v>1128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2802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2170</v>
      </c>
      <c r="G39" t="s">
        <v>1129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2803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2171</v>
      </c>
      <c r="G40" t="s">
        <v>1130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2804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2172</v>
      </c>
      <c r="G41" t="s">
        <v>1131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2805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2173</v>
      </c>
      <c r="G42" t="s">
        <v>1132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2806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2174</v>
      </c>
      <c r="G43" t="s">
        <v>1133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2807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2175</v>
      </c>
      <c r="G44" t="s">
        <v>1134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2808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2662</v>
      </c>
      <c r="G45" t="s">
        <v>1135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2809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2110</v>
      </c>
      <c r="G46" t="s">
        <v>1136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2810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2176</v>
      </c>
      <c r="G47" t="s">
        <v>1137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3576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3583</v>
      </c>
      <c r="G48" t="s">
        <v>1138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2811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2177</v>
      </c>
      <c r="G49" t="s">
        <v>1139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2812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2178</v>
      </c>
      <c r="G50" t="s">
        <v>1140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2813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2179</v>
      </c>
      <c r="G51" t="s">
        <v>1141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2814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2180</v>
      </c>
      <c r="G52" t="s">
        <v>1142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3594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3595</v>
      </c>
      <c r="G53" t="s">
        <v>1144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2815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2181</v>
      </c>
      <c r="G54" t="s">
        <v>1143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2816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2182</v>
      </c>
      <c r="G55" t="s">
        <v>1145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2817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2183</v>
      </c>
      <c r="G56" t="s">
        <v>1146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2818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387</v>
      </c>
      <c r="G57" t="s">
        <v>1147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2819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579</v>
      </c>
      <c r="G58" t="s">
        <v>1148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2820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2054</v>
      </c>
      <c r="G59" t="s">
        <v>1149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2821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2184</v>
      </c>
      <c r="G60" t="s">
        <v>1150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2822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2185</v>
      </c>
      <c r="G61" t="s">
        <v>1151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2823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2186</v>
      </c>
      <c r="G62" t="s">
        <v>1152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2824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2187</v>
      </c>
      <c r="G63" t="s">
        <v>1153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2825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2188</v>
      </c>
      <c r="G64" t="s">
        <v>1154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2826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2189</v>
      </c>
      <c r="G65" t="s">
        <v>1155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2827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2190</v>
      </c>
      <c r="G66" t="s">
        <v>1156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2828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3633</v>
      </c>
      <c r="G67" t="s">
        <v>3634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2829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2191</v>
      </c>
      <c r="G68" t="s">
        <v>1157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2830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3635</v>
      </c>
      <c r="G69" t="s">
        <v>3636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2831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2192</v>
      </c>
      <c r="G70" t="s">
        <v>3637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2832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1772</v>
      </c>
      <c r="G71" t="s">
        <v>1158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2833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2193</v>
      </c>
      <c r="G72" t="s">
        <v>1159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2834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2194</v>
      </c>
      <c r="G73" t="s">
        <v>1160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2835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2195</v>
      </c>
      <c r="G74" t="s">
        <v>1161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2836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2196</v>
      </c>
      <c r="G75" t="s">
        <v>1162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2837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2197</v>
      </c>
      <c r="G76" t="s">
        <v>1163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2838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388</v>
      </c>
      <c r="G77" t="s">
        <v>1164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3571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3572</v>
      </c>
      <c r="G78" t="s">
        <v>1165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2839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389</v>
      </c>
      <c r="G79" t="s">
        <v>1166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2840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390</v>
      </c>
      <c r="G80" t="s">
        <v>1167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2841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2198</v>
      </c>
      <c r="G81" t="s">
        <v>1717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3596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3597</v>
      </c>
      <c r="G82" t="s">
        <v>1716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2842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1169</v>
      </c>
      <c r="G83" t="s">
        <v>1168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2843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1170</v>
      </c>
      <c r="G84" t="s">
        <v>1171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2844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2722</v>
      </c>
      <c r="G85" t="s">
        <v>1172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2845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2199</v>
      </c>
      <c r="G86" t="s">
        <v>1173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2846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2200</v>
      </c>
      <c r="G87" t="s">
        <v>1174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2847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391</v>
      </c>
      <c r="G88" t="s">
        <v>1175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2848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3629</v>
      </c>
      <c r="G89" t="s">
        <v>1176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2849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392</v>
      </c>
      <c r="G90" t="s">
        <v>1177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2850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2201</v>
      </c>
      <c r="G91" t="s">
        <v>1178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2851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2202</v>
      </c>
      <c r="G92" t="s">
        <v>1718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2852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2203</v>
      </c>
      <c r="G93" t="s">
        <v>1714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2853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2204</v>
      </c>
      <c r="G94" t="s">
        <v>1179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2854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2205</v>
      </c>
      <c r="G95" t="s">
        <v>1180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2855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3630</v>
      </c>
      <c r="G96" t="s">
        <v>1181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2856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2206</v>
      </c>
      <c r="G97" t="s">
        <v>1182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2857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2721</v>
      </c>
      <c r="G98" t="s">
        <v>1183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2858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2207</v>
      </c>
      <c r="G99" t="s">
        <v>1184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2859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2208</v>
      </c>
      <c r="G100" t="s">
        <v>1185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2860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2720</v>
      </c>
      <c r="G101" t="s">
        <v>1186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2861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2209</v>
      </c>
      <c r="G102" t="s">
        <v>1187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2862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393</v>
      </c>
      <c r="G103" t="s">
        <v>1188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2863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2210</v>
      </c>
      <c r="G104" t="s">
        <v>1189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2864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2211</v>
      </c>
      <c r="G105" t="s">
        <v>1190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2865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2235</v>
      </c>
      <c r="G106" t="s">
        <v>1191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2866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2236</v>
      </c>
      <c r="G107" t="s">
        <v>1192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2867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2385</v>
      </c>
      <c r="G108" t="s">
        <v>1193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2868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394</v>
      </c>
      <c r="G109" t="s">
        <v>1195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2869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2212</v>
      </c>
      <c r="G110" t="s">
        <v>1194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2870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2213</v>
      </c>
      <c r="G111" t="s">
        <v>1196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2871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2214</v>
      </c>
      <c r="G112" t="s">
        <v>1197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2872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2215</v>
      </c>
      <c r="G113" t="s">
        <v>1198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2873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2216</v>
      </c>
      <c r="G114" t="s">
        <v>1199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2874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395</v>
      </c>
      <c r="G115" t="s">
        <v>1200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2875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2217</v>
      </c>
      <c r="G116" t="s">
        <v>1201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2876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2219</v>
      </c>
      <c r="G117" t="s">
        <v>1202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2877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2218</v>
      </c>
      <c r="G118" t="s">
        <v>1203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2878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2220</v>
      </c>
      <c r="G119" t="s">
        <v>1204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2879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2234</v>
      </c>
      <c r="G120" t="s">
        <v>1205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2880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2237</v>
      </c>
      <c r="G121" t="s">
        <v>1206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2881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2386</v>
      </c>
      <c r="G122" t="s">
        <v>1207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2882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2221</v>
      </c>
      <c r="G123" t="s">
        <v>1208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3577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3584</v>
      </c>
      <c r="G124" t="s">
        <v>1209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2883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2222</v>
      </c>
      <c r="G125" t="s">
        <v>1210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2884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2387</v>
      </c>
      <c r="G126" t="s">
        <v>1211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2885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1768</v>
      </c>
      <c r="G127" t="s">
        <v>574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2886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2223</v>
      </c>
      <c r="G128" t="s">
        <v>1212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2887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2224</v>
      </c>
      <c r="G129" t="s">
        <v>1213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2888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2225</v>
      </c>
      <c r="G130" t="s">
        <v>1214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2889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2226</v>
      </c>
      <c r="G131" t="s">
        <v>1715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2890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2227</v>
      </c>
      <c r="G132" t="s">
        <v>1215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2891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2228</v>
      </c>
      <c r="G133" t="s">
        <v>1216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2892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2229</v>
      </c>
      <c r="G134" t="s">
        <v>1217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2893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2388</v>
      </c>
      <c r="G135" t="s">
        <v>1218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2894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396</v>
      </c>
      <c r="G136" t="s">
        <v>1219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2895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2230</v>
      </c>
      <c r="G137" t="s">
        <v>1221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2896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2231</v>
      </c>
      <c r="G138" t="s">
        <v>1877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2897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2232</v>
      </c>
      <c r="G139" t="s">
        <v>1222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2898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2233</v>
      </c>
      <c r="G140" t="s">
        <v>1223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2899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2389</v>
      </c>
      <c r="G141" t="s">
        <v>1224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2900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2390</v>
      </c>
      <c r="G142" t="s">
        <v>1225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2901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2238</v>
      </c>
      <c r="G143" t="s">
        <v>1226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2902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2239</v>
      </c>
      <c r="G144" t="s">
        <v>1227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2903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2240</v>
      </c>
      <c r="G145" t="s">
        <v>1228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2904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2241</v>
      </c>
      <c r="G146" t="s">
        <v>1229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2905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2242</v>
      </c>
      <c r="G147" t="s">
        <v>1230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2906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2243</v>
      </c>
      <c r="G148" t="s">
        <v>1231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2907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2244</v>
      </c>
      <c r="G149" t="s">
        <v>1233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2908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2245</v>
      </c>
      <c r="G150" t="s">
        <v>1232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2909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2246</v>
      </c>
      <c r="G151" t="s">
        <v>1234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2910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397</v>
      </c>
      <c r="G152" t="s">
        <v>1235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2911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398</v>
      </c>
      <c r="G153" t="s">
        <v>1236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2912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2247</v>
      </c>
      <c r="G154" t="s">
        <v>1237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2913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2248</v>
      </c>
      <c r="G155" t="s">
        <v>1238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3598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3599</v>
      </c>
      <c r="G156" t="s">
        <v>1239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2914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2692</v>
      </c>
      <c r="G157" t="s">
        <v>1240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2915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2249</v>
      </c>
      <c r="G158" t="s">
        <v>1241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2916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2250</v>
      </c>
      <c r="G159" t="s">
        <v>1242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2917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2251</v>
      </c>
      <c r="G160" t="s">
        <v>1243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2918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2252</v>
      </c>
      <c r="G161" t="s">
        <v>1719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2919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2253</v>
      </c>
      <c r="G162" t="s">
        <v>1244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2920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2254</v>
      </c>
      <c r="G163" t="s">
        <v>1245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2921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2391</v>
      </c>
      <c r="G164" t="s">
        <v>1246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2922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2255</v>
      </c>
      <c r="G165" t="s">
        <v>1247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2923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2392</v>
      </c>
      <c r="G166" t="s">
        <v>1248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2924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1769</v>
      </c>
      <c r="G167" t="s">
        <v>1249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2925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2256</v>
      </c>
      <c r="G168" t="s">
        <v>1250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2926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2393</v>
      </c>
      <c r="G169" t="s">
        <v>1251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2927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1252</v>
      </c>
      <c r="G170" t="s">
        <v>1253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2928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2394</v>
      </c>
      <c r="G171" t="s">
        <v>1254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2929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399</v>
      </c>
      <c r="G172" t="s">
        <v>1255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2930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1256</v>
      </c>
      <c r="G173" t="s">
        <v>1258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2931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2257</v>
      </c>
      <c r="G174" t="s">
        <v>1257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2932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2258</v>
      </c>
      <c r="G175" t="s">
        <v>1259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2933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2068</v>
      </c>
      <c r="G176" t="s">
        <v>1260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2934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2718</v>
      </c>
      <c r="G177" t="s">
        <v>1261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2935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2069</v>
      </c>
      <c r="G178" t="s">
        <v>1263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2936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2070</v>
      </c>
      <c r="G179" t="s">
        <v>1262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2937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2071</v>
      </c>
      <c r="G180" t="s">
        <v>1265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2938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3638</v>
      </c>
      <c r="G181" t="s">
        <v>1267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2939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2259</v>
      </c>
      <c r="G182" t="s">
        <v>1268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2940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2072</v>
      </c>
      <c r="G183" t="s">
        <v>1269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2941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400</v>
      </c>
      <c r="G184" t="s">
        <v>1219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2942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2073</v>
      </c>
      <c r="G185" t="s">
        <v>1270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2943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2260</v>
      </c>
      <c r="G186" t="s">
        <v>1271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2944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2261</v>
      </c>
      <c r="G187" t="s">
        <v>1272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2945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2074</v>
      </c>
      <c r="G188" t="s">
        <v>1273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2946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2075</v>
      </c>
      <c r="G189" t="s">
        <v>1274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2947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2703</v>
      </c>
      <c r="G190" t="s">
        <v>1264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3560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2737</v>
      </c>
      <c r="G191" t="s">
        <v>1275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3561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3562</v>
      </c>
      <c r="G192" t="s">
        <v>1276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2948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2262</v>
      </c>
      <c r="G193" t="s">
        <v>1277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2949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2076</v>
      </c>
      <c r="G194" t="s">
        <v>1278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2950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2055</v>
      </c>
      <c r="G195" t="s">
        <v>1279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2951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2719</v>
      </c>
      <c r="G196" t="s">
        <v>1280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2952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2077</v>
      </c>
      <c r="G197" t="s">
        <v>1281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2953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2078</v>
      </c>
      <c r="G198" t="s">
        <v>1282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2954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2103</v>
      </c>
      <c r="G199" t="s">
        <v>1283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2955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2079</v>
      </c>
      <c r="G200" t="s">
        <v>1284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2956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2263</v>
      </c>
      <c r="G201" t="s">
        <v>1285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2957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2080</v>
      </c>
      <c r="G202" t="s">
        <v>1286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2958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2264</v>
      </c>
      <c r="G203" t="s">
        <v>1287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2959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2265</v>
      </c>
      <c r="G204" t="s">
        <v>1288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2960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2271</v>
      </c>
      <c r="G205" t="s">
        <v>1289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2961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1798</v>
      </c>
      <c r="G206" t="s">
        <v>1290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2962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2081</v>
      </c>
      <c r="G207" t="s">
        <v>1291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2963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2724</v>
      </c>
      <c r="G208" t="s">
        <v>1292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2964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3643</v>
      </c>
      <c r="G209" t="s">
        <v>1293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2965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2082</v>
      </c>
      <c r="G210" t="s">
        <v>1294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2966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2723</v>
      </c>
      <c r="G211" t="s">
        <v>1295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2967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2083</v>
      </c>
      <c r="G212" t="s">
        <v>1296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2968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2266</v>
      </c>
      <c r="G213" t="s">
        <v>1297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2969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2084</v>
      </c>
      <c r="G214" t="s">
        <v>1298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2970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2085</v>
      </c>
      <c r="G215" t="s">
        <v>1299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2971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2267</v>
      </c>
      <c r="G216" t="s">
        <v>1300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2972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2111</v>
      </c>
      <c r="G217" t="s">
        <v>1301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2973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2268</v>
      </c>
      <c r="G218" t="s">
        <v>1302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2974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2269</v>
      </c>
      <c r="G219" t="s">
        <v>1303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2975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3631</v>
      </c>
      <c r="G220" t="s">
        <v>1304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2976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2725</v>
      </c>
      <c r="G221" t="s">
        <v>1305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2977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2086</v>
      </c>
      <c r="G222" t="s">
        <v>1306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2978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2270</v>
      </c>
      <c r="G223" t="s">
        <v>1307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2979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2105</v>
      </c>
      <c r="G224" t="s">
        <v>1721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3563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3564</v>
      </c>
      <c r="G225" t="s">
        <v>1308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2980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2060</v>
      </c>
      <c r="G226" t="s">
        <v>1309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2981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2061</v>
      </c>
      <c r="G227" t="s">
        <v>1310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2982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2112</v>
      </c>
      <c r="G228" t="s">
        <v>1311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2983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2113</v>
      </c>
      <c r="G229" t="s">
        <v>1312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2984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2272</v>
      </c>
      <c r="G230" t="s">
        <v>1313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2985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2114</v>
      </c>
      <c r="G231" t="s">
        <v>1314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2986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2273</v>
      </c>
      <c r="G232" t="s">
        <v>1315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2987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2115</v>
      </c>
      <c r="G233" t="s">
        <v>1317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2988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2116</v>
      </c>
      <c r="G234" t="s">
        <v>1318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2989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2274</v>
      </c>
      <c r="G235" t="s">
        <v>2275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2990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2104</v>
      </c>
      <c r="G236" t="s">
        <v>1319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2991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401</v>
      </c>
      <c r="G237" t="s">
        <v>1320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2992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2087</v>
      </c>
      <c r="G238" t="s">
        <v>1321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2993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2088</v>
      </c>
      <c r="G239" t="s">
        <v>1322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2994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2276</v>
      </c>
      <c r="G240" t="s">
        <v>1323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2995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402</v>
      </c>
      <c r="G241" t="s">
        <v>1324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2996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2089</v>
      </c>
      <c r="G242" t="s">
        <v>1325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2997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2090</v>
      </c>
      <c r="G243" t="s">
        <v>1326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2998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1773</v>
      </c>
      <c r="G244" t="s">
        <v>1327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2999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2091</v>
      </c>
      <c r="G245" t="s">
        <v>1328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3000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2092</v>
      </c>
      <c r="G246" t="s">
        <v>1329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3001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2277</v>
      </c>
      <c r="G247" t="s">
        <v>1331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3002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3641</v>
      </c>
      <c r="G248" t="s">
        <v>1330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3003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2278</v>
      </c>
      <c r="G249" t="s">
        <v>1332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3004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2689</v>
      </c>
      <c r="G250" t="s">
        <v>1333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3005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2726</v>
      </c>
      <c r="G251" t="s">
        <v>1334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0</v>
      </c>
    </row>
    <row r="252" spans="1:18">
      <c r="A252" s="2" t="s">
        <v>3006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2727</v>
      </c>
      <c r="G252" t="s">
        <v>1335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3007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2093</v>
      </c>
      <c r="G253" t="s">
        <v>1336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3008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2690</v>
      </c>
      <c r="G254" t="s">
        <v>1337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3009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2279</v>
      </c>
      <c r="G255" t="s">
        <v>1338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3010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2280</v>
      </c>
      <c r="G256" t="s">
        <v>1339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3573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3585</v>
      </c>
      <c r="G257" t="s">
        <v>1340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3011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2281</v>
      </c>
      <c r="G258" t="s">
        <v>1341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3012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2282</v>
      </c>
      <c r="G259" t="s">
        <v>1342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3013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2283</v>
      </c>
      <c r="G260" t="s">
        <v>1343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3014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2094</v>
      </c>
      <c r="G261" t="s">
        <v>1344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3015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2095</v>
      </c>
      <c r="G262" t="s">
        <v>1345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3016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2655</v>
      </c>
      <c r="G263" t="s">
        <v>1346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3017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2141</v>
      </c>
      <c r="G264" t="s">
        <v>1347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3018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2117</v>
      </c>
      <c r="G265" t="s">
        <v>1348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3592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3593</v>
      </c>
      <c r="G266" t="s">
        <v>1349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3019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2497</v>
      </c>
      <c r="G267" t="s">
        <v>1350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3020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403</v>
      </c>
      <c r="G268" t="s">
        <v>1249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3021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404</v>
      </c>
      <c r="G269" t="s">
        <v>1351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3022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2096</v>
      </c>
      <c r="G270" t="s">
        <v>1352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3023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2284</v>
      </c>
      <c r="G271" t="s">
        <v>1353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3024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2097</v>
      </c>
      <c r="G272" t="s">
        <v>1354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3025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3646</v>
      </c>
      <c r="G273" t="s">
        <v>1355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3026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3647</v>
      </c>
      <c r="G274" t="s">
        <v>1356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3027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2118</v>
      </c>
      <c r="G275" t="s">
        <v>1357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3028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2285</v>
      </c>
      <c r="G276" t="s">
        <v>1358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3029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3640</v>
      </c>
      <c r="G277" t="s">
        <v>3639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3030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2286</v>
      </c>
      <c r="G278" t="s">
        <v>1360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3031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2098</v>
      </c>
      <c r="G279" t="s">
        <v>1361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3032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3645</v>
      </c>
      <c r="G280" t="s">
        <v>3644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3033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2663</v>
      </c>
      <c r="G281" t="s">
        <v>1362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3034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2099</v>
      </c>
      <c r="G282" t="s">
        <v>1363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3035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2100</v>
      </c>
      <c r="G283" t="s">
        <v>1364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0</v>
      </c>
    </row>
    <row r="284" spans="1:18">
      <c r="A284" s="2" t="s">
        <v>3036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2058</v>
      </c>
      <c r="G284" t="s">
        <v>1365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3037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2101</v>
      </c>
      <c r="G285" t="s">
        <v>1366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0</v>
      </c>
    </row>
    <row r="286" spans="1:18">
      <c r="A286" s="2" t="s">
        <v>3038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2102</v>
      </c>
      <c r="G286" t="s">
        <v>1367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0</v>
      </c>
    </row>
    <row r="287" spans="1:18">
      <c r="A287" s="2" t="s">
        <v>3039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2287</v>
      </c>
      <c r="G287" t="s">
        <v>1368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3040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2288</v>
      </c>
      <c r="G288" t="s">
        <v>1369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3041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2106</v>
      </c>
      <c r="G289" t="s">
        <v>1370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3042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2107</v>
      </c>
      <c r="G290" t="s">
        <v>1371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3043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2289</v>
      </c>
      <c r="G291" t="s">
        <v>1372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3044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2059</v>
      </c>
      <c r="G292" t="s">
        <v>1373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3045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2119</v>
      </c>
      <c r="G293" t="s">
        <v>1374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3046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2290</v>
      </c>
      <c r="G294" t="s">
        <v>1375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3047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2291</v>
      </c>
      <c r="G295" t="s">
        <v>1376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3048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2292</v>
      </c>
      <c r="G296" t="s">
        <v>1377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3049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405</v>
      </c>
      <c r="G297" t="s">
        <v>1378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3050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2293</v>
      </c>
      <c r="G298" t="s">
        <v>1379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3051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2062</v>
      </c>
      <c r="G299" t="s">
        <v>1380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3052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2120</v>
      </c>
      <c r="G300" t="s">
        <v>1381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3053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406</v>
      </c>
      <c r="G301" t="s">
        <v>1383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3054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2296</v>
      </c>
      <c r="G302" t="s">
        <v>1384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3055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2294</v>
      </c>
      <c r="G303" t="s">
        <v>1385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3056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2334</v>
      </c>
      <c r="G304" t="s">
        <v>2295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3057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2297</v>
      </c>
      <c r="G305" t="s">
        <v>1387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3058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2298</v>
      </c>
      <c r="G306" t="s">
        <v>1386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3059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2299</v>
      </c>
      <c r="G307" t="s">
        <v>1388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3060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2300</v>
      </c>
      <c r="G308" t="s">
        <v>1389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3061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2301</v>
      </c>
      <c r="G309" t="s">
        <v>1390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3062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2302</v>
      </c>
      <c r="G310" t="s">
        <v>1391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3063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2303</v>
      </c>
      <c r="G311" t="s">
        <v>1392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3064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2686</v>
      </c>
      <c r="G312" t="s">
        <v>1393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3065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2304</v>
      </c>
      <c r="G313" t="s">
        <v>1394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3066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2305</v>
      </c>
      <c r="G314" t="s">
        <v>1395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3067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2306</v>
      </c>
      <c r="G315" t="s">
        <v>1396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3068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2307</v>
      </c>
      <c r="G316" t="s">
        <v>1382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3069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2318</v>
      </c>
      <c r="G317" t="s">
        <v>1397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3070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2308</v>
      </c>
      <c r="G318" t="s">
        <v>1398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3071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2309</v>
      </c>
      <c r="G319" t="s">
        <v>1399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3072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2310</v>
      </c>
      <c r="G320" t="s">
        <v>1400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3073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2311</v>
      </c>
      <c r="G321" t="s">
        <v>1401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3074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2312</v>
      </c>
      <c r="G322" t="s">
        <v>1402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3075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2313</v>
      </c>
      <c r="G323" t="s">
        <v>1403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3076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2314</v>
      </c>
      <c r="G324" t="s">
        <v>1404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3077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2335</v>
      </c>
      <c r="G325" t="s">
        <v>1405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3078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2315</v>
      </c>
      <c r="G326" t="s">
        <v>1406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3079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2316</v>
      </c>
      <c r="G327" t="s">
        <v>1407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0</v>
      </c>
    </row>
    <row r="328" spans="1:18">
      <c r="A328" s="2" t="s">
        <v>3080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2317</v>
      </c>
      <c r="G328" t="s">
        <v>1408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3081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2319</v>
      </c>
      <c r="G329" t="s">
        <v>1409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3082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2320</v>
      </c>
      <c r="G330" t="s">
        <v>1410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3083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2321</v>
      </c>
      <c r="G331" t="s">
        <v>1411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3084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2322</v>
      </c>
      <c r="G332" t="s">
        <v>1412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3085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2323</v>
      </c>
      <c r="G333" t="s">
        <v>1413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3086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2324</v>
      </c>
      <c r="G334" t="s">
        <v>1414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3087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2325</v>
      </c>
      <c r="G335" t="s">
        <v>1415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3088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2326</v>
      </c>
      <c r="G336" t="s">
        <v>1416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3089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2327</v>
      </c>
      <c r="G337" t="s">
        <v>1417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3090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2328</v>
      </c>
      <c r="G338" t="s">
        <v>1418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3091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2329</v>
      </c>
      <c r="G339" t="s">
        <v>1419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3092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2330</v>
      </c>
      <c r="G340" t="s">
        <v>1420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3093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2331</v>
      </c>
      <c r="G341" t="s">
        <v>1421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0</v>
      </c>
    </row>
    <row r="342" spans="1:18">
      <c r="A342" s="2" t="s">
        <v>3094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2332</v>
      </c>
      <c r="G342" t="s">
        <v>1422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3095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2333</v>
      </c>
      <c r="G343" t="s">
        <v>1423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3096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2336</v>
      </c>
      <c r="G344" t="s">
        <v>1424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0</v>
      </c>
    </row>
    <row r="345" spans="1:18">
      <c r="A345" s="2" t="s">
        <v>3097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2337</v>
      </c>
      <c r="G345" t="s">
        <v>1425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3098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2338</v>
      </c>
      <c r="G346" t="s">
        <v>1426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3099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2339</v>
      </c>
      <c r="G347" t="s">
        <v>1427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3100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2340</v>
      </c>
      <c r="G348" t="s">
        <v>1428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3101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2341</v>
      </c>
      <c r="G349" t="s">
        <v>1429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3102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2342</v>
      </c>
      <c r="G350" t="s">
        <v>1430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3103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2343</v>
      </c>
      <c r="G351" t="s">
        <v>1431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3104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407</v>
      </c>
      <c r="G352" t="s">
        <v>1432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3105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408</v>
      </c>
      <c r="G353" t="s">
        <v>1433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3106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409</v>
      </c>
      <c r="G354" t="s">
        <v>1434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3107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2344</v>
      </c>
      <c r="G355" t="s">
        <v>1435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3108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2345</v>
      </c>
      <c r="G356" t="s">
        <v>1436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3109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2664</v>
      </c>
      <c r="G357" t="s">
        <v>1437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3110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410</v>
      </c>
      <c r="G358" t="s">
        <v>1438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3111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2346</v>
      </c>
      <c r="G359" t="s">
        <v>1439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3112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2347</v>
      </c>
      <c r="G360" t="s">
        <v>1440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3113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2348</v>
      </c>
      <c r="G361" t="s">
        <v>1441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3114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2362</v>
      </c>
      <c r="G362" t="s">
        <v>1442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3115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2349</v>
      </c>
      <c r="G363" t="s">
        <v>1443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3116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2350</v>
      </c>
      <c r="G364" t="s">
        <v>1444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3117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3628</v>
      </c>
      <c r="G365" t="s">
        <v>1445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3118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411</v>
      </c>
      <c r="G366" t="s">
        <v>1446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3119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2351</v>
      </c>
      <c r="G367" t="s">
        <v>1447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3120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2352</v>
      </c>
      <c r="G368" t="s">
        <v>1448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3121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412</v>
      </c>
      <c r="G369" t="s">
        <v>574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3122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2353</v>
      </c>
      <c r="G370" t="s">
        <v>1449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3123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2354</v>
      </c>
      <c r="G371" t="s">
        <v>1450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3124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2042</v>
      </c>
      <c r="G372" t="s">
        <v>1451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3125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2045</v>
      </c>
      <c r="G373" t="s">
        <v>1452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3126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2047</v>
      </c>
      <c r="G374" t="s">
        <v>1453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3127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2049</v>
      </c>
      <c r="G375" t="s">
        <v>1454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3128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2355</v>
      </c>
      <c r="G376" t="s">
        <v>1455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3129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2356</v>
      </c>
      <c r="G377" t="s">
        <v>1456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3130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2357</v>
      </c>
      <c r="G378" t="s">
        <v>1457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3131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2358</v>
      </c>
      <c r="G379" t="s">
        <v>1458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3132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2359</v>
      </c>
      <c r="G380" t="s">
        <v>1459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3133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2360</v>
      </c>
      <c r="G381" t="s">
        <v>1460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3134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413</v>
      </c>
      <c r="G382" t="s">
        <v>574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0</v>
      </c>
    </row>
    <row r="383" spans="1:18">
      <c r="A383" s="2" t="s">
        <v>3135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414</v>
      </c>
      <c r="G383" t="s">
        <v>574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3136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3649</v>
      </c>
      <c r="G384" t="s">
        <v>3650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3137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2361</v>
      </c>
      <c r="G385" t="s">
        <v>1461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3138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2363</v>
      </c>
      <c r="G386" t="s">
        <v>1462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3139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2128</v>
      </c>
      <c r="G387" t="s">
        <v>1463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3140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2046</v>
      </c>
      <c r="G388" t="s">
        <v>1464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3141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2364</v>
      </c>
      <c r="G389" t="s">
        <v>1465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3142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2365</v>
      </c>
      <c r="G390" t="s">
        <v>1466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3143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2366</v>
      </c>
      <c r="G391" t="s">
        <v>1467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3144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2367</v>
      </c>
      <c r="G392" t="s">
        <v>1468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3145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2368</v>
      </c>
      <c r="G393" t="s">
        <v>1469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3146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2369</v>
      </c>
      <c r="G394" t="s">
        <v>1470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3147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2370</v>
      </c>
      <c r="G395" t="s">
        <v>1471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3148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2656</v>
      </c>
      <c r="G396" t="s">
        <v>1472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3149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2657</v>
      </c>
      <c r="G397" t="s">
        <v>1473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3150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2371</v>
      </c>
      <c r="G398" t="s">
        <v>1474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3151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2372</v>
      </c>
      <c r="G399" t="s">
        <v>1475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3152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2373</v>
      </c>
      <c r="G400" t="s">
        <v>1476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3153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2048</v>
      </c>
      <c r="G401" t="s">
        <v>1477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3154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2375</v>
      </c>
      <c r="G402" t="s">
        <v>1478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3155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2658</v>
      </c>
      <c r="G403" t="s">
        <v>1479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3156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2659</v>
      </c>
      <c r="G404" t="s">
        <v>1480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3157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2376</v>
      </c>
      <c r="G405" t="s">
        <v>1481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3158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2050</v>
      </c>
      <c r="G406" t="s">
        <v>1482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3159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2377</v>
      </c>
      <c r="G407" t="s">
        <v>1483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3160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2687</v>
      </c>
      <c r="G408" t="s">
        <v>1484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3161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2728</v>
      </c>
      <c r="G409" t="s">
        <v>1485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3162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2378</v>
      </c>
      <c r="G410" t="s">
        <v>1486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3163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2678</v>
      </c>
      <c r="G411" t="s">
        <v>1487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3164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2677</v>
      </c>
      <c r="G412" t="s">
        <v>1488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3165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2379</v>
      </c>
      <c r="G413" t="s">
        <v>1489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3166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2380</v>
      </c>
      <c r="G414" t="s">
        <v>1490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3167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2660</v>
      </c>
      <c r="G415" t="s">
        <v>1491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3168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2661</v>
      </c>
      <c r="G416" t="s">
        <v>1492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3169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2381</v>
      </c>
      <c r="G417" t="s">
        <v>1493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3170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2382</v>
      </c>
      <c r="G418" t="s">
        <v>1494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3171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2383</v>
      </c>
      <c r="G419" t="s">
        <v>1495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3172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2384</v>
      </c>
      <c r="G420" t="s">
        <v>1496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3173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2397</v>
      </c>
      <c r="G421" t="s">
        <v>1497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3174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2729</v>
      </c>
      <c r="G422" t="s">
        <v>1498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3175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2730</v>
      </c>
      <c r="G423" t="s">
        <v>1499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3176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2665</v>
      </c>
      <c r="G424" t="s">
        <v>1500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3177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2395</v>
      </c>
      <c r="G425" t="s">
        <v>1501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3578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3610</v>
      </c>
      <c r="G426" t="s">
        <v>1502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3178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2129</v>
      </c>
      <c r="G427" t="s">
        <v>1503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3179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2043</v>
      </c>
      <c r="G428" t="s">
        <v>1504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3180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2396</v>
      </c>
      <c r="G429" t="s">
        <v>1505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3181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3607</v>
      </c>
      <c r="G430" t="s">
        <v>1506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3182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2398</v>
      </c>
      <c r="G431" t="s">
        <v>1507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3183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3605</v>
      </c>
      <c r="G432" t="s">
        <v>1508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3184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2130</v>
      </c>
      <c r="G433" t="s">
        <v>1509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3185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3612</v>
      </c>
      <c r="G434" t="s">
        <v>1510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3186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2399</v>
      </c>
      <c r="G435" t="s">
        <v>1511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3187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2131</v>
      </c>
      <c r="G436" t="s">
        <v>1512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3188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2666</v>
      </c>
      <c r="G437" t="s">
        <v>1514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3189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2400</v>
      </c>
      <c r="G438" t="s">
        <v>1513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3190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2667</v>
      </c>
      <c r="G439" t="s">
        <v>1515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3191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3608</v>
      </c>
      <c r="G440" t="s">
        <v>1516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3192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2401</v>
      </c>
      <c r="G441" t="s">
        <v>1517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3193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2132</v>
      </c>
      <c r="G442" t="s">
        <v>1518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3194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2133</v>
      </c>
      <c r="G443" t="s">
        <v>1519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3195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2051</v>
      </c>
      <c r="G444" t="s">
        <v>1520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3196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2402</v>
      </c>
      <c r="G445" t="s">
        <v>1521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3197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2746</v>
      </c>
      <c r="G446" t="s">
        <v>1522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3198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2403</v>
      </c>
      <c r="G447" t="s">
        <v>1523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3199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2404</v>
      </c>
      <c r="G448" t="s">
        <v>1524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3200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2405</v>
      </c>
      <c r="G449" t="s">
        <v>1525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3201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2134</v>
      </c>
      <c r="G450" t="s">
        <v>1526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3202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3606</v>
      </c>
      <c r="G451" t="s">
        <v>1527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3203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2668</v>
      </c>
      <c r="G452" t="s">
        <v>1528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3204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2406</v>
      </c>
      <c r="G453" t="s">
        <v>1536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3205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2407</v>
      </c>
      <c r="G454" t="s">
        <v>1529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3206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2408</v>
      </c>
      <c r="G455" t="s">
        <v>1530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3207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2409</v>
      </c>
      <c r="G456" t="s">
        <v>1531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3208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578</v>
      </c>
      <c r="G457" t="s">
        <v>1532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3209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2410</v>
      </c>
      <c r="G458" t="s">
        <v>1533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3210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2411</v>
      </c>
      <c r="G459" t="s">
        <v>1534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3211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2412</v>
      </c>
      <c r="G460" t="s">
        <v>1535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3212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2413</v>
      </c>
      <c r="G461" t="s">
        <v>574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3213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2414</v>
      </c>
      <c r="G462" t="s">
        <v>1537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3214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2415</v>
      </c>
      <c r="G463" t="s">
        <v>1538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3215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2416</v>
      </c>
      <c r="G464" t="s">
        <v>1539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3216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2417</v>
      </c>
      <c r="G465" t="s">
        <v>1540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3217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2418</v>
      </c>
      <c r="G466" t="s">
        <v>1541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3218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2419</v>
      </c>
      <c r="G467" t="s">
        <v>1542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3219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2121</v>
      </c>
      <c r="G468" t="s">
        <v>1543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3220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2420</v>
      </c>
      <c r="G469" t="s">
        <v>1544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3221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2421</v>
      </c>
      <c r="G470" t="s">
        <v>1545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3222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2422</v>
      </c>
      <c r="G471" t="s">
        <v>1546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3223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2423</v>
      </c>
      <c r="G472" t="s">
        <v>1547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3224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2122</v>
      </c>
      <c r="G473" t="s">
        <v>1548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3225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2424</v>
      </c>
      <c r="G474" t="s">
        <v>1549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3226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2425</v>
      </c>
      <c r="G475" t="s">
        <v>1550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3227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2426</v>
      </c>
      <c r="G476" t="s">
        <v>1551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3228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2428</v>
      </c>
      <c r="G477" t="s">
        <v>2427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3229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2429</v>
      </c>
      <c r="G478" t="s">
        <v>1552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3230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415</v>
      </c>
      <c r="G479" t="s">
        <v>1553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3231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2430</v>
      </c>
      <c r="G480" t="s">
        <v>1554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3232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2431</v>
      </c>
      <c r="G481" t="s">
        <v>1555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3233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2432</v>
      </c>
      <c r="G482" t="s">
        <v>1556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3234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2433</v>
      </c>
      <c r="G483" t="s">
        <v>1557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3235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2434</v>
      </c>
      <c r="G484" t="s">
        <v>1558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3236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2435</v>
      </c>
      <c r="G485" t="s">
        <v>1559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3237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2436</v>
      </c>
      <c r="G486" t="s">
        <v>1560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3238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2437</v>
      </c>
      <c r="G487" t="s">
        <v>1561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3239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416</v>
      </c>
      <c r="G488" t="s">
        <v>1562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3240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2438</v>
      </c>
      <c r="G489" t="s">
        <v>1563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3241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2439</v>
      </c>
      <c r="G490" t="s">
        <v>1564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3242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2440</v>
      </c>
      <c r="G491" t="s">
        <v>1565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3243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2441</v>
      </c>
      <c r="G492" t="s">
        <v>1566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3244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2442</v>
      </c>
      <c r="G493" t="s">
        <v>1567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3245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2443</v>
      </c>
      <c r="G494" t="s">
        <v>1568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3246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2444</v>
      </c>
      <c r="G495" t="s">
        <v>1359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3247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2445</v>
      </c>
      <c r="G496" t="s">
        <v>1569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3248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2446</v>
      </c>
      <c r="G497" t="s">
        <v>1570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3249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2447</v>
      </c>
      <c r="G498" t="s">
        <v>1571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3250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2123</v>
      </c>
      <c r="G499" t="s">
        <v>1572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3251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2448</v>
      </c>
      <c r="G500" t="s">
        <v>1573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3252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2449</v>
      </c>
      <c r="G501" t="s">
        <v>1574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3253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2451</v>
      </c>
      <c r="G502" t="s">
        <v>1575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3254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2450</v>
      </c>
      <c r="G503" t="s">
        <v>1576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3255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2452</v>
      </c>
      <c r="G504" t="s">
        <v>1579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3256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2453</v>
      </c>
      <c r="G505" t="s">
        <v>1580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3257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2454</v>
      </c>
      <c r="G506" t="s">
        <v>1581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3258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2455</v>
      </c>
      <c r="G507" t="s">
        <v>1582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3259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2669</v>
      </c>
      <c r="G508" t="s">
        <v>1583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3260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2456</v>
      </c>
      <c r="G509" t="s">
        <v>1584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3261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2457</v>
      </c>
      <c r="G510" t="s">
        <v>1585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3262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2458</v>
      </c>
      <c r="G511" t="s">
        <v>1586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3263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2459</v>
      </c>
      <c r="G512" t="s">
        <v>1587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3264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2460</v>
      </c>
      <c r="G513" t="s">
        <v>1588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3265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2461</v>
      </c>
      <c r="G514" t="s">
        <v>1589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3266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2462</v>
      </c>
      <c r="G515" t="s">
        <v>1590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3267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2463</v>
      </c>
      <c r="G516" t="s">
        <v>1593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3268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3613</v>
      </c>
      <c r="G517" t="s">
        <v>1591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3269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2464</v>
      </c>
      <c r="G518" t="s">
        <v>1592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3270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2465</v>
      </c>
      <c r="G519" t="s">
        <v>1594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3271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2466</v>
      </c>
      <c r="G520" t="s">
        <v>1595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3272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2467</v>
      </c>
      <c r="G521" t="s">
        <v>1596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3273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2468</v>
      </c>
      <c r="G522" t="s">
        <v>1597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3274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2469</v>
      </c>
      <c r="G523" t="s">
        <v>1598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3275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2470</v>
      </c>
      <c r="G524" t="s">
        <v>1599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3276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2471</v>
      </c>
      <c r="G525" t="s">
        <v>1600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3277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2472</v>
      </c>
      <c r="G526" t="s">
        <v>1601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3278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3614</v>
      </c>
      <c r="G527" t="s">
        <v>1602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3279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2473</v>
      </c>
      <c r="G528" t="s">
        <v>1603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3280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2474</v>
      </c>
      <c r="G529" t="s">
        <v>1604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3281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2475</v>
      </c>
      <c r="G530" t="s">
        <v>1605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3282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2476</v>
      </c>
      <c r="G531" t="s">
        <v>1606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3283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2477</v>
      </c>
      <c r="G532" t="s">
        <v>1607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3284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2478</v>
      </c>
      <c r="G533" t="s">
        <v>1608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3285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2479</v>
      </c>
      <c r="G534" t="s">
        <v>1609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3286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2480</v>
      </c>
      <c r="G535" t="s">
        <v>1610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3287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2501</v>
      </c>
      <c r="G536" t="s">
        <v>1611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3288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2481</v>
      </c>
      <c r="G537" t="s">
        <v>1612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3289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2482</v>
      </c>
      <c r="G538" t="s">
        <v>1613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3290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2483</v>
      </c>
      <c r="G539" t="s">
        <v>1614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3291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2731</v>
      </c>
      <c r="G540" t="s">
        <v>1615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3292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2717</v>
      </c>
      <c r="G541" t="s">
        <v>574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3293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2484</v>
      </c>
      <c r="G542" t="s">
        <v>1616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3294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2485</v>
      </c>
      <c r="G543" t="s">
        <v>1617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3295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2486</v>
      </c>
      <c r="G544" t="s">
        <v>1618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3296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2487</v>
      </c>
      <c r="G545" t="s">
        <v>1619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3297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2488</v>
      </c>
      <c r="G546" t="s">
        <v>1620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3565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3566</v>
      </c>
      <c r="G547" t="s">
        <v>1621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3298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2489</v>
      </c>
      <c r="G548" t="s">
        <v>1622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3299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2670</v>
      </c>
      <c r="G549" t="s">
        <v>1623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3300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2490</v>
      </c>
      <c r="G550" t="s">
        <v>1624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3301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417</v>
      </c>
      <c r="G551" t="s">
        <v>1625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0</v>
      </c>
    </row>
    <row r="552" spans="1:18">
      <c r="A552" s="2" t="s">
        <v>3302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2491</v>
      </c>
      <c r="G552" t="s">
        <v>1626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3303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2492</v>
      </c>
      <c r="G553" t="s">
        <v>1627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3304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2493</v>
      </c>
      <c r="G554" t="s">
        <v>1628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3305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1631</v>
      </c>
      <c r="G555" t="s">
        <v>574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3306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2494</v>
      </c>
      <c r="G556" t="s">
        <v>1629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3307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2679</v>
      </c>
      <c r="G557" t="s">
        <v>1630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3308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2671</v>
      </c>
      <c r="G558" t="s">
        <v>1632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3309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2672</v>
      </c>
      <c r="G559" t="s">
        <v>1633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3310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2673</v>
      </c>
      <c r="G560" t="s">
        <v>1634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3311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2674</v>
      </c>
      <c r="G561" t="s">
        <v>1635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3312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2495</v>
      </c>
      <c r="G562" t="s">
        <v>1636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3313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2503</v>
      </c>
      <c r="G563" t="s">
        <v>1637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3314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1729</v>
      </c>
      <c r="G564" t="s">
        <v>1699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3315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2504</v>
      </c>
      <c r="G565" t="s">
        <v>1700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3316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418</v>
      </c>
      <c r="G566" t="s">
        <v>1701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3317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419</v>
      </c>
      <c r="G567" t="s">
        <v>1702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3318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2694</v>
      </c>
      <c r="G568" t="s">
        <v>574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3319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3609</v>
      </c>
      <c r="G569" t="s">
        <v>574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3320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2505</v>
      </c>
      <c r="G570" t="s">
        <v>1638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3321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2506</v>
      </c>
      <c r="G571" t="s">
        <v>1639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237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1738</v>
      </c>
      <c r="G572" t="s">
        <v>574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221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1753</v>
      </c>
      <c r="G573" t="s">
        <v>574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222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420</v>
      </c>
      <c r="G574" t="s">
        <v>574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223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421</v>
      </c>
      <c r="G575" t="s">
        <v>574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224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422</v>
      </c>
      <c r="G576" t="s">
        <v>574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225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423</v>
      </c>
      <c r="G577" t="s">
        <v>574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226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424</v>
      </c>
      <c r="G578" t="s">
        <v>574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227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425</v>
      </c>
      <c r="G579" t="s">
        <v>574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228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426</v>
      </c>
      <c r="G580" t="s">
        <v>574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229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1739</v>
      </c>
      <c r="G581" t="s">
        <v>574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230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1754</v>
      </c>
      <c r="G582" t="s">
        <v>574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231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1740</v>
      </c>
      <c r="G583" t="s">
        <v>574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232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1755</v>
      </c>
      <c r="G584" t="s">
        <v>574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233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427</v>
      </c>
      <c r="G585" t="s">
        <v>574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234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428</v>
      </c>
      <c r="G586" t="s">
        <v>574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3322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2507</v>
      </c>
      <c r="G587" t="s">
        <v>1671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3323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2508</v>
      </c>
      <c r="G588" t="s">
        <v>1672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3324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1082</v>
      </c>
      <c r="G589" t="s">
        <v>574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3325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2509</v>
      </c>
      <c r="G590" t="s">
        <v>1674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3326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429</v>
      </c>
      <c r="G591" t="s">
        <v>1673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3327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2510</v>
      </c>
      <c r="G592" t="s">
        <v>1675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3328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430</v>
      </c>
      <c r="G593" t="s">
        <v>574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3329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431</v>
      </c>
      <c r="G594" t="s">
        <v>1676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3330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432</v>
      </c>
      <c r="G595" t="s">
        <v>1677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3331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2511</v>
      </c>
      <c r="G596" t="s">
        <v>1678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3332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2512</v>
      </c>
      <c r="G597" t="s">
        <v>1679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3333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2513</v>
      </c>
      <c r="G598" t="s">
        <v>1680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3334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2685</v>
      </c>
      <c r="G599" t="s">
        <v>1681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3335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2514</v>
      </c>
      <c r="G600" t="s">
        <v>1682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3336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2515</v>
      </c>
      <c r="G601" t="s">
        <v>1683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3337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2516</v>
      </c>
      <c r="G602" t="s">
        <v>1684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3338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2517</v>
      </c>
      <c r="G603" t="s">
        <v>1685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3339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2518</v>
      </c>
      <c r="G604" t="s">
        <v>1686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3340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2519</v>
      </c>
      <c r="G605" t="s">
        <v>1687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3341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2520</v>
      </c>
      <c r="G606" t="s">
        <v>1688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3342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2521</v>
      </c>
      <c r="G607" t="s">
        <v>1689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3343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3604</v>
      </c>
      <c r="G608" t="s">
        <v>1690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3344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2523</v>
      </c>
      <c r="G609" t="s">
        <v>1691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3345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2524</v>
      </c>
      <c r="G610" t="s">
        <v>1692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3346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2525</v>
      </c>
      <c r="G611" t="s">
        <v>1693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3347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2526</v>
      </c>
      <c r="G612" t="s">
        <v>1696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3348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2527</v>
      </c>
      <c r="G613" t="s">
        <v>1697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3349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2052</v>
      </c>
      <c r="G614" t="s">
        <v>2053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3350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2528</v>
      </c>
      <c r="G615" t="s">
        <v>1694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3351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2529</v>
      </c>
      <c r="G616" t="s">
        <v>1695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3352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2530</v>
      </c>
      <c r="G617" t="s">
        <v>1698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3353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2531</v>
      </c>
      <c r="G618" t="s">
        <v>1640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3354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2532</v>
      </c>
      <c r="G619" t="s">
        <v>1641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3355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2533</v>
      </c>
      <c r="G620" t="s">
        <v>1642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3356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2534</v>
      </c>
      <c r="G621" t="s">
        <v>1643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3357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433</v>
      </c>
      <c r="G622" t="s">
        <v>1644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3602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2535</v>
      </c>
      <c r="G623" t="s">
        <v>1645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3359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2536</v>
      </c>
      <c r="G624" t="s">
        <v>1646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3360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2537</v>
      </c>
      <c r="G625" t="s">
        <v>1647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3361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2538</v>
      </c>
      <c r="G626" t="s">
        <v>1648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3362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2539</v>
      </c>
      <c r="G627" t="s">
        <v>2540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3363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2541</v>
      </c>
      <c r="G628" t="s">
        <v>1649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3364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2135</v>
      </c>
      <c r="G629" t="s">
        <v>1655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3365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2136</v>
      </c>
      <c r="G630" t="s">
        <v>1656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3366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2124</v>
      </c>
      <c r="G631" t="s">
        <v>1657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3367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2137</v>
      </c>
      <c r="G632" t="s">
        <v>1658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3368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2041</v>
      </c>
      <c r="G633" t="s">
        <v>1659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3369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2138</v>
      </c>
      <c r="G634" t="s">
        <v>1660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3370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2542</v>
      </c>
      <c r="G635" t="s">
        <v>1661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3371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2139</v>
      </c>
      <c r="G636" t="s">
        <v>1662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3372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2140</v>
      </c>
      <c r="G637" t="s">
        <v>1663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3373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2543</v>
      </c>
      <c r="G638" t="s">
        <v>1664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3374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2044</v>
      </c>
      <c r="G639" t="s">
        <v>1665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3375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2499</v>
      </c>
      <c r="G640" t="s">
        <v>1666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3376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2498</v>
      </c>
      <c r="G641" t="s">
        <v>1667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3377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2544</v>
      </c>
      <c r="G642" t="s">
        <v>1668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3378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2545</v>
      </c>
      <c r="G643" t="s">
        <v>1669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3379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2063</v>
      </c>
      <c r="G644" t="s">
        <v>1670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3380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2502</v>
      </c>
      <c r="G645" t="s">
        <v>1650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3381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2546</v>
      </c>
      <c r="G646" t="s">
        <v>1651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3382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2547</v>
      </c>
      <c r="G647" t="s">
        <v>1652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3383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2548</v>
      </c>
      <c r="G648" t="s">
        <v>1653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434</v>
      </c>
      <c r="G649" t="s">
        <v>574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434</v>
      </c>
      <c r="G650" t="s">
        <v>574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435</v>
      </c>
      <c r="G651" t="s">
        <v>574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435</v>
      </c>
      <c r="G652" t="s">
        <v>574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436</v>
      </c>
      <c r="G653" t="s">
        <v>574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436</v>
      </c>
      <c r="G654" t="s">
        <v>574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437</v>
      </c>
      <c r="G655" t="s">
        <v>574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438</v>
      </c>
      <c r="G656" t="s">
        <v>574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439</v>
      </c>
      <c r="G657" t="s">
        <v>574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440</v>
      </c>
      <c r="G658" t="s">
        <v>574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163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441</v>
      </c>
      <c r="G659" t="s">
        <v>574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164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1741</v>
      </c>
      <c r="G660" t="s">
        <v>574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165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1756</v>
      </c>
      <c r="G661" t="s">
        <v>574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166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442</v>
      </c>
      <c r="G662" t="s">
        <v>574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167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443</v>
      </c>
      <c r="G663" t="s">
        <v>574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168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444</v>
      </c>
      <c r="G664" t="s">
        <v>574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169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445</v>
      </c>
      <c r="G665" t="s">
        <v>574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170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446</v>
      </c>
      <c r="G666" t="s">
        <v>574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171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1742</v>
      </c>
      <c r="G667" t="s">
        <v>574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172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1757</v>
      </c>
      <c r="G668" t="s">
        <v>574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173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447</v>
      </c>
      <c r="G669" t="s">
        <v>574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174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448</v>
      </c>
      <c r="G670" t="s">
        <v>574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175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1743</v>
      </c>
      <c r="G671" t="s">
        <v>574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176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1758</v>
      </c>
      <c r="G672" t="s">
        <v>574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177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449</v>
      </c>
      <c r="G673" t="s">
        <v>574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178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450</v>
      </c>
      <c r="G674" t="s">
        <v>574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179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451</v>
      </c>
      <c r="G675" t="s">
        <v>574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180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1744</v>
      </c>
      <c r="G676" t="s">
        <v>574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181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1759</v>
      </c>
      <c r="G677" t="s">
        <v>574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182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452</v>
      </c>
      <c r="G678" t="s">
        <v>574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183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453</v>
      </c>
      <c r="G679" t="s">
        <v>574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184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1745</v>
      </c>
      <c r="G680" t="s">
        <v>574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185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1760</v>
      </c>
      <c r="G681" t="s">
        <v>574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186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1746</v>
      </c>
      <c r="G682" t="s">
        <v>574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187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1761</v>
      </c>
      <c r="G683" t="s">
        <v>574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188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454</v>
      </c>
      <c r="G684" t="s">
        <v>574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189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455</v>
      </c>
      <c r="G685" t="s">
        <v>574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190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456</v>
      </c>
      <c r="G686" t="s">
        <v>574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191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457</v>
      </c>
      <c r="G687" t="s">
        <v>574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192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458</v>
      </c>
      <c r="G688" t="s">
        <v>574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193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1747</v>
      </c>
      <c r="G689" t="s">
        <v>574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194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1762</v>
      </c>
      <c r="G690" t="s">
        <v>574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195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459</v>
      </c>
      <c r="G691" t="s">
        <v>574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196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460</v>
      </c>
      <c r="G692" t="s">
        <v>574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197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1748</v>
      </c>
      <c r="G693" t="s">
        <v>574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198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1763</v>
      </c>
      <c r="G694" t="s">
        <v>574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199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1749</v>
      </c>
      <c r="G695" t="s">
        <v>574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200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1764</v>
      </c>
      <c r="G696" t="s">
        <v>574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201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461</v>
      </c>
      <c r="G697" t="s">
        <v>574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202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462</v>
      </c>
      <c r="G698" t="s">
        <v>574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203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463</v>
      </c>
      <c r="G699" t="s">
        <v>574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204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464</v>
      </c>
      <c r="G700" t="s">
        <v>574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205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465</v>
      </c>
      <c r="G701" t="s">
        <v>574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206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466</v>
      </c>
      <c r="G702" t="s">
        <v>574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207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467</v>
      </c>
      <c r="G703" t="s">
        <v>574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208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1750</v>
      </c>
      <c r="G704" t="s">
        <v>574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209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1765</v>
      </c>
      <c r="G705" t="s">
        <v>574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210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468</v>
      </c>
      <c r="G706" t="s">
        <v>574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211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469</v>
      </c>
      <c r="G707" t="s">
        <v>574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212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1751</v>
      </c>
      <c r="G708" t="s">
        <v>574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213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1766</v>
      </c>
      <c r="G709" t="s">
        <v>574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214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1752</v>
      </c>
      <c r="G710" t="s">
        <v>574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215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1767</v>
      </c>
      <c r="G711" t="s">
        <v>574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216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470</v>
      </c>
      <c r="G712" t="s">
        <v>574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217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471</v>
      </c>
      <c r="G713" t="s">
        <v>574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218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472</v>
      </c>
      <c r="G714" t="s">
        <v>574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219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473</v>
      </c>
      <c r="G715" t="s">
        <v>574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220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474</v>
      </c>
      <c r="G716" t="s">
        <v>574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235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1727</v>
      </c>
      <c r="G717" t="s">
        <v>574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236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1728</v>
      </c>
      <c r="G718" t="s">
        <v>574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475</v>
      </c>
      <c r="G719" t="s">
        <v>574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476</v>
      </c>
      <c r="G720" t="s">
        <v>574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477</v>
      </c>
      <c r="G721" t="s">
        <v>574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478</v>
      </c>
      <c r="G722" t="s">
        <v>574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479</v>
      </c>
      <c r="G723" t="s">
        <v>574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480</v>
      </c>
      <c r="G724" t="s">
        <v>574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481</v>
      </c>
      <c r="G725" t="s">
        <v>574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482</v>
      </c>
      <c r="G726" t="s">
        <v>574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483</v>
      </c>
      <c r="G727" t="s">
        <v>574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484</v>
      </c>
      <c r="G728" t="s">
        <v>574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485</v>
      </c>
      <c r="G729" t="s">
        <v>574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486</v>
      </c>
      <c r="G730" t="s">
        <v>574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487</v>
      </c>
      <c r="G731" t="s">
        <v>574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488</v>
      </c>
      <c r="G732" t="s">
        <v>574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489</v>
      </c>
      <c r="G733" t="s">
        <v>574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490</v>
      </c>
      <c r="G734" t="s">
        <v>574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491</v>
      </c>
      <c r="G735" t="s">
        <v>574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492</v>
      </c>
      <c r="G736" t="s">
        <v>574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493</v>
      </c>
      <c r="G737" t="s">
        <v>574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494</v>
      </c>
      <c r="G738" t="s">
        <v>574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495</v>
      </c>
      <c r="G739" t="s">
        <v>574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496</v>
      </c>
      <c r="G740" t="s">
        <v>574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497</v>
      </c>
      <c r="G741" t="s">
        <v>574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498</v>
      </c>
      <c r="G742" t="s">
        <v>574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499</v>
      </c>
      <c r="G743" t="s">
        <v>574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500</v>
      </c>
      <c r="G744" t="s">
        <v>574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501</v>
      </c>
      <c r="G745" t="s">
        <v>574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502</v>
      </c>
      <c r="G746" t="s">
        <v>574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503</v>
      </c>
      <c r="G747" t="s">
        <v>574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504</v>
      </c>
      <c r="G748" t="s">
        <v>574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505</v>
      </c>
      <c r="G749" t="s">
        <v>574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506</v>
      </c>
      <c r="G750" t="s">
        <v>574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507</v>
      </c>
      <c r="G751" t="s">
        <v>574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508</v>
      </c>
      <c r="G752" t="s">
        <v>574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509</v>
      </c>
      <c r="G753" t="s">
        <v>574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127</v>
      </c>
      <c r="B754" s="26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510</v>
      </c>
      <c r="G754" t="s">
        <v>574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item_mu_Coach_Gen3_Doppelstockwagen_Local_Coach</v>
      </c>
      <c r="P754" s="26" t="str">
        <f>"str_"&amp;CONTROL[[#This Row],[VEHIDCODE]]</f>
        <v>str_mu_Coach_Gen3_Doppelstockwagen_Local_Coach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128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511</v>
      </c>
      <c r="G755" t="s">
        <v>574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129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512</v>
      </c>
      <c r="G756" t="s">
        <v>574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130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513</v>
      </c>
      <c r="G757" t="s">
        <v>574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131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514</v>
      </c>
      <c r="G758" t="s">
        <v>574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132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515</v>
      </c>
      <c r="G759" t="s">
        <v>574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133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516</v>
      </c>
      <c r="G760" t="s">
        <v>574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134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517</v>
      </c>
      <c r="G761" t="s">
        <v>574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135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518</v>
      </c>
      <c r="G762" t="s">
        <v>574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136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519</v>
      </c>
      <c r="G763" t="s">
        <v>574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137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520</v>
      </c>
      <c r="G764" t="s">
        <v>574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138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2018</v>
      </c>
      <c r="G765" t="s">
        <v>574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139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521</v>
      </c>
      <c r="G766" t="s">
        <v>574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140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522</v>
      </c>
      <c r="G767" t="s">
        <v>574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141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523</v>
      </c>
      <c r="G768" t="s">
        <v>574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142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524</v>
      </c>
      <c r="G769" t="s">
        <v>574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143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525</v>
      </c>
      <c r="G770" t="s">
        <v>574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144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526</v>
      </c>
      <c r="G771" t="s">
        <v>574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145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527</v>
      </c>
      <c r="G772" t="s">
        <v>574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146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528</v>
      </c>
      <c r="G773" t="s">
        <v>574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147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529</v>
      </c>
      <c r="G774" t="s">
        <v>574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148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530</v>
      </c>
      <c r="G775" t="s">
        <v>574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149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531</v>
      </c>
      <c r="G776" t="s">
        <v>574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150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532</v>
      </c>
      <c r="G777" t="s">
        <v>574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151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533</v>
      </c>
      <c r="G778" t="s">
        <v>574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152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534</v>
      </c>
      <c r="G779" t="s">
        <v>574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153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535</v>
      </c>
      <c r="G780" t="s">
        <v>574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154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536</v>
      </c>
      <c r="G781" t="s">
        <v>574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155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537</v>
      </c>
      <c r="G782" t="s">
        <v>574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156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538</v>
      </c>
      <c r="G783" t="s">
        <v>574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157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539</v>
      </c>
      <c r="G784" t="s">
        <v>574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158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540</v>
      </c>
      <c r="G785" t="s">
        <v>574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159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541</v>
      </c>
      <c r="G786" t="s">
        <v>574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160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542</v>
      </c>
      <c r="G787" t="s">
        <v>574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161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543</v>
      </c>
      <c r="G788" t="s">
        <v>574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162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544</v>
      </c>
      <c r="G789" t="s">
        <v>574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3384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2675</v>
      </c>
      <c r="G790" t="s">
        <v>574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3385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2549</v>
      </c>
      <c r="G791" t="s">
        <v>1220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3386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2550</v>
      </c>
      <c r="G792" t="s">
        <v>1654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3387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2551</v>
      </c>
      <c r="G793" t="s">
        <v>1711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3388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2552</v>
      </c>
      <c r="G794" t="s">
        <v>1093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3389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2553</v>
      </c>
      <c r="G795" t="s">
        <v>1712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3567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3568</v>
      </c>
      <c r="G796" t="s">
        <v>1713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3390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2554</v>
      </c>
      <c r="G797" t="s">
        <v>1720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3391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2555</v>
      </c>
      <c r="G798" t="s">
        <v>1722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3392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2556</v>
      </c>
      <c r="G799" t="s">
        <v>1723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3393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2676</v>
      </c>
      <c r="G800" t="s">
        <v>1724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3394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3632</v>
      </c>
      <c r="G801" t="s">
        <v>574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3395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2064</v>
      </c>
      <c r="G802" t="s">
        <v>1725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3396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1797</v>
      </c>
      <c r="G803" t="s">
        <v>1726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3397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1730</v>
      </c>
      <c r="G804" t="s">
        <v>1699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1801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1799</v>
      </c>
      <c r="G805" t="s">
        <v>574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1802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1800</v>
      </c>
      <c r="G806" t="s">
        <v>574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1785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1786</v>
      </c>
      <c r="G807" t="s">
        <v>574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1780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1787</v>
      </c>
      <c r="G808" t="s">
        <v>574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1781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1788</v>
      </c>
      <c r="G809" t="s">
        <v>574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1782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1789</v>
      </c>
      <c r="G810" t="s">
        <v>574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1783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1790</v>
      </c>
      <c r="G811" t="s">
        <v>574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1784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1791</v>
      </c>
      <c r="G812" t="s">
        <v>574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1805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1792</v>
      </c>
      <c r="G813" t="s">
        <v>574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3398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2736</v>
      </c>
      <c r="G814" t="s">
        <v>1796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3399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2557</v>
      </c>
      <c r="G815" t="s">
        <v>1803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3400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2558</v>
      </c>
      <c r="G816" t="s">
        <v>1804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3401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2559</v>
      </c>
      <c r="G817" t="s">
        <v>1806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3402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2560</v>
      </c>
      <c r="G818" t="s">
        <v>1807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3403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2561</v>
      </c>
      <c r="G819" t="s">
        <v>1813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3404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2562</v>
      </c>
      <c r="G820" t="s">
        <v>1814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3405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1815</v>
      </c>
      <c r="G821" t="s">
        <v>574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3406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1817</v>
      </c>
      <c r="G822" t="s">
        <v>1816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3407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2563</v>
      </c>
      <c r="G823" t="s">
        <v>1818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3408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2564</v>
      </c>
      <c r="G824" t="s">
        <v>1819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3409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2065</v>
      </c>
      <c r="G825" t="s">
        <v>1820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0</v>
      </c>
    </row>
    <row r="826" spans="1:18">
      <c r="A826" t="s">
        <v>3410</v>
      </c>
      <c r="B826" s="26" t="str">
        <f>_xlfn.TEXTAFTER(CONTROL[[#This Row],[VEHIDCODE]],"_")</f>
        <v>GE_AC6000CW_BHP_6071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3648</v>
      </c>
      <c r="G826" t="s">
        <v>1820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item_diesel_GE_AC6000CW_BHP_6071</v>
      </c>
      <c r="P826" s="26" t="str">
        <f>"str_"&amp;CONTROL[[#This Row],[VEHIDCODE]]</f>
        <v>str_diesel_GE_AC6000CW_BHP_6071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3411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2566</v>
      </c>
      <c r="G827" t="s">
        <v>2565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3412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2567</v>
      </c>
      <c r="G828" t="s">
        <v>1821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3413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2568</v>
      </c>
      <c r="G829" t="s">
        <v>1822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3414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2569</v>
      </c>
      <c r="G830" t="s">
        <v>1823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3415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2570</v>
      </c>
      <c r="G831" t="s">
        <v>1824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3416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2571</v>
      </c>
      <c r="G832" t="s">
        <v>1825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3417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2572</v>
      </c>
      <c r="G833" t="s">
        <v>1826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3418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2573</v>
      </c>
      <c r="G834" t="s">
        <v>1827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3419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2574</v>
      </c>
      <c r="G835" t="s">
        <v>1828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3420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2575</v>
      </c>
      <c r="G836" t="s">
        <v>1829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3421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2576</v>
      </c>
      <c r="G837" t="s">
        <v>1830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3422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2577</v>
      </c>
      <c r="G838" s="39" t="s">
        <v>1831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3423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2578</v>
      </c>
      <c r="G839" s="39" t="s">
        <v>1832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3424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2579</v>
      </c>
      <c r="G840" s="39" t="s">
        <v>1833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3425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2580</v>
      </c>
      <c r="G841" s="39" t="s">
        <v>1834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3426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2581</v>
      </c>
      <c r="G842" s="39" t="s">
        <v>1835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3427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2582</v>
      </c>
      <c r="G843" t="s">
        <v>1836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3428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1837</v>
      </c>
      <c r="G844" t="s">
        <v>1838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3429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2583</v>
      </c>
      <c r="G845" t="s">
        <v>1839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3430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2584</v>
      </c>
      <c r="G846" t="s">
        <v>1840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3431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2585</v>
      </c>
      <c r="G847" t="s">
        <v>2027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3432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2586</v>
      </c>
      <c r="G848" t="s">
        <v>1841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3579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3586</v>
      </c>
      <c r="G849" t="s">
        <v>1842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3433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2587</v>
      </c>
      <c r="G850" t="s">
        <v>1843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3434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2588</v>
      </c>
      <c r="G851" t="s">
        <v>1844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3435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2500</v>
      </c>
      <c r="G852" t="s">
        <v>1845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3436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2496</v>
      </c>
      <c r="G853" t="s">
        <v>1846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3437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2590</v>
      </c>
      <c r="G854" t="s">
        <v>574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3438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2589</v>
      </c>
      <c r="G855" t="s">
        <v>574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3439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2591</v>
      </c>
      <c r="G856" t="s">
        <v>1847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3574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3587</v>
      </c>
      <c r="G857" s="39" t="s">
        <v>1848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3575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3588</v>
      </c>
      <c r="G858" t="s">
        <v>1340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3600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2592</v>
      </c>
      <c r="G859" s="39" t="s">
        <v>1849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3580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3589</v>
      </c>
      <c r="G860" t="s">
        <v>1850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3440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2592</v>
      </c>
      <c r="G861" t="s">
        <v>1851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3581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3590</v>
      </c>
      <c r="G862" t="s">
        <v>1852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3441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2593</v>
      </c>
      <c r="G863" t="s">
        <v>1853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3442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2594</v>
      </c>
      <c r="G864" t="s">
        <v>1853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3443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2595</v>
      </c>
      <c r="G865" t="s">
        <v>1853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3444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2596</v>
      </c>
      <c r="G866" s="39" t="s">
        <v>1854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3445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2597</v>
      </c>
      <c r="G867" s="39" t="s">
        <v>1855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3446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2598</v>
      </c>
      <c r="G868" t="s">
        <v>1969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3447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2599</v>
      </c>
      <c r="G869" s="39" t="s">
        <v>1856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3448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2601</v>
      </c>
      <c r="G870" t="s">
        <v>2600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3582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3591</v>
      </c>
      <c r="G871" t="s">
        <v>1857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3449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2732</v>
      </c>
      <c r="G872" t="s">
        <v>1858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3450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2733</v>
      </c>
      <c r="G873" t="s">
        <v>1859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3451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2758</v>
      </c>
      <c r="G874" t="s">
        <v>1860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3452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2734</v>
      </c>
      <c r="G875" s="39" t="s">
        <v>1861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3453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2735</v>
      </c>
      <c r="G876" s="39" t="s">
        <v>1862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3454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2602</v>
      </c>
      <c r="G877" s="39" t="s">
        <v>1863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3455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2603</v>
      </c>
      <c r="G878" t="s">
        <v>1864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3456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2605</v>
      </c>
      <c r="G879" t="s">
        <v>2604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3457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2606</v>
      </c>
      <c r="G880" s="39" t="s">
        <v>1865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3458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2607</v>
      </c>
      <c r="G881" s="39" t="s">
        <v>1866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3459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2608</v>
      </c>
      <c r="G882" s="39" t="s">
        <v>1867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3460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2609</v>
      </c>
      <c r="G883" t="s">
        <v>1868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3461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2610</v>
      </c>
      <c r="G884" t="s">
        <v>1869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3462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1870</v>
      </c>
      <c r="G885" t="s">
        <v>574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3463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2611</v>
      </c>
      <c r="G886" t="s">
        <v>1871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3464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2612</v>
      </c>
      <c r="G887" t="s">
        <v>1872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3465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2374</v>
      </c>
      <c r="G888" t="s">
        <v>1873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3466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1875</v>
      </c>
      <c r="G889" t="s">
        <v>1876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3467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2613</v>
      </c>
      <c r="G890" t="s">
        <v>1878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3468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1879</v>
      </c>
      <c r="G891" t="s">
        <v>1880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3469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1882</v>
      </c>
      <c r="G892" t="s">
        <v>1881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3470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2614</v>
      </c>
      <c r="G893" t="s">
        <v>1883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3471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1884</v>
      </c>
      <c r="G894" t="s">
        <v>1885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3472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2615</v>
      </c>
      <c r="G895" s="39" t="s">
        <v>1886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3473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1894</v>
      </c>
      <c r="G896" t="s">
        <v>574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3474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2616</v>
      </c>
      <c r="G897" t="s">
        <v>1895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3475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1897</v>
      </c>
      <c r="G898" t="s">
        <v>574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3476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2617</v>
      </c>
      <c r="G899" t="s">
        <v>1898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3477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1899</v>
      </c>
      <c r="G900" t="s">
        <v>574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3478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1900</v>
      </c>
      <c r="G901" t="s">
        <v>1901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3479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2618</v>
      </c>
      <c r="G902" t="s">
        <v>1902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3480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2619</v>
      </c>
      <c r="G903" t="s">
        <v>1904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3481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1903</v>
      </c>
      <c r="G904" t="s">
        <v>1905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3482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2620</v>
      </c>
      <c r="G905" t="s">
        <v>1906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3483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2621</v>
      </c>
      <c r="G906" t="s">
        <v>1907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3484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2622</v>
      </c>
      <c r="G907" t="s">
        <v>1912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3485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1913</v>
      </c>
      <c r="G908" t="s">
        <v>1914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3486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2623</v>
      </c>
      <c r="G909" t="s">
        <v>1915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1916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1918</v>
      </c>
      <c r="G910" t="s">
        <v>574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1919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1920</v>
      </c>
      <c r="G911" t="s">
        <v>574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1921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1923</v>
      </c>
      <c r="G912" t="s">
        <v>574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1922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1924</v>
      </c>
      <c r="G913" t="s">
        <v>574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1925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1927</v>
      </c>
      <c r="G914" t="s">
        <v>574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1926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1928</v>
      </c>
      <c r="G915" t="s">
        <v>574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1929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2624</v>
      </c>
      <c r="G916" t="s">
        <v>1931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1930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2625</v>
      </c>
      <c r="G917" t="s">
        <v>1931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1932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1933</v>
      </c>
      <c r="G918" t="s">
        <v>574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1934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1935</v>
      </c>
      <c r="G919" t="s">
        <v>574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1936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1937</v>
      </c>
      <c r="G920" t="s">
        <v>574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1938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1939</v>
      </c>
      <c r="G921" t="s">
        <v>1960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1940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1941</v>
      </c>
      <c r="G922" t="s">
        <v>1960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1942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1944</v>
      </c>
      <c r="G923" t="s">
        <v>574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1943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1945</v>
      </c>
      <c r="G924" t="s">
        <v>574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1947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1946</v>
      </c>
      <c r="G925" t="s">
        <v>574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1949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1948</v>
      </c>
      <c r="G926" t="s">
        <v>1914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1950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1951</v>
      </c>
      <c r="G927" t="s">
        <v>1914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1952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1953</v>
      </c>
      <c r="G928" t="s">
        <v>1958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1954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1956</v>
      </c>
      <c r="G929" t="s">
        <v>1959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1955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1957</v>
      </c>
      <c r="G930" t="s">
        <v>1959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1963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1961</v>
      </c>
      <c r="G931" t="s">
        <v>1962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1964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1965</v>
      </c>
      <c r="G932" t="s">
        <v>1962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1966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1967</v>
      </c>
      <c r="G933" t="s">
        <v>1968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3487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2626</v>
      </c>
      <c r="G934" s="39" t="s">
        <v>1969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3358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2535</v>
      </c>
      <c r="G935" t="s">
        <v>1645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3488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2627</v>
      </c>
      <c r="G936" t="s">
        <v>1970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3489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2628</v>
      </c>
      <c r="G937" t="s">
        <v>1971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3490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2688</v>
      </c>
      <c r="G938" t="s">
        <v>1973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3491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2629</v>
      </c>
      <c r="G939" t="s">
        <v>1974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3492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2630</v>
      </c>
      <c r="G940" t="s">
        <v>1978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3493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2631</v>
      </c>
      <c r="G941" t="s">
        <v>1979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3494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2632</v>
      </c>
      <c r="G942" t="s">
        <v>1980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3495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2633</v>
      </c>
      <c r="G943" t="s">
        <v>1981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3496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2634</v>
      </c>
      <c r="G944" t="s">
        <v>1982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3497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2684</v>
      </c>
      <c r="G945" t="s">
        <v>1983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3498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2635</v>
      </c>
      <c r="G946" t="s">
        <v>1984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3499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2636</v>
      </c>
      <c r="G947" s="39" t="s">
        <v>1985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3500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2637</v>
      </c>
      <c r="G948" t="s">
        <v>1986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3501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2680</v>
      </c>
      <c r="G949" t="s">
        <v>1987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3502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1988</v>
      </c>
      <c r="G950" t="s">
        <v>1989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3503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2125</v>
      </c>
      <c r="G951" t="s">
        <v>1374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3504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1996</v>
      </c>
      <c r="G952" t="s">
        <v>1991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3505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1992</v>
      </c>
      <c r="G953" t="s">
        <v>1343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3506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2067</v>
      </c>
      <c r="G954" t="s">
        <v>1993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3507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2638</v>
      </c>
      <c r="G955" t="s">
        <v>1994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3508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2066</v>
      </c>
      <c r="G956" t="s">
        <v>1995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3601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1996</v>
      </c>
      <c r="G957" t="s">
        <v>1997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3509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2639</v>
      </c>
      <c r="G958" t="s">
        <v>1999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3510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2640</v>
      </c>
      <c r="G959" t="s">
        <v>1998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3511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2641</v>
      </c>
      <c r="G960" t="s">
        <v>2000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3512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2695</v>
      </c>
      <c r="G961" t="s">
        <v>2001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3513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2696</v>
      </c>
      <c r="G962" t="s">
        <v>2002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2003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2697</v>
      </c>
      <c r="G963" t="s">
        <v>574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2004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2698</v>
      </c>
      <c r="G964" t="s">
        <v>574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3514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2642</v>
      </c>
      <c r="G965" t="s">
        <v>2007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3515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2643</v>
      </c>
      <c r="G966" t="s">
        <v>2008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3516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2644</v>
      </c>
      <c r="G967" t="s">
        <v>2009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3517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2645</v>
      </c>
      <c r="G968" t="s">
        <v>2010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3518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2126</v>
      </c>
      <c r="G969" t="s">
        <v>2011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3519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2646</v>
      </c>
      <c r="G970" t="s">
        <v>2012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3520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2647</v>
      </c>
      <c r="G971" t="s">
        <v>2013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3521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2648</v>
      </c>
      <c r="G972" s="39" t="s">
        <v>2015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3522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2649</v>
      </c>
      <c r="G973" t="s">
        <v>2016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3523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2650</v>
      </c>
      <c r="G974" t="s">
        <v>2017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3524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2020</v>
      </c>
      <c r="G975" t="s">
        <v>2019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3525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2021</v>
      </c>
      <c r="G976" t="s">
        <v>2022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3526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2056</v>
      </c>
      <c r="G977" t="s">
        <v>1819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3527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2651</v>
      </c>
      <c r="G978" t="s">
        <v>2023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3528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2682</v>
      </c>
      <c r="G979" t="s">
        <v>2024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3529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2691</v>
      </c>
      <c r="G980" t="s">
        <v>2025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3530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2652</v>
      </c>
      <c r="G981" t="s">
        <v>2026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3531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2028</v>
      </c>
      <c r="G982" t="s">
        <v>2011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3532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2127</v>
      </c>
      <c r="G983" t="s">
        <v>2029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3533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2653</v>
      </c>
      <c r="G984" t="s">
        <v>2030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3534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2654</v>
      </c>
      <c r="G985" t="s">
        <v>2031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3535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2057</v>
      </c>
      <c r="G986" t="s">
        <v>2032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3536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2681</v>
      </c>
      <c r="G987" t="s">
        <v>2040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3537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2699</v>
      </c>
      <c r="G988" t="s">
        <v>574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3538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2700</v>
      </c>
      <c r="G989" t="s">
        <v>574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3539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2701</v>
      </c>
      <c r="G990" t="s">
        <v>574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3540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2702</v>
      </c>
      <c r="G991" t="s">
        <v>574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3541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2704</v>
      </c>
      <c r="G992" t="s">
        <v>574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3542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2705</v>
      </c>
      <c r="G993" t="s">
        <v>2706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3543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2708</v>
      </c>
      <c r="G994" t="s">
        <v>2707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3544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2709</v>
      </c>
      <c r="G995" t="s">
        <v>2710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3545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2711</v>
      </c>
      <c r="G996" t="s">
        <v>2712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3546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2713</v>
      </c>
      <c r="G997" t="s">
        <v>2714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3547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2715</v>
      </c>
      <c r="G998" t="s">
        <v>2716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3548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2738</v>
      </c>
      <c r="G999" t="s">
        <v>2741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3549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2742</v>
      </c>
      <c r="G1000" t="s">
        <v>2743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3550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2740</v>
      </c>
      <c r="G1001" t="s">
        <v>2739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3551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2744</v>
      </c>
      <c r="G1002" t="s">
        <v>2745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3552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2748</v>
      </c>
      <c r="G1003" t="s">
        <v>2749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3553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2750</v>
      </c>
      <c r="G1004" t="s">
        <v>2751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3554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2752</v>
      </c>
      <c r="G1005" t="s">
        <v>2753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3555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2754</v>
      </c>
      <c r="G1006" t="s">
        <v>2755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3556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2756</v>
      </c>
      <c r="G1007" t="s">
        <v>2757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3557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2759</v>
      </c>
      <c r="G1008" t="s">
        <v>2760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3558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2761</v>
      </c>
      <c r="G1009" t="s">
        <v>2762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3559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2763</v>
      </c>
      <c r="G1010" t="s">
        <v>2764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3611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2766</v>
      </c>
      <c r="G1011" t="s">
        <v>2765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3603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2522</v>
      </c>
      <c r="G1012" t="s">
        <v>1690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3615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3620</v>
      </c>
      <c r="G1013" t="s">
        <v>3625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3618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3619</v>
      </c>
      <c r="G1014" t="s">
        <v>3621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3623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3622</v>
      </c>
      <c r="G1015" t="s">
        <v>574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3616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3617</v>
      </c>
      <c r="G1016" t="s">
        <v>3624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3626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3627</v>
      </c>
      <c r="G1017" t="s">
        <v>1374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</sheetData>
  <conditionalFormatting sqref="A1:A940 A974:A977 A985:A1048576">
    <cfRule type="containsText" dxfId="92" priority="18" operator="containsText" text=" ">
      <formula>NOT(ISERROR(SEARCH(" ",A1)))</formula>
    </cfRule>
  </conditionalFormatting>
  <conditionalFormatting sqref="A942:A943">
    <cfRule type="containsText" dxfId="91" priority="13" operator="containsText" text=" ">
      <formula>NOT(ISERROR(SEARCH(" ",A942)))</formula>
    </cfRule>
  </conditionalFormatting>
  <conditionalFormatting sqref="A946:A950 A952:A953">
    <cfRule type="containsText" dxfId="90" priority="25" operator="containsText" text=" ">
      <formula>NOT(ISERROR(SEARCH(" ",A946)))</formula>
    </cfRule>
  </conditionalFormatting>
  <conditionalFormatting sqref="A956:A971">
    <cfRule type="containsText" dxfId="89" priority="11" operator="containsText" text=" ">
      <formula>NOT(ISERROR(SEARCH(" ",A956)))</formula>
    </cfRule>
  </conditionalFormatting>
  <conditionalFormatting sqref="A979:A982">
    <cfRule type="containsText" dxfId="88" priority="9" operator="containsText" text=" ">
      <formula>NOT(ISERROR(SEARCH(" ",A979)))</formula>
    </cfRule>
  </conditionalFormatting>
  <conditionalFormatting sqref="B2:E1017 K2:N1017">
    <cfRule type="cellIs" dxfId="87" priority="1" operator="equal">
      <formula>FALSE</formula>
    </cfRule>
  </conditionalFormatting>
  <conditionalFormatting sqref="E2:E1048576">
    <cfRule type="duplicateValues" dxfId="86" priority="24"/>
  </conditionalFormatting>
  <conditionalFormatting sqref="E1006:E1017">
    <cfRule type="cellIs" dxfId="85" priority="3" operator="equal">
      <formula>FALSE</formula>
    </cfRule>
  </conditionalFormatting>
  <conditionalFormatting sqref="F1:F1048576">
    <cfRule type="containsText" dxfId="84" priority="26" operator="containsText" text=")">
      <formula>NOT(ISERROR(SEARCH(")",F1)))</formula>
    </cfRule>
    <cfRule type="containsText" dxfId="83" priority="27" operator="containsText" text="(">
      <formula>NOT(ISERROR(SEARCH("(",F1)))</formula>
    </cfRule>
  </conditionalFormatting>
  <conditionalFormatting sqref="H2:H1017 H987:I987">
    <cfRule type="containsText" dxfId="82" priority="28" operator="containsText" text="FALSE">
      <formula>NOT(ISERROR(SEARCH("FALSE",H2)))</formula>
    </cfRule>
  </conditionalFormatting>
  <conditionalFormatting sqref="H1:N1">
    <cfRule type="cellIs" dxfId="81" priority="22" operator="equal">
      <formula>FALSE</formula>
    </cfRule>
  </conditionalFormatting>
  <conditionalFormatting sqref="I2:I1017">
    <cfRule type="containsText" dxfId="80" priority="32" operator="containsText" text="FALSE">
      <formula>NOT(ISERROR(SEARCH("FALSE",I2)))</formula>
    </cfRule>
  </conditionalFormatting>
  <conditionalFormatting sqref="J2:P1017">
    <cfRule type="cellIs" dxfId="79" priority="2" operator="equal">
      <formula>FALSE</formula>
    </cfRule>
  </conditionalFormatting>
  <conditionalFormatting sqref="K896:P993">
    <cfRule type="cellIs" dxfId="78" priority="10" operator="equal">
      <formula>FALSE</formula>
    </cfRule>
  </conditionalFormatting>
  <conditionalFormatting sqref="O1:Q1">
    <cfRule type="cellIs" dxfId="77" priority="30" operator="equal">
      <formula>FALSE</formula>
    </cfRule>
  </conditionalFormatting>
  <conditionalFormatting sqref="Q2:R1048576">
    <cfRule type="cellIs" dxfId="76" priority="6" operator="equal">
      <formula>FALSE</formula>
    </cfRule>
  </conditionalFormatting>
  <conditionalFormatting sqref="R1">
    <cfRule type="cellIs" dxfId="75" priority="1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17"/>
  <sheetViews>
    <sheetView zoomScaleNormal="10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84" sqref="A384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style="48" bestFit="1" customWidth="1"/>
    <col min="28" max="29" width="11.81640625" style="48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2014</v>
      </c>
      <c r="D1" s="16" t="s">
        <v>2</v>
      </c>
      <c r="E1" s="46" t="s">
        <v>2683</v>
      </c>
      <c r="F1" s="1" t="s">
        <v>580</v>
      </c>
      <c r="G1" s="46" t="s">
        <v>1083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1795</v>
      </c>
      <c r="M1" s="16" t="s">
        <v>7</v>
      </c>
      <c r="N1" s="16" t="s">
        <v>374</v>
      </c>
      <c r="O1" s="16" t="s">
        <v>8</v>
      </c>
      <c r="P1" s="1" t="s">
        <v>9</v>
      </c>
      <c r="Q1" s="27" t="s">
        <v>16</v>
      </c>
      <c r="R1" s="1" t="s">
        <v>10</v>
      </c>
      <c r="S1" s="1" t="s">
        <v>11</v>
      </c>
      <c r="T1" s="23" t="s">
        <v>1090</v>
      </c>
      <c r="U1" s="23" t="s">
        <v>1091</v>
      </c>
      <c r="V1" s="23" t="s">
        <v>1092</v>
      </c>
      <c r="W1" s="16" t="s">
        <v>12</v>
      </c>
      <c r="X1" s="16" t="s">
        <v>13</v>
      </c>
      <c r="Y1" s="6" t="s">
        <v>14</v>
      </c>
      <c r="Z1" s="6" t="s">
        <v>15</v>
      </c>
      <c r="AA1" s="48" t="s">
        <v>49</v>
      </c>
      <c r="AB1" s="48" t="s">
        <v>50</v>
      </c>
      <c r="AC1" s="48" t="s">
        <v>51</v>
      </c>
      <c r="AD1" s="2" t="s">
        <v>3642</v>
      </c>
      <c r="AE1" s="1" t="s">
        <v>255</v>
      </c>
      <c r="AF1" s="16" t="s">
        <v>333</v>
      </c>
      <c r="AG1" s="16" t="s">
        <v>334</v>
      </c>
      <c r="AH1" s="16" t="s">
        <v>350</v>
      </c>
      <c r="AI1" s="16" t="s">
        <v>1089</v>
      </c>
      <c r="AJ1" s="49" t="s">
        <v>1316</v>
      </c>
      <c r="AK1" s="4" t="s">
        <v>1972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s="48" t="s">
        <v>251</v>
      </c>
      <c r="AB2" s="48" t="s">
        <v>239</v>
      </c>
      <c r="AC2" s="48" t="s">
        <v>239</v>
      </c>
      <c r="AD2" s="2" t="s">
        <v>239</v>
      </c>
      <c r="AE2" s="2" t="s">
        <v>254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 t="b">
        <v>0</v>
      </c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s="48" t="s">
        <v>251</v>
      </c>
      <c r="AB3" s="48" t="s">
        <v>239</v>
      </c>
      <c r="AC3" s="48" t="s">
        <v>239</v>
      </c>
      <c r="AD3" s="2" t="s">
        <v>239</v>
      </c>
      <c r="AE3" s="2" t="s">
        <v>254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 t="b">
        <v>0</v>
      </c>
      <c r="AK3" s="8" t="b">
        <v>0</v>
      </c>
      <c r="BB3"/>
      <c r="BC3"/>
      <c r="BD3"/>
    </row>
    <row r="4" spans="1:56">
      <c r="A4" s="2" t="s">
        <v>2767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592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s="48" t="s">
        <v>240</v>
      </c>
      <c r="AB4" s="48" t="s">
        <v>239</v>
      </c>
      <c r="AC4" s="48" t="s">
        <v>239</v>
      </c>
      <c r="AD4" s="2" t="s">
        <v>239</v>
      </c>
      <c r="AE4" s="2" t="s">
        <v>254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 t="b">
        <v>0</v>
      </c>
      <c r="AK4" s="8" t="b">
        <v>0</v>
      </c>
      <c r="BB4"/>
      <c r="BC4"/>
      <c r="BD4"/>
    </row>
    <row r="5" spans="1:56">
      <c r="A5" s="2" t="s">
        <v>2768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688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s="48" t="s">
        <v>241</v>
      </c>
      <c r="AB5" s="48" t="s">
        <v>239</v>
      </c>
      <c r="AC5" s="48" t="s">
        <v>239</v>
      </c>
      <c r="AD5" s="2" t="s">
        <v>239</v>
      </c>
      <c r="AE5" s="2" t="s">
        <v>254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 t="b">
        <v>0</v>
      </c>
      <c r="AK5" s="8" t="b">
        <v>0</v>
      </c>
      <c r="BB5"/>
      <c r="BC5"/>
      <c r="BD5"/>
    </row>
    <row r="6" spans="1:56">
      <c r="A6" s="2" t="s">
        <v>2769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593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0.34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s="48" t="s">
        <v>242</v>
      </c>
      <c r="AB6" s="48" t="s">
        <v>239</v>
      </c>
      <c r="AC6" s="48" t="s">
        <v>239</v>
      </c>
      <c r="AD6" s="2" t="s">
        <v>239</v>
      </c>
      <c r="AE6" s="2" t="s">
        <v>254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 t="b">
        <v>0</v>
      </c>
      <c r="AK6" s="8" t="b">
        <v>0</v>
      </c>
      <c r="BB6"/>
      <c r="BC6"/>
      <c r="BD6"/>
    </row>
    <row r="7" spans="1:56">
      <c r="A7" s="2" t="s">
        <v>2770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622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s="48" t="s">
        <v>240</v>
      </c>
      <c r="AB7" s="48" t="s">
        <v>239</v>
      </c>
      <c r="AC7" s="48" t="s">
        <v>239</v>
      </c>
      <c r="AD7" s="2" t="s">
        <v>239</v>
      </c>
      <c r="AE7" s="2" t="s">
        <v>254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 t="b">
        <v>0</v>
      </c>
      <c r="AK7" s="8" t="b">
        <v>0</v>
      </c>
      <c r="BB7"/>
      <c r="BC7"/>
      <c r="BD7"/>
    </row>
    <row r="8" spans="1:56">
      <c r="A8" s="2" t="s">
        <v>2771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636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s="48" t="s">
        <v>240</v>
      </c>
      <c r="AB8" s="48" t="s">
        <v>239</v>
      </c>
      <c r="AC8" s="48" t="s">
        <v>239</v>
      </c>
      <c r="AD8" s="2" t="s">
        <v>239</v>
      </c>
      <c r="AE8" s="2" t="s">
        <v>254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 t="b">
        <v>0</v>
      </c>
      <c r="AK8" s="8" t="b">
        <v>0</v>
      </c>
      <c r="BB8"/>
      <c r="BC8"/>
      <c r="BD8"/>
    </row>
    <row r="9" spans="1:56">
      <c r="A9" s="2" t="s">
        <v>2772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823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0.08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s="48" t="s">
        <v>243</v>
      </c>
      <c r="AB9" s="48" t="s">
        <v>239</v>
      </c>
      <c r="AC9" s="48" t="s">
        <v>239</v>
      </c>
      <c r="AD9" s="2" t="s">
        <v>239</v>
      </c>
      <c r="AE9" s="2" t="s">
        <v>254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 t="b">
        <v>0</v>
      </c>
      <c r="AK9" s="8" t="b">
        <v>0</v>
      </c>
      <c r="BB9"/>
      <c r="BC9"/>
      <c r="BD9"/>
    </row>
    <row r="10" spans="1:56">
      <c r="A10" s="2" t="s">
        <v>2773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593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s="48" t="s">
        <v>242</v>
      </c>
      <c r="AB10" s="48" t="s">
        <v>239</v>
      </c>
      <c r="AC10" s="48" t="s">
        <v>239</v>
      </c>
      <c r="AD10" s="2" t="s">
        <v>239</v>
      </c>
      <c r="AE10" s="2" t="s">
        <v>254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 t="b">
        <v>0</v>
      </c>
      <c r="AK10" s="8" t="b">
        <v>0</v>
      </c>
      <c r="BB10"/>
      <c r="BC10"/>
      <c r="BD10"/>
    </row>
    <row r="11" spans="1:56">
      <c r="A11" s="2" t="s">
        <v>2774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592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s="48" t="s">
        <v>240</v>
      </c>
      <c r="AB11" s="48" t="s">
        <v>239</v>
      </c>
      <c r="AC11" s="48" t="s">
        <v>239</v>
      </c>
      <c r="AD11" s="2" t="s">
        <v>239</v>
      </c>
      <c r="AE11" s="2" t="s">
        <v>254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 t="b">
        <v>0</v>
      </c>
      <c r="AK11" s="8" t="b">
        <v>0</v>
      </c>
      <c r="BB11"/>
      <c r="BC11"/>
      <c r="BD11"/>
    </row>
    <row r="12" spans="1:56">
      <c r="A12" s="2" t="s">
        <v>2775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593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s="48" t="s">
        <v>242</v>
      </c>
      <c r="AB12" s="48" t="s">
        <v>239</v>
      </c>
      <c r="AC12" s="48" t="s">
        <v>239</v>
      </c>
      <c r="AD12" s="2" t="s">
        <v>239</v>
      </c>
      <c r="AE12" s="2" t="s">
        <v>254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 t="b">
        <v>0</v>
      </c>
      <c r="AK12" s="8" t="b">
        <v>0</v>
      </c>
      <c r="BB12"/>
      <c r="BC12"/>
      <c r="BD12"/>
    </row>
    <row r="13" spans="1:56">
      <c r="A13" s="2" t="s">
        <v>2776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636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s="48" t="s">
        <v>240</v>
      </c>
      <c r="AB13" s="48" t="s">
        <v>239</v>
      </c>
      <c r="AC13" s="48" t="s">
        <v>239</v>
      </c>
      <c r="AD13" s="2" t="s">
        <v>239</v>
      </c>
      <c r="AE13" s="2" t="s">
        <v>254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 t="b">
        <v>0</v>
      </c>
      <c r="AK13" s="8" t="b">
        <v>0</v>
      </c>
      <c r="BB13"/>
      <c r="BC13"/>
      <c r="BD13"/>
    </row>
    <row r="14" spans="1:56">
      <c r="A14" s="2" t="s">
        <v>2777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655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s="48" t="s">
        <v>244</v>
      </c>
      <c r="AB14" s="48" t="s">
        <v>239</v>
      </c>
      <c r="AC14" s="48" t="s">
        <v>239</v>
      </c>
      <c r="AD14" s="2" t="s">
        <v>239</v>
      </c>
      <c r="AE14" s="2" t="s">
        <v>254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 t="b">
        <v>0</v>
      </c>
      <c r="AK14" s="8" t="b">
        <v>0</v>
      </c>
      <c r="BB14"/>
      <c r="BC14"/>
      <c r="BD14"/>
    </row>
    <row r="15" spans="1:56">
      <c r="A15" s="2" t="s">
        <v>2778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592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0.08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s="48" t="s">
        <v>240</v>
      </c>
      <c r="AB15" s="48" t="s">
        <v>239</v>
      </c>
      <c r="AC15" s="48" t="s">
        <v>239</v>
      </c>
      <c r="AD15" s="2" t="s">
        <v>239</v>
      </c>
      <c r="AE15" s="2" t="s">
        <v>254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 t="b">
        <v>0</v>
      </c>
      <c r="AK15" s="8" t="b">
        <v>0</v>
      </c>
      <c r="BB15"/>
      <c r="BC15"/>
      <c r="BD15"/>
    </row>
    <row r="16" spans="1:56">
      <c r="A16" s="2" t="s">
        <v>2779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749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s="48" t="s">
        <v>242</v>
      </c>
      <c r="AB16" s="48" t="s">
        <v>239</v>
      </c>
      <c r="AC16" s="48" t="s">
        <v>239</v>
      </c>
      <c r="AD16" s="2" t="s">
        <v>239</v>
      </c>
      <c r="AE16" s="2" t="s">
        <v>254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 t="b">
        <v>0</v>
      </c>
      <c r="AK16" s="8" t="b">
        <v>0</v>
      </c>
      <c r="BB16"/>
      <c r="BC16"/>
      <c r="BD16"/>
    </row>
    <row r="17" spans="1:56">
      <c r="A17" s="2" t="s">
        <v>2780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762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s="48" t="s">
        <v>241</v>
      </c>
      <c r="AB17" s="48" t="s">
        <v>239</v>
      </c>
      <c r="AC17" s="48" t="s">
        <v>239</v>
      </c>
      <c r="AD17" s="2" t="s">
        <v>239</v>
      </c>
      <c r="AE17" s="2" t="s">
        <v>254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 t="b">
        <v>0</v>
      </c>
      <c r="AK17" s="8" t="b">
        <v>0</v>
      </c>
      <c r="BB17"/>
      <c r="BC17"/>
      <c r="BD17"/>
    </row>
    <row r="18" spans="1:56">
      <c r="A18" s="2" t="s">
        <v>2781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809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s="48" t="s">
        <v>250</v>
      </c>
      <c r="AB18" s="48" t="s">
        <v>2035</v>
      </c>
      <c r="AC18" s="48" t="s">
        <v>239</v>
      </c>
      <c r="AD18" s="2" t="s">
        <v>239</v>
      </c>
      <c r="AE18" s="2" t="s">
        <v>254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 t="b">
        <v>0</v>
      </c>
      <c r="AK18" s="8" t="b">
        <v>0</v>
      </c>
      <c r="BB18"/>
      <c r="BC18"/>
      <c r="BD18"/>
    </row>
    <row r="19" spans="1:56">
      <c r="A19" s="2" t="s">
        <v>2782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636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s="48" t="s">
        <v>240</v>
      </c>
      <c r="AB19" s="48" t="s">
        <v>239</v>
      </c>
      <c r="AC19" s="48" t="s">
        <v>239</v>
      </c>
      <c r="AD19" s="2" t="s">
        <v>239</v>
      </c>
      <c r="AE19" s="2" t="s">
        <v>254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 t="b">
        <v>0</v>
      </c>
      <c r="AK19" s="8" t="b">
        <v>0</v>
      </c>
      <c r="BB19"/>
      <c r="BC19"/>
      <c r="BD19"/>
    </row>
    <row r="20" spans="1:56">
      <c r="A20" s="2" t="s">
        <v>2783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636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s="48" t="s">
        <v>240</v>
      </c>
      <c r="AB20" s="48" t="s">
        <v>239</v>
      </c>
      <c r="AC20" s="48" t="s">
        <v>239</v>
      </c>
      <c r="AD20" s="2" t="s">
        <v>239</v>
      </c>
      <c r="AE20" s="2" t="s">
        <v>254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 t="b">
        <v>0</v>
      </c>
      <c r="AK20" s="8" t="b">
        <v>0</v>
      </c>
      <c r="BB20"/>
      <c r="BC20"/>
      <c r="BD20"/>
    </row>
    <row r="21" spans="1:56">
      <c r="A21" s="2" t="s">
        <v>2784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744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s="48" t="s">
        <v>240</v>
      </c>
      <c r="AB21" s="48" t="s">
        <v>239</v>
      </c>
      <c r="AC21" s="48" t="s">
        <v>239</v>
      </c>
      <c r="AD21" s="2" t="s">
        <v>239</v>
      </c>
      <c r="AE21" s="2" t="s">
        <v>254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 t="b">
        <v>0</v>
      </c>
      <c r="AK21" s="8" t="b">
        <v>0</v>
      </c>
      <c r="BB21"/>
      <c r="BC21"/>
      <c r="BD21"/>
    </row>
    <row r="22" spans="1:56">
      <c r="A22" s="2" t="s">
        <v>2785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744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s="48" t="s">
        <v>249</v>
      </c>
      <c r="AB22" s="48" t="s">
        <v>247</v>
      </c>
      <c r="AC22" s="48" t="s">
        <v>239</v>
      </c>
      <c r="AD22" s="2" t="s">
        <v>239</v>
      </c>
      <c r="AE22" s="2" t="s">
        <v>254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 t="b">
        <v>0</v>
      </c>
      <c r="AK22" s="8" t="b">
        <v>0</v>
      </c>
      <c r="BB22"/>
      <c r="BC22"/>
      <c r="BD22"/>
    </row>
    <row r="23" spans="1:56">
      <c r="A23" s="2" t="s">
        <v>2786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592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s="48" t="s">
        <v>240</v>
      </c>
      <c r="AB23" s="48" t="s">
        <v>239</v>
      </c>
      <c r="AC23" s="48" t="s">
        <v>239</v>
      </c>
      <c r="AD23" s="2" t="s">
        <v>239</v>
      </c>
      <c r="AE23" s="2" t="s">
        <v>254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 t="b">
        <v>0</v>
      </c>
      <c r="AK23" s="8" t="b">
        <v>0</v>
      </c>
      <c r="BB23"/>
      <c r="BC23"/>
      <c r="BD23"/>
    </row>
    <row r="24" spans="1:56">
      <c r="A24" s="2" t="s">
        <v>2787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655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s="48" t="s">
        <v>244</v>
      </c>
      <c r="AB24" s="48" t="s">
        <v>239</v>
      </c>
      <c r="AC24" s="48" t="s">
        <v>239</v>
      </c>
      <c r="AD24" s="2" t="s">
        <v>239</v>
      </c>
      <c r="AE24" s="2" t="s">
        <v>254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 t="b">
        <v>0</v>
      </c>
      <c r="AK24" s="8" t="b">
        <v>0</v>
      </c>
      <c r="BB24"/>
      <c r="BC24"/>
      <c r="BD24"/>
    </row>
    <row r="25" spans="1:56">
      <c r="A25" s="2" t="s">
        <v>2788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635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s="48" t="s">
        <v>246</v>
      </c>
      <c r="AB25" s="48" t="s">
        <v>239</v>
      </c>
      <c r="AC25" s="48" t="s">
        <v>239</v>
      </c>
      <c r="AD25" s="2" t="s">
        <v>239</v>
      </c>
      <c r="AE25" s="2" t="s">
        <v>254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 t="b">
        <v>0</v>
      </c>
      <c r="AK25" s="8" t="b">
        <v>0</v>
      </c>
      <c r="BB25"/>
      <c r="BC25"/>
      <c r="BD25"/>
    </row>
    <row r="26" spans="1:56">
      <c r="A26" s="2" t="s">
        <v>2789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636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s="48" t="s">
        <v>240</v>
      </c>
      <c r="AB26" s="48" t="s">
        <v>239</v>
      </c>
      <c r="AC26" s="48" t="s">
        <v>239</v>
      </c>
      <c r="AD26" s="2" t="s">
        <v>239</v>
      </c>
      <c r="AE26" s="2" t="s">
        <v>254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 t="b">
        <v>0</v>
      </c>
      <c r="AK26" s="8" t="b">
        <v>0</v>
      </c>
      <c r="BB26"/>
      <c r="BC26"/>
      <c r="BD26"/>
    </row>
    <row r="27" spans="1:56">
      <c r="A27" s="2" t="s">
        <v>2790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711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s="48" t="s">
        <v>244</v>
      </c>
      <c r="AB27" s="48" t="s">
        <v>239</v>
      </c>
      <c r="AC27" s="48" t="s">
        <v>239</v>
      </c>
      <c r="AD27" s="2" t="s">
        <v>239</v>
      </c>
      <c r="AE27" s="2" t="s">
        <v>254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 t="b">
        <v>0</v>
      </c>
      <c r="AK27" s="8" t="b">
        <v>0</v>
      </c>
      <c r="BB27"/>
      <c r="BC27"/>
      <c r="BD27"/>
    </row>
    <row r="28" spans="1:56">
      <c r="A28" s="2" t="s">
        <v>2791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592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s="48" t="s">
        <v>240</v>
      </c>
      <c r="AB28" s="48" t="s">
        <v>239</v>
      </c>
      <c r="AC28" s="48" t="s">
        <v>239</v>
      </c>
      <c r="AD28" s="2" t="s">
        <v>239</v>
      </c>
      <c r="AE28" s="2" t="s">
        <v>254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 t="b">
        <v>0</v>
      </c>
      <c r="AK28" s="8" t="b">
        <v>0</v>
      </c>
      <c r="BB28"/>
      <c r="BC28"/>
      <c r="BD28"/>
    </row>
    <row r="29" spans="1:56">
      <c r="A29" s="2" t="s">
        <v>2792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809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s="48" t="s">
        <v>245</v>
      </c>
      <c r="AB29" s="48" t="s">
        <v>239</v>
      </c>
      <c r="AC29" s="48" t="s">
        <v>239</v>
      </c>
      <c r="AD29" s="2" t="s">
        <v>239</v>
      </c>
      <c r="AE29" s="2" t="s">
        <v>254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 t="b">
        <v>0</v>
      </c>
      <c r="AK29" s="8" t="b">
        <v>0</v>
      </c>
      <c r="BB29"/>
      <c r="BC29"/>
      <c r="BD29"/>
    </row>
    <row r="30" spans="1:56">
      <c r="A30" s="2" t="s">
        <v>2793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636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s="48" t="s">
        <v>240</v>
      </c>
      <c r="AB30" s="48" t="s">
        <v>239</v>
      </c>
      <c r="AC30" s="48" t="s">
        <v>239</v>
      </c>
      <c r="AD30" s="2" t="s">
        <v>239</v>
      </c>
      <c r="AE30" s="2" t="s">
        <v>254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 t="b">
        <v>0</v>
      </c>
      <c r="AK30" s="8" t="b">
        <v>0</v>
      </c>
      <c r="BB30"/>
      <c r="BC30"/>
      <c r="BD30"/>
    </row>
    <row r="31" spans="1:56">
      <c r="A31" s="2" t="s">
        <v>2794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655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s="48" t="s">
        <v>244</v>
      </c>
      <c r="AB31" s="48" t="s">
        <v>239</v>
      </c>
      <c r="AC31" s="48" t="s">
        <v>239</v>
      </c>
      <c r="AD31" s="2" t="s">
        <v>239</v>
      </c>
      <c r="AE31" s="2" t="s">
        <v>254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 t="b">
        <v>0</v>
      </c>
      <c r="AK31" s="8" t="b">
        <v>0</v>
      </c>
      <c r="BB31"/>
      <c r="BC31"/>
      <c r="BD31"/>
    </row>
    <row r="32" spans="1:56">
      <c r="A32" s="2" t="s">
        <v>2795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636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s="48" t="s">
        <v>240</v>
      </c>
      <c r="AB32" s="48" t="s">
        <v>239</v>
      </c>
      <c r="AC32" s="48" t="s">
        <v>239</v>
      </c>
      <c r="AD32" s="2" t="s">
        <v>239</v>
      </c>
      <c r="AE32" s="2" t="s">
        <v>254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 t="b">
        <v>0</v>
      </c>
      <c r="AK32" s="8" t="b">
        <v>0</v>
      </c>
      <c r="BB32"/>
      <c r="BC32"/>
      <c r="BD32"/>
    </row>
    <row r="33" spans="1:56">
      <c r="A33" s="2" t="s">
        <v>2796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593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s="48" t="s">
        <v>242</v>
      </c>
      <c r="AB33" s="48" t="s">
        <v>239</v>
      </c>
      <c r="AC33" s="48" t="s">
        <v>239</v>
      </c>
      <c r="AD33" s="2" t="s">
        <v>239</v>
      </c>
      <c r="AE33" s="2" t="s">
        <v>254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 t="b">
        <v>0</v>
      </c>
      <c r="AK33" s="8" t="b">
        <v>0</v>
      </c>
      <c r="BB33"/>
      <c r="BC33"/>
      <c r="BD33"/>
    </row>
    <row r="34" spans="1:56">
      <c r="A34" s="2" t="s">
        <v>2797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635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s="48" t="s">
        <v>246</v>
      </c>
      <c r="AB34" s="48" t="s">
        <v>239</v>
      </c>
      <c r="AC34" s="48" t="s">
        <v>239</v>
      </c>
      <c r="AD34" s="2" t="s">
        <v>239</v>
      </c>
      <c r="AE34" s="2" t="s">
        <v>254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 t="b">
        <v>0</v>
      </c>
      <c r="AK34" s="8" t="b">
        <v>0</v>
      </c>
      <c r="BB34"/>
      <c r="BC34"/>
      <c r="BD34"/>
    </row>
    <row r="35" spans="1:56">
      <c r="A35" s="2" t="s">
        <v>2798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636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s="48" t="s">
        <v>240</v>
      </c>
      <c r="AB35" s="48" t="s">
        <v>239</v>
      </c>
      <c r="AC35" s="48" t="s">
        <v>239</v>
      </c>
      <c r="AD35" s="2" t="s">
        <v>239</v>
      </c>
      <c r="AE35" s="2" t="s">
        <v>254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 t="b">
        <v>0</v>
      </c>
      <c r="AK35" s="8" t="b">
        <v>0</v>
      </c>
      <c r="BB35"/>
      <c r="BC35"/>
      <c r="BD35"/>
    </row>
    <row r="36" spans="1:56">
      <c r="A36" s="2" t="s">
        <v>2799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638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s="48" t="s">
        <v>244</v>
      </c>
      <c r="AB36" s="48" t="s">
        <v>239</v>
      </c>
      <c r="AC36" s="48" t="s">
        <v>239</v>
      </c>
      <c r="AD36" s="2" t="s">
        <v>239</v>
      </c>
      <c r="AE36" s="2" t="s">
        <v>254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 t="b">
        <v>0</v>
      </c>
      <c r="AK36" s="8" t="b">
        <v>0</v>
      </c>
      <c r="BB36"/>
      <c r="BC36"/>
      <c r="BD36"/>
    </row>
    <row r="37" spans="1:56">
      <c r="A37" s="2" t="s">
        <v>2800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745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s="48" t="s">
        <v>244</v>
      </c>
      <c r="AB37" s="48" t="s">
        <v>239</v>
      </c>
      <c r="AC37" s="48" t="s">
        <v>239</v>
      </c>
      <c r="AD37" s="2" t="s">
        <v>239</v>
      </c>
      <c r="AE37" s="2" t="s">
        <v>254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 t="b">
        <v>0</v>
      </c>
      <c r="AK37" s="8" t="b">
        <v>0</v>
      </c>
      <c r="BB37"/>
      <c r="BC37"/>
      <c r="BD37"/>
    </row>
    <row r="38" spans="1:56">
      <c r="A38" s="2" t="s">
        <v>2801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635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s="48" t="s">
        <v>246</v>
      </c>
      <c r="AB38" s="48" t="s">
        <v>239</v>
      </c>
      <c r="AC38" s="48" t="s">
        <v>239</v>
      </c>
      <c r="AD38" s="2" t="s">
        <v>239</v>
      </c>
      <c r="AE38" s="2" t="s">
        <v>254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 t="b">
        <v>0</v>
      </c>
      <c r="AK38" s="8" t="b">
        <v>0</v>
      </c>
      <c r="BB38"/>
      <c r="BC38"/>
      <c r="BD38"/>
    </row>
    <row r="39" spans="1:56">
      <c r="A39" s="2" t="s">
        <v>2802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744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s="48" t="s">
        <v>240</v>
      </c>
      <c r="AB39" s="48" t="s">
        <v>239</v>
      </c>
      <c r="AC39" s="48" t="s">
        <v>239</v>
      </c>
      <c r="AD39" s="2" t="s">
        <v>239</v>
      </c>
      <c r="AE39" s="2" t="s">
        <v>254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 t="b">
        <v>0</v>
      </c>
      <c r="AK39" s="8" t="b">
        <v>0</v>
      </c>
      <c r="BB39"/>
      <c r="BC39"/>
      <c r="BD39"/>
    </row>
    <row r="40" spans="1:56">
      <c r="A40" s="2" t="s">
        <v>2803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593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s="48" t="s">
        <v>242</v>
      </c>
      <c r="AB40" s="48" t="s">
        <v>239</v>
      </c>
      <c r="AC40" s="48" t="s">
        <v>239</v>
      </c>
      <c r="AD40" s="2" t="s">
        <v>239</v>
      </c>
      <c r="AE40" s="2" t="s">
        <v>254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 t="b">
        <v>0</v>
      </c>
      <c r="AK40" s="8" t="b">
        <v>0</v>
      </c>
      <c r="BB40"/>
      <c r="BC40"/>
      <c r="BD40"/>
    </row>
    <row r="41" spans="1:56">
      <c r="A41" s="2" t="s">
        <v>2804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762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s="48" t="s">
        <v>241</v>
      </c>
      <c r="AB41" s="48" t="s">
        <v>239</v>
      </c>
      <c r="AC41" s="48" t="s">
        <v>239</v>
      </c>
      <c r="AD41" s="2" t="s">
        <v>239</v>
      </c>
      <c r="AE41" s="2" t="s">
        <v>254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 t="b">
        <v>0</v>
      </c>
      <c r="AK41" s="8" t="b">
        <v>0</v>
      </c>
      <c r="BB41"/>
      <c r="BC41"/>
      <c r="BD41"/>
    </row>
    <row r="42" spans="1:56">
      <c r="A42" s="2" t="s">
        <v>2805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600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s="48" t="s">
        <v>240</v>
      </c>
      <c r="AB42" s="48" t="s">
        <v>239</v>
      </c>
      <c r="AC42" s="48" t="s">
        <v>239</v>
      </c>
      <c r="AD42" s="2" t="s">
        <v>239</v>
      </c>
      <c r="AE42" s="2" t="s">
        <v>254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 t="b">
        <v>0</v>
      </c>
      <c r="AK42" s="8" t="b">
        <v>0</v>
      </c>
      <c r="BB42"/>
      <c r="BC42"/>
      <c r="BD42"/>
    </row>
    <row r="43" spans="1:56">
      <c r="A43" s="2" t="s">
        <v>2806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602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s="48" t="s">
        <v>246</v>
      </c>
      <c r="AB43" s="48" t="s">
        <v>239</v>
      </c>
      <c r="AC43" s="48" t="s">
        <v>239</v>
      </c>
      <c r="AD43" s="2" t="s">
        <v>239</v>
      </c>
      <c r="AE43" s="2" t="s">
        <v>254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 t="b">
        <v>0</v>
      </c>
      <c r="AK43" s="8" t="b">
        <v>0</v>
      </c>
      <c r="BB43"/>
      <c r="BC43"/>
      <c r="BD43"/>
    </row>
    <row r="44" spans="1:56">
      <c r="A44" s="2" t="s">
        <v>2807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667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s="48" t="s">
        <v>241</v>
      </c>
      <c r="AB44" s="48" t="s">
        <v>239</v>
      </c>
      <c r="AC44" s="48" t="s">
        <v>239</v>
      </c>
      <c r="AD44" s="2" t="s">
        <v>239</v>
      </c>
      <c r="AE44" s="2" t="s">
        <v>254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 t="b">
        <v>0</v>
      </c>
      <c r="AK44" s="8" t="b">
        <v>0</v>
      </c>
      <c r="BB44"/>
      <c r="BC44"/>
      <c r="BD44"/>
    </row>
    <row r="45" spans="1:56">
      <c r="A45" s="2" t="s">
        <v>2808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800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s="48" t="s">
        <v>243</v>
      </c>
      <c r="AB45" s="48" t="s">
        <v>239</v>
      </c>
      <c r="AC45" s="48" t="s">
        <v>239</v>
      </c>
      <c r="AD45" s="2" t="s">
        <v>239</v>
      </c>
      <c r="AE45" s="2" t="s">
        <v>254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 t="b">
        <v>0</v>
      </c>
      <c r="AK45" s="8" t="b">
        <v>0</v>
      </c>
      <c r="BB45"/>
      <c r="BC45"/>
      <c r="BD45"/>
    </row>
    <row r="46" spans="1:56">
      <c r="A46" s="2" t="s">
        <v>2809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809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s="48" t="s">
        <v>245</v>
      </c>
      <c r="AB46" s="48" t="s">
        <v>243</v>
      </c>
      <c r="AC46" s="48" t="s">
        <v>239</v>
      </c>
      <c r="AD46" s="2" t="s">
        <v>239</v>
      </c>
      <c r="AE46" s="2" t="s">
        <v>254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 t="b">
        <v>0</v>
      </c>
      <c r="AK46" s="8" t="b">
        <v>0</v>
      </c>
      <c r="BB46"/>
      <c r="BC46"/>
      <c r="BD46"/>
    </row>
    <row r="47" spans="1:56">
      <c r="A47" s="2" t="s">
        <v>2810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649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s="48" t="s">
        <v>244</v>
      </c>
      <c r="AB47" s="48" t="s">
        <v>239</v>
      </c>
      <c r="AC47" s="48" t="s">
        <v>239</v>
      </c>
      <c r="AD47" s="2" t="s">
        <v>239</v>
      </c>
      <c r="AE47" s="2" t="s">
        <v>254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 t="b">
        <v>0</v>
      </c>
      <c r="AK47" s="8" t="b">
        <v>0</v>
      </c>
      <c r="BB47"/>
      <c r="BC47"/>
      <c r="BD47"/>
    </row>
    <row r="48" spans="1:56">
      <c r="A48" s="2" t="s">
        <v>3576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635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0.37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s="48" t="s">
        <v>246</v>
      </c>
      <c r="AB48" s="48" t="s">
        <v>239</v>
      </c>
      <c r="AC48" s="48" t="s">
        <v>239</v>
      </c>
      <c r="AD48" s="2" t="s">
        <v>239</v>
      </c>
      <c r="AE48" s="2" t="s">
        <v>254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 t="b">
        <v>0</v>
      </c>
      <c r="AK48" s="8" t="b">
        <v>0</v>
      </c>
      <c r="BB48"/>
      <c r="BC48"/>
      <c r="BD48"/>
    </row>
    <row r="49" spans="1:56">
      <c r="A49" s="2" t="s">
        <v>2811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688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s="48" t="s">
        <v>241</v>
      </c>
      <c r="AB49" s="48" t="s">
        <v>239</v>
      </c>
      <c r="AC49" s="48" t="s">
        <v>239</v>
      </c>
      <c r="AD49" s="2" t="s">
        <v>239</v>
      </c>
      <c r="AE49" s="2" t="s">
        <v>254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 t="b">
        <v>0</v>
      </c>
      <c r="AK49" s="8" t="b">
        <v>0</v>
      </c>
      <c r="BB49"/>
      <c r="BC49"/>
      <c r="BD49"/>
    </row>
    <row r="50" spans="1:56">
      <c r="A50" s="2" t="s">
        <v>2812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635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s="48" t="s">
        <v>246</v>
      </c>
      <c r="AB50" s="48" t="s">
        <v>239</v>
      </c>
      <c r="AC50" s="48" t="s">
        <v>239</v>
      </c>
      <c r="AD50" s="2" t="s">
        <v>239</v>
      </c>
      <c r="AE50" s="2" t="s">
        <v>254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 t="b">
        <v>0</v>
      </c>
      <c r="AK50" s="8" t="b">
        <v>0</v>
      </c>
      <c r="BB50"/>
      <c r="BC50"/>
      <c r="BD50"/>
    </row>
    <row r="51" spans="1:56">
      <c r="A51" s="2" t="s">
        <v>2813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654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s="48" t="s">
        <v>240</v>
      </c>
      <c r="AB51" s="48" t="s">
        <v>239</v>
      </c>
      <c r="AC51" s="48" t="s">
        <v>239</v>
      </c>
      <c r="AD51" s="2" t="s">
        <v>239</v>
      </c>
      <c r="AE51" s="2" t="s">
        <v>254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 t="b">
        <v>0</v>
      </c>
      <c r="AK51" s="8" t="b">
        <v>0</v>
      </c>
      <c r="BB51"/>
      <c r="BC51"/>
      <c r="BD51"/>
    </row>
    <row r="52" spans="1:56">
      <c r="A52" s="2" t="s">
        <v>2814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636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s="48" t="s">
        <v>240</v>
      </c>
      <c r="AB52" s="48" t="s">
        <v>239</v>
      </c>
      <c r="AC52" s="48" t="s">
        <v>239</v>
      </c>
      <c r="AD52" s="2" t="s">
        <v>239</v>
      </c>
      <c r="AE52" s="2" t="s">
        <v>254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 t="b">
        <v>0</v>
      </c>
      <c r="AK52" s="8" t="b">
        <v>0</v>
      </c>
      <c r="BB52"/>
      <c r="BC52"/>
      <c r="BD52"/>
    </row>
    <row r="53" spans="1:56">
      <c r="A53" s="2" t="s">
        <v>3594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636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0.13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s="48" t="s">
        <v>240</v>
      </c>
      <c r="AB53" s="48" t="s">
        <v>239</v>
      </c>
      <c r="AC53" s="48" t="s">
        <v>239</v>
      </c>
      <c r="AD53" s="2" t="s">
        <v>239</v>
      </c>
      <c r="AE53" s="2" t="s">
        <v>254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 t="b">
        <v>0</v>
      </c>
      <c r="AK53" s="8" t="b">
        <v>0</v>
      </c>
      <c r="BB53"/>
      <c r="BC53"/>
      <c r="BD53"/>
    </row>
    <row r="54" spans="1:56">
      <c r="A54" s="2" t="s">
        <v>2815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779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s="48" t="s">
        <v>246</v>
      </c>
      <c r="AB54" s="48" t="s">
        <v>239</v>
      </c>
      <c r="AC54" s="48" t="s">
        <v>239</v>
      </c>
      <c r="AD54" s="2" t="s">
        <v>239</v>
      </c>
      <c r="AE54" s="2" t="s">
        <v>254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 t="b">
        <v>0</v>
      </c>
      <c r="AK54" s="8" t="b">
        <v>0</v>
      </c>
      <c r="BB54"/>
      <c r="BC54"/>
      <c r="BD54"/>
    </row>
    <row r="55" spans="1:56">
      <c r="A55" s="2" t="s">
        <v>2816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688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s="48" t="s">
        <v>241</v>
      </c>
      <c r="AB55" s="48" t="s">
        <v>239</v>
      </c>
      <c r="AC55" s="48" t="s">
        <v>239</v>
      </c>
      <c r="AD55" s="2" t="s">
        <v>239</v>
      </c>
      <c r="AE55" s="2" t="s">
        <v>254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 t="b">
        <v>0</v>
      </c>
      <c r="AK55" s="8" t="b">
        <v>0</v>
      </c>
      <c r="BB55"/>
      <c r="BC55"/>
      <c r="BD55"/>
    </row>
    <row r="56" spans="1:56">
      <c r="A56" s="2" t="s">
        <v>2817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688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s="48" t="s">
        <v>241</v>
      </c>
      <c r="AB56" s="48" t="s">
        <v>239</v>
      </c>
      <c r="AC56" s="48" t="s">
        <v>239</v>
      </c>
      <c r="AD56" s="2" t="s">
        <v>239</v>
      </c>
      <c r="AE56" s="2" t="s">
        <v>254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 t="b">
        <v>0</v>
      </c>
      <c r="AK56" s="8" t="b">
        <v>0</v>
      </c>
      <c r="BB56"/>
      <c r="BC56"/>
      <c r="BD56"/>
    </row>
    <row r="57" spans="1:56">
      <c r="A57" s="2" t="s">
        <v>2818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688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s="48" t="s">
        <v>241</v>
      </c>
      <c r="AB57" s="48" t="s">
        <v>239</v>
      </c>
      <c r="AC57" s="48" t="s">
        <v>239</v>
      </c>
      <c r="AD57" s="2" t="s">
        <v>239</v>
      </c>
      <c r="AE57" s="2" t="s">
        <v>254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 t="b">
        <v>0</v>
      </c>
      <c r="AK57" s="8" t="b">
        <v>0</v>
      </c>
      <c r="BB57"/>
      <c r="BC57"/>
      <c r="BD57"/>
    </row>
    <row r="58" spans="1:56">
      <c r="A58" s="2" t="s">
        <v>2819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715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s="48" t="s">
        <v>243</v>
      </c>
      <c r="AB58" s="48" t="s">
        <v>239</v>
      </c>
      <c r="AC58" s="48" t="s">
        <v>239</v>
      </c>
      <c r="AD58" s="2" t="s">
        <v>239</v>
      </c>
      <c r="AE58" s="2" t="s">
        <v>254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 t="b">
        <v>0</v>
      </c>
      <c r="AK58" s="8" t="b">
        <v>0</v>
      </c>
      <c r="BB58"/>
      <c r="BC58"/>
      <c r="BD58"/>
    </row>
    <row r="59" spans="1:56">
      <c r="A59" s="2" t="s">
        <v>2820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757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s="48" t="s">
        <v>246</v>
      </c>
      <c r="AB59" s="48" t="s">
        <v>239</v>
      </c>
      <c r="AC59" s="48" t="s">
        <v>239</v>
      </c>
      <c r="AD59" s="2" t="s">
        <v>239</v>
      </c>
      <c r="AE59" s="2" t="s">
        <v>254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 t="b">
        <v>0</v>
      </c>
      <c r="AK59" s="8" t="b">
        <v>0</v>
      </c>
      <c r="BB59"/>
      <c r="BC59"/>
      <c r="BD59"/>
    </row>
    <row r="60" spans="1:56">
      <c r="A60" s="2" t="s">
        <v>2821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592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s="48" t="s">
        <v>240</v>
      </c>
      <c r="AB60" s="48" t="s">
        <v>239</v>
      </c>
      <c r="AC60" s="48" t="s">
        <v>239</v>
      </c>
      <c r="AD60" s="2" t="s">
        <v>239</v>
      </c>
      <c r="AE60" s="2" t="s">
        <v>254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 t="b">
        <v>0</v>
      </c>
      <c r="AK60" s="8" t="b">
        <v>0</v>
      </c>
      <c r="BB60"/>
      <c r="BC60"/>
      <c r="BD60"/>
    </row>
    <row r="61" spans="1:56">
      <c r="A61" s="2" t="s">
        <v>2822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592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s="48" t="s">
        <v>240</v>
      </c>
      <c r="AB61" s="48" t="s">
        <v>239</v>
      </c>
      <c r="AC61" s="48" t="s">
        <v>239</v>
      </c>
      <c r="AD61" s="2" t="s">
        <v>239</v>
      </c>
      <c r="AE61" s="2" t="s">
        <v>254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 t="b">
        <v>0</v>
      </c>
      <c r="AK61" s="8" t="b">
        <v>0</v>
      </c>
      <c r="BB61"/>
      <c r="BC61"/>
      <c r="BD61"/>
    </row>
    <row r="62" spans="1:56">
      <c r="A62" s="2" t="s">
        <v>2823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636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s="48" t="s">
        <v>240</v>
      </c>
      <c r="AB62" s="48" t="s">
        <v>239</v>
      </c>
      <c r="AC62" s="48" t="s">
        <v>239</v>
      </c>
      <c r="AD62" s="2" t="s">
        <v>239</v>
      </c>
      <c r="AE62" s="2" t="s">
        <v>254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 t="b">
        <v>0</v>
      </c>
      <c r="AK62" s="8" t="b">
        <v>0</v>
      </c>
      <c r="BB62"/>
      <c r="BC62"/>
      <c r="BD62"/>
    </row>
    <row r="63" spans="1:56">
      <c r="A63" s="2" t="s">
        <v>2824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774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0.34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s="48" t="s">
        <v>244</v>
      </c>
      <c r="AB63" s="48" t="s">
        <v>239</v>
      </c>
      <c r="AC63" s="48" t="s">
        <v>239</v>
      </c>
      <c r="AD63" s="2" t="s">
        <v>239</v>
      </c>
      <c r="AE63" s="2" t="s">
        <v>254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 t="b">
        <v>0</v>
      </c>
      <c r="AK63" s="8" t="b">
        <v>0</v>
      </c>
      <c r="BB63"/>
      <c r="BC63"/>
      <c r="BD63"/>
    </row>
    <row r="64" spans="1:56">
      <c r="A64" s="2" t="s">
        <v>2825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809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s="48" t="s">
        <v>245</v>
      </c>
      <c r="AB64" s="48" t="s">
        <v>239</v>
      </c>
      <c r="AC64" s="48" t="s">
        <v>239</v>
      </c>
      <c r="AD64" s="2" t="s">
        <v>239</v>
      </c>
      <c r="AE64" s="2" t="s">
        <v>254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 t="b">
        <v>0</v>
      </c>
      <c r="AK64" s="8" t="b">
        <v>0</v>
      </c>
      <c r="BB64"/>
      <c r="BC64"/>
      <c r="BD64"/>
    </row>
    <row r="65" spans="1:56">
      <c r="A65" s="2" t="s">
        <v>2826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809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s="48" t="s">
        <v>245</v>
      </c>
      <c r="AB65" s="48" t="s">
        <v>239</v>
      </c>
      <c r="AC65" s="48" t="s">
        <v>239</v>
      </c>
      <c r="AD65" s="2" t="s">
        <v>239</v>
      </c>
      <c r="AE65" s="2" t="s">
        <v>254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 t="b">
        <v>0</v>
      </c>
      <c r="AK65" s="8" t="b">
        <v>0</v>
      </c>
      <c r="BB65"/>
      <c r="BC65"/>
      <c r="BD65"/>
    </row>
    <row r="66" spans="1:56">
      <c r="A66" s="2" t="s">
        <v>2827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600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16</v>
      </c>
      <c r="R66">
        <v>50</v>
      </c>
      <c r="S66">
        <v>35</v>
      </c>
      <c r="T66" s="25">
        <v>0</v>
      </c>
      <c r="U66" s="24">
        <f>IFERROR(PROPERTIES[[#This Row],[TE_STARTING_KN]]/(PROPERTIES[[#This Row],[WEIGHT]]*9.81),0)</f>
        <v>0</v>
      </c>
      <c r="V66" s="24">
        <v>0.09</v>
      </c>
      <c r="W66" s="21">
        <f>ROUND(IF(IFERROR(PROPERTIES[[#This Row],[TE_COEFFICIENT_CALC]],0)=0,PROPERTIES[[#This Row],[TE_COEFFICIENT_MANUAL]],PROPERTIES[[#This Row],[TE_COEFFICIENT_CALC]]),3)</f>
        <v>0.09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s="48" t="s">
        <v>240</v>
      </c>
      <c r="AB66" s="48" t="s">
        <v>239</v>
      </c>
      <c r="AC66" s="48" t="s">
        <v>239</v>
      </c>
      <c r="AD66" s="2" t="s">
        <v>239</v>
      </c>
      <c r="AE66" s="2" t="s">
        <v>254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 t="b">
        <v>0</v>
      </c>
      <c r="AK66" s="8" t="b">
        <v>0</v>
      </c>
      <c r="BB66"/>
      <c r="BC66"/>
      <c r="BD66"/>
    </row>
    <row r="67" spans="1:56">
      <c r="A67" s="2" t="s">
        <v>2828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809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0.18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s="48" t="s">
        <v>245</v>
      </c>
      <c r="AB67" s="48" t="s">
        <v>239</v>
      </c>
      <c r="AC67" s="48" t="s">
        <v>239</v>
      </c>
      <c r="AD67" s="2" t="s">
        <v>239</v>
      </c>
      <c r="AE67" s="2" t="s">
        <v>254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 t="b">
        <v>0</v>
      </c>
      <c r="AK67" s="8" t="b">
        <v>0</v>
      </c>
      <c r="BB67"/>
      <c r="BC67"/>
      <c r="BD67"/>
    </row>
    <row r="68" spans="1:56">
      <c r="A68" s="2" t="s">
        <v>2829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622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s="48" t="s">
        <v>240</v>
      </c>
      <c r="AB68" s="48" t="s">
        <v>239</v>
      </c>
      <c r="AC68" s="48" t="s">
        <v>239</v>
      </c>
      <c r="AD68" s="2" t="s">
        <v>239</v>
      </c>
      <c r="AE68" s="2" t="s">
        <v>254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 t="b">
        <v>0</v>
      </c>
      <c r="AK68" s="8" t="b">
        <v>0</v>
      </c>
      <c r="BB68"/>
      <c r="BC68"/>
      <c r="BD68"/>
    </row>
    <row r="69" spans="1:56">
      <c r="A69" s="2" t="s">
        <v>2830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809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0.2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s="48" t="s">
        <v>245</v>
      </c>
      <c r="AB69" s="48" t="s">
        <v>239</v>
      </c>
      <c r="AC69" s="48" t="s">
        <v>239</v>
      </c>
      <c r="AD69" s="2" t="s">
        <v>239</v>
      </c>
      <c r="AE69" s="2" t="s">
        <v>254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 t="b">
        <v>0</v>
      </c>
      <c r="AK69" s="8" t="b">
        <v>0</v>
      </c>
      <c r="BB69"/>
      <c r="BC69"/>
      <c r="BD69"/>
    </row>
    <row r="70" spans="1:56">
      <c r="A70" s="2" t="s">
        <v>2831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809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0.24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s="48" t="s">
        <v>245</v>
      </c>
      <c r="AB70" s="48" t="s">
        <v>239</v>
      </c>
      <c r="AC70" s="48" t="s">
        <v>239</v>
      </c>
      <c r="AD70" s="2" t="s">
        <v>239</v>
      </c>
      <c r="AE70" s="2" t="s">
        <v>254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 t="b">
        <v>0</v>
      </c>
      <c r="AK70" s="8" t="b">
        <v>0</v>
      </c>
      <c r="BB70"/>
      <c r="BC70"/>
      <c r="BD70"/>
    </row>
    <row r="71" spans="1:56">
      <c r="A71" s="2" t="s">
        <v>2832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678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0.21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s="48" t="s">
        <v>246</v>
      </c>
      <c r="AB71" s="48" t="s">
        <v>239</v>
      </c>
      <c r="AC71" s="48" t="s">
        <v>239</v>
      </c>
      <c r="AD71" s="2" t="s">
        <v>239</v>
      </c>
      <c r="AE71" s="2" t="s">
        <v>254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 t="b">
        <v>0</v>
      </c>
      <c r="AK71" s="8" t="b">
        <v>0</v>
      </c>
      <c r="BB71"/>
      <c r="BC71"/>
      <c r="BD71"/>
    </row>
    <row r="72" spans="1:56">
      <c r="A72" s="2" t="s">
        <v>2833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592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s="48" t="s">
        <v>240</v>
      </c>
      <c r="AB72" s="48" t="s">
        <v>239</v>
      </c>
      <c r="AC72" s="48" t="s">
        <v>239</v>
      </c>
      <c r="AD72" s="2" t="s">
        <v>239</v>
      </c>
      <c r="AE72" s="2" t="s">
        <v>254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 t="b">
        <v>0</v>
      </c>
      <c r="AK72" s="8" t="b">
        <v>0</v>
      </c>
      <c r="BB72"/>
      <c r="BC72"/>
      <c r="BD72"/>
    </row>
    <row r="73" spans="1:56">
      <c r="A73" s="2" t="s">
        <v>2834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655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0.16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s="48" t="s">
        <v>244</v>
      </c>
      <c r="AB73" s="48" t="s">
        <v>239</v>
      </c>
      <c r="AC73" s="48" t="s">
        <v>239</v>
      </c>
      <c r="AD73" s="2" t="s">
        <v>239</v>
      </c>
      <c r="AE73" s="2" t="s">
        <v>254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 t="b">
        <v>0</v>
      </c>
      <c r="AK73" s="8" t="b">
        <v>0</v>
      </c>
      <c r="BB73"/>
      <c r="BC73"/>
      <c r="BD73"/>
    </row>
    <row r="74" spans="1:56">
      <c r="A74" s="2" t="s">
        <v>2835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622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s="48" t="s">
        <v>240</v>
      </c>
      <c r="AB74" s="48" t="s">
        <v>239</v>
      </c>
      <c r="AC74" s="48" t="s">
        <v>239</v>
      </c>
      <c r="AD74" s="2" t="s">
        <v>239</v>
      </c>
      <c r="AE74" s="2" t="s">
        <v>254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 t="b">
        <v>0</v>
      </c>
      <c r="AK74" s="8" t="b">
        <v>0</v>
      </c>
      <c r="BB74"/>
      <c r="BC74"/>
      <c r="BD74"/>
    </row>
    <row r="75" spans="1:56">
      <c r="A75" s="2" t="s">
        <v>2836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622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s="48" t="s">
        <v>240</v>
      </c>
      <c r="AB75" s="48" t="s">
        <v>239</v>
      </c>
      <c r="AC75" s="48" t="s">
        <v>239</v>
      </c>
      <c r="AD75" s="2" t="s">
        <v>239</v>
      </c>
      <c r="AE75" s="2" t="s">
        <v>254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 t="b">
        <v>0</v>
      </c>
      <c r="AK75" s="8" t="b">
        <v>0</v>
      </c>
      <c r="BB75"/>
      <c r="BC75"/>
      <c r="BD75"/>
    </row>
    <row r="76" spans="1:56">
      <c r="A76" s="2" t="s">
        <v>2837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592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s="48" t="s">
        <v>240</v>
      </c>
      <c r="AB76" s="48" t="s">
        <v>239</v>
      </c>
      <c r="AC76" s="48" t="s">
        <v>239</v>
      </c>
      <c r="AD76" s="2" t="s">
        <v>239</v>
      </c>
      <c r="AE76" s="2" t="s">
        <v>254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 t="b">
        <v>0</v>
      </c>
      <c r="AK76" s="8" t="b">
        <v>0</v>
      </c>
      <c r="BB76"/>
      <c r="BC76"/>
      <c r="BD76"/>
    </row>
    <row r="77" spans="1:56">
      <c r="A77" s="2" t="s">
        <v>2838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749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s="48" t="s">
        <v>242</v>
      </c>
      <c r="AB77" s="48" t="s">
        <v>239</v>
      </c>
      <c r="AC77" s="48" t="s">
        <v>239</v>
      </c>
      <c r="AD77" s="2" t="s">
        <v>239</v>
      </c>
      <c r="AE77" s="2" t="s">
        <v>254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 t="b">
        <v>0</v>
      </c>
      <c r="AK77" s="8" t="b">
        <v>0</v>
      </c>
      <c r="BB77"/>
      <c r="BC77"/>
      <c r="BD77"/>
    </row>
    <row r="78" spans="1:56">
      <c r="A78" s="2" t="s">
        <v>3571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676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s="48" t="s">
        <v>246</v>
      </c>
      <c r="AB78" s="48" t="s">
        <v>239</v>
      </c>
      <c r="AC78" s="48" t="s">
        <v>239</v>
      </c>
      <c r="AD78" s="2" t="s">
        <v>239</v>
      </c>
      <c r="AE78" s="2" t="s">
        <v>254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 t="b">
        <v>0</v>
      </c>
      <c r="AK78" s="8" t="b">
        <v>0</v>
      </c>
      <c r="BB78"/>
      <c r="BC78"/>
      <c r="BD78"/>
    </row>
    <row r="79" spans="1:56">
      <c r="A79" s="2" t="s">
        <v>2839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688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s="48" t="s">
        <v>241</v>
      </c>
      <c r="AB79" s="48" t="s">
        <v>239</v>
      </c>
      <c r="AC79" s="48" t="s">
        <v>239</v>
      </c>
      <c r="AD79" s="2" t="s">
        <v>239</v>
      </c>
      <c r="AE79" s="2" t="s">
        <v>254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 t="b">
        <v>0</v>
      </c>
      <c r="AK79" s="8" t="b">
        <v>0</v>
      </c>
      <c r="BB79"/>
      <c r="BC79"/>
      <c r="BD79"/>
    </row>
    <row r="80" spans="1:56">
      <c r="A80" s="2" t="s">
        <v>2840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590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s="48" t="s">
        <v>247</v>
      </c>
      <c r="AB80" s="48" t="s">
        <v>239</v>
      </c>
      <c r="AC80" s="48" t="s">
        <v>239</v>
      </c>
      <c r="AD80" s="2" t="s">
        <v>239</v>
      </c>
      <c r="AE80" s="2" t="s">
        <v>254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 t="b">
        <v>0</v>
      </c>
      <c r="AK80" s="8" t="b">
        <v>0</v>
      </c>
      <c r="BB80"/>
      <c r="BC80"/>
      <c r="BD80"/>
    </row>
    <row r="81" spans="1:56">
      <c r="A81" s="2" t="s">
        <v>2841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654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s="48" t="s">
        <v>240</v>
      </c>
      <c r="AB81" s="48" t="s">
        <v>239</v>
      </c>
      <c r="AC81" s="48" t="s">
        <v>239</v>
      </c>
      <c r="AD81" s="2" t="s">
        <v>239</v>
      </c>
      <c r="AE81" s="2" t="s">
        <v>254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 t="b">
        <v>0</v>
      </c>
      <c r="AK81" s="8" t="b">
        <v>0</v>
      </c>
      <c r="BB81"/>
      <c r="BC81"/>
      <c r="BD81"/>
    </row>
    <row r="82" spans="1:56">
      <c r="A82" s="2" t="s">
        <v>3596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654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s="48" t="s">
        <v>240</v>
      </c>
      <c r="AB82" s="48" t="s">
        <v>239</v>
      </c>
      <c r="AC82" s="48" t="s">
        <v>239</v>
      </c>
      <c r="AD82" s="2" t="s">
        <v>239</v>
      </c>
      <c r="AE82" s="2" t="s">
        <v>254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 t="b">
        <v>0</v>
      </c>
      <c r="AK82" s="8" t="b">
        <v>0</v>
      </c>
      <c r="BB82"/>
      <c r="BC82"/>
      <c r="BD82"/>
    </row>
    <row r="83" spans="1:56">
      <c r="A83" s="2" t="s">
        <v>2842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655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s="48" t="s">
        <v>244</v>
      </c>
      <c r="AB83" s="48" t="s">
        <v>239</v>
      </c>
      <c r="AC83" s="48" t="s">
        <v>239</v>
      </c>
      <c r="AD83" s="2" t="s">
        <v>239</v>
      </c>
      <c r="AE83" s="2" t="s">
        <v>254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 t="b">
        <v>0</v>
      </c>
      <c r="AK83" s="8" t="b">
        <v>0</v>
      </c>
      <c r="BB83"/>
      <c r="BC83"/>
      <c r="BD83"/>
    </row>
    <row r="84" spans="1:56">
      <c r="A84" s="2" t="s">
        <v>2843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655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s="48" t="s">
        <v>244</v>
      </c>
      <c r="AB84" s="48" t="s">
        <v>239</v>
      </c>
      <c r="AC84" s="48" t="s">
        <v>239</v>
      </c>
      <c r="AD84" s="2" t="s">
        <v>239</v>
      </c>
      <c r="AE84" s="2" t="s">
        <v>254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 t="b">
        <v>0</v>
      </c>
      <c r="AK84" s="8" t="b">
        <v>0</v>
      </c>
      <c r="BB84"/>
      <c r="BC84"/>
      <c r="BD84"/>
    </row>
    <row r="85" spans="1:56">
      <c r="A85" s="2" t="s">
        <v>2844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744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s="48" t="s">
        <v>240</v>
      </c>
      <c r="AB85" s="48" t="s">
        <v>239</v>
      </c>
      <c r="AC85" s="48" t="s">
        <v>239</v>
      </c>
      <c r="AD85" s="2" t="s">
        <v>239</v>
      </c>
      <c r="AE85" s="2" t="s">
        <v>254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 t="b">
        <v>0</v>
      </c>
      <c r="AK85" s="8" t="b">
        <v>0</v>
      </c>
      <c r="BB85"/>
      <c r="BC85"/>
      <c r="BD85"/>
    </row>
    <row r="86" spans="1:56">
      <c r="A86" s="2" t="s">
        <v>2845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809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s="48" t="s">
        <v>245</v>
      </c>
      <c r="AB86" s="48" t="s">
        <v>239</v>
      </c>
      <c r="AC86" s="48" t="s">
        <v>239</v>
      </c>
      <c r="AD86" s="2" t="s">
        <v>239</v>
      </c>
      <c r="AE86" s="2" t="s">
        <v>254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 t="b">
        <v>0</v>
      </c>
      <c r="AK86" s="8" t="b">
        <v>0</v>
      </c>
      <c r="BB86"/>
      <c r="BC86"/>
      <c r="BD86"/>
    </row>
    <row r="87" spans="1:56">
      <c r="A87" s="2" t="s">
        <v>2846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636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s="48" t="s">
        <v>246</v>
      </c>
      <c r="AB87" s="48" t="s">
        <v>239</v>
      </c>
      <c r="AC87" s="48" t="s">
        <v>239</v>
      </c>
      <c r="AD87" s="2" t="s">
        <v>239</v>
      </c>
      <c r="AE87" s="2" t="s">
        <v>254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 t="b">
        <v>0</v>
      </c>
      <c r="AK87" s="8" t="b">
        <v>0</v>
      </c>
      <c r="BB87"/>
      <c r="BC87"/>
      <c r="BD87"/>
    </row>
    <row r="88" spans="1:56">
      <c r="A88" s="2" t="s">
        <v>2847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655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s="48" t="s">
        <v>244</v>
      </c>
      <c r="AB88" s="48" t="s">
        <v>239</v>
      </c>
      <c r="AC88" s="48" t="s">
        <v>239</v>
      </c>
      <c r="AD88" s="2" t="s">
        <v>239</v>
      </c>
      <c r="AE88" s="2" t="s">
        <v>254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 t="b">
        <v>0</v>
      </c>
      <c r="AK88" s="8" t="b">
        <v>0</v>
      </c>
      <c r="BB88"/>
      <c r="BC88"/>
      <c r="BD88"/>
    </row>
    <row r="89" spans="1:56">
      <c r="A89" s="2" t="s">
        <v>2848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768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s="48" t="s">
        <v>2039</v>
      </c>
      <c r="AB89" s="48" t="s">
        <v>239</v>
      </c>
      <c r="AC89" s="48" t="s">
        <v>239</v>
      </c>
      <c r="AD89" s="2" t="s">
        <v>239</v>
      </c>
      <c r="AE89" s="2" t="s">
        <v>254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 t="b">
        <v>0</v>
      </c>
      <c r="AK89" s="8" t="b">
        <v>0</v>
      </c>
      <c r="BB89"/>
      <c r="BC89"/>
      <c r="BD89"/>
    </row>
    <row r="90" spans="1:56">
      <c r="A90" s="2" t="s">
        <v>2849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655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140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s="48" t="s">
        <v>244</v>
      </c>
      <c r="AB90" s="48" t="s">
        <v>239</v>
      </c>
      <c r="AC90" s="48" t="s">
        <v>239</v>
      </c>
      <c r="AD90" s="2" t="s">
        <v>239</v>
      </c>
      <c r="AE90" s="2" t="s">
        <v>254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 t="b">
        <v>0</v>
      </c>
      <c r="AK90" s="8" t="b">
        <v>0</v>
      </c>
      <c r="BB90"/>
      <c r="BC90"/>
      <c r="BD90"/>
    </row>
    <row r="91" spans="1:56">
      <c r="A91" s="2" t="s">
        <v>2850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617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s="48" t="s">
        <v>245</v>
      </c>
      <c r="AB91" s="48" t="s">
        <v>239</v>
      </c>
      <c r="AC91" s="48" t="s">
        <v>239</v>
      </c>
      <c r="AD91" s="2" t="s">
        <v>239</v>
      </c>
      <c r="AE91" s="2" t="s">
        <v>254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 t="b">
        <v>0</v>
      </c>
      <c r="AK91" s="8" t="b">
        <v>0</v>
      </c>
      <c r="BB91"/>
      <c r="BC91"/>
      <c r="BD91"/>
    </row>
    <row r="92" spans="1:56">
      <c r="A92" s="2" t="s">
        <v>2851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638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s="48" t="s">
        <v>244</v>
      </c>
      <c r="AB92" s="48" t="s">
        <v>239</v>
      </c>
      <c r="AC92" s="48" t="s">
        <v>239</v>
      </c>
      <c r="AD92" s="2" t="s">
        <v>239</v>
      </c>
      <c r="AE92" s="2" t="s">
        <v>254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 t="b">
        <v>0</v>
      </c>
      <c r="AK92" s="8" t="b">
        <v>0</v>
      </c>
      <c r="BB92"/>
      <c r="BC92"/>
      <c r="BD92"/>
    </row>
    <row r="93" spans="1:56">
      <c r="A93" s="2" t="s">
        <v>2852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636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s="48" t="s">
        <v>249</v>
      </c>
      <c r="AB93" s="48" t="s">
        <v>248</v>
      </c>
      <c r="AC93" s="48" t="s">
        <v>239</v>
      </c>
      <c r="AD93" s="2" t="s">
        <v>239</v>
      </c>
      <c r="AE93" s="2" t="s">
        <v>254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 t="b">
        <v>0</v>
      </c>
      <c r="AK93" s="8" t="b">
        <v>0</v>
      </c>
      <c r="BB93"/>
      <c r="BC93"/>
      <c r="BD93"/>
    </row>
    <row r="94" spans="1:56">
      <c r="A94" s="2" t="s">
        <v>2853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655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s="48" t="s">
        <v>244</v>
      </c>
      <c r="AB94" s="48" t="s">
        <v>239</v>
      </c>
      <c r="AC94" s="48" t="s">
        <v>239</v>
      </c>
      <c r="AD94" s="2" t="s">
        <v>239</v>
      </c>
      <c r="AE94" s="2" t="s">
        <v>254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 t="b">
        <v>0</v>
      </c>
      <c r="AK94" s="8" t="b">
        <v>0</v>
      </c>
      <c r="BB94"/>
      <c r="BC94"/>
      <c r="BD94"/>
    </row>
    <row r="95" spans="1:56">
      <c r="A95" s="2" t="s">
        <v>2854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823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0.08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s="48" t="s">
        <v>243</v>
      </c>
      <c r="AB95" s="48" t="s">
        <v>239</v>
      </c>
      <c r="AC95" s="48" t="s">
        <v>239</v>
      </c>
      <c r="AD95" s="2" t="s">
        <v>239</v>
      </c>
      <c r="AE95" s="2" t="s">
        <v>254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 t="b">
        <v>0</v>
      </c>
      <c r="AK95" s="8" t="b">
        <v>0</v>
      </c>
      <c r="BB95"/>
      <c r="BC95"/>
      <c r="BD95"/>
    </row>
    <row r="96" spans="1:56">
      <c r="A96" s="2" t="s">
        <v>2855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768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0.06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s="48" t="s">
        <v>2039</v>
      </c>
      <c r="AB96" s="48" t="s">
        <v>239</v>
      </c>
      <c r="AC96" s="48" t="s">
        <v>239</v>
      </c>
      <c r="AD96" s="2" t="s">
        <v>239</v>
      </c>
      <c r="AE96" s="2" t="s">
        <v>254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 t="b">
        <v>0</v>
      </c>
      <c r="AK96" s="8" t="b">
        <v>0</v>
      </c>
      <c r="BB96"/>
      <c r="BC96"/>
      <c r="BD96"/>
    </row>
    <row r="97" spans="1:56">
      <c r="A97" s="2" t="s">
        <v>2856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654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0.22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s="48" t="s">
        <v>240</v>
      </c>
      <c r="AB97" s="48" t="s">
        <v>239</v>
      </c>
      <c r="AC97" s="48" t="s">
        <v>239</v>
      </c>
      <c r="AD97" s="2" t="s">
        <v>239</v>
      </c>
      <c r="AE97" s="2" t="s">
        <v>254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 t="b">
        <v>0</v>
      </c>
      <c r="AK97" s="8" t="b">
        <v>0</v>
      </c>
      <c r="BB97"/>
      <c r="BC97"/>
      <c r="BD97"/>
    </row>
    <row r="98" spans="1:56">
      <c r="A98" s="2" t="s">
        <v>2857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688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s="48" t="s">
        <v>241</v>
      </c>
      <c r="AB98" s="48" t="s">
        <v>239</v>
      </c>
      <c r="AC98" s="48" t="s">
        <v>239</v>
      </c>
      <c r="AD98" s="2" t="s">
        <v>239</v>
      </c>
      <c r="AE98" s="2" t="s">
        <v>254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 t="b">
        <v>0</v>
      </c>
      <c r="AK98" s="8" t="b">
        <v>0</v>
      </c>
      <c r="BB98"/>
      <c r="BC98"/>
      <c r="BD98"/>
    </row>
    <row r="99" spans="1:56">
      <c r="A99" s="2" t="s">
        <v>2858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757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s="48" t="s">
        <v>246</v>
      </c>
      <c r="AB99" s="48" t="s">
        <v>239</v>
      </c>
      <c r="AC99" s="48" t="s">
        <v>239</v>
      </c>
      <c r="AD99" s="2" t="s">
        <v>239</v>
      </c>
      <c r="AE99" s="2" t="s">
        <v>254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 t="b">
        <v>0</v>
      </c>
      <c r="AK99" s="8" t="b">
        <v>0</v>
      </c>
      <c r="BB99"/>
      <c r="BC99"/>
      <c r="BD99"/>
    </row>
    <row r="100" spans="1:56">
      <c r="A100" s="2" t="s">
        <v>2859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622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s="48" t="s">
        <v>240</v>
      </c>
      <c r="AB100" s="48" t="s">
        <v>239</v>
      </c>
      <c r="AC100" s="48" t="s">
        <v>239</v>
      </c>
      <c r="AD100" s="2" t="s">
        <v>239</v>
      </c>
      <c r="AE100" s="2" t="s">
        <v>254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 t="b">
        <v>0</v>
      </c>
      <c r="AK100" s="8" t="b">
        <v>0</v>
      </c>
      <c r="BB100"/>
      <c r="BC100"/>
      <c r="BD100"/>
    </row>
    <row r="101" spans="1:56">
      <c r="A101" s="2" t="s">
        <v>2860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809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s="48" t="s">
        <v>245</v>
      </c>
      <c r="AB101" s="48" t="s">
        <v>239</v>
      </c>
      <c r="AC101" s="48" t="s">
        <v>239</v>
      </c>
      <c r="AD101" s="2" t="s">
        <v>239</v>
      </c>
      <c r="AE101" s="2" t="s">
        <v>254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 t="b">
        <v>0</v>
      </c>
      <c r="AK101" s="8" t="b">
        <v>0</v>
      </c>
      <c r="BB101"/>
      <c r="BC101"/>
      <c r="BD101"/>
    </row>
    <row r="102" spans="1:56">
      <c r="A102" s="2" t="s">
        <v>2861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 Stewart 3557-3565</v>
      </c>
      <c r="F102" t="s">
        <v>744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s="48" t="s">
        <v>240</v>
      </c>
      <c r="AB102" s="48" t="s">
        <v>239</v>
      </c>
      <c r="AC102" s="48" t="s">
        <v>239</v>
      </c>
      <c r="AD102" s="2" t="s">
        <v>239</v>
      </c>
      <c r="AE102" s="2" t="s">
        <v>254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 t="b">
        <v>0</v>
      </c>
      <c r="AK102" s="8" t="b">
        <v>0</v>
      </c>
      <c r="BB102"/>
      <c r="BC102"/>
      <c r="BD102"/>
    </row>
    <row r="103" spans="1:56">
      <c r="A103" s="2" t="s">
        <v>2862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655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s="48" t="s">
        <v>244</v>
      </c>
      <c r="AB103" s="48" t="s">
        <v>239</v>
      </c>
      <c r="AC103" s="48" t="s">
        <v>239</v>
      </c>
      <c r="AD103" s="2" t="s">
        <v>239</v>
      </c>
      <c r="AE103" s="2" t="s">
        <v>254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 t="b">
        <v>0</v>
      </c>
      <c r="AK103" s="8" t="b">
        <v>0</v>
      </c>
      <c r="BB103"/>
      <c r="BC103"/>
      <c r="BD103"/>
    </row>
    <row r="104" spans="1:56">
      <c r="A104" s="2" t="s">
        <v>2863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593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0.08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s="48" t="s">
        <v>242</v>
      </c>
      <c r="AB104" s="48" t="s">
        <v>239</v>
      </c>
      <c r="AC104" s="48" t="s">
        <v>239</v>
      </c>
      <c r="AD104" s="2" t="s">
        <v>239</v>
      </c>
      <c r="AE104" s="2" t="s">
        <v>254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 t="b">
        <v>0</v>
      </c>
      <c r="AK104" s="8" t="b">
        <v>0</v>
      </c>
      <c r="BB104"/>
      <c r="BC104"/>
      <c r="BD104"/>
    </row>
    <row r="105" spans="1:56">
      <c r="A105" s="2" t="s">
        <v>2864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809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0.14000000000000001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s="48" t="s">
        <v>245</v>
      </c>
      <c r="AB105" s="48" t="s">
        <v>239</v>
      </c>
      <c r="AC105" s="48" t="s">
        <v>239</v>
      </c>
      <c r="AD105" s="2" t="s">
        <v>239</v>
      </c>
      <c r="AE105" s="2" t="s">
        <v>254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 t="b">
        <v>0</v>
      </c>
      <c r="AK105" s="8" t="b">
        <v>0</v>
      </c>
      <c r="BB105"/>
      <c r="BC105"/>
      <c r="BD105"/>
    </row>
    <row r="106" spans="1:56">
      <c r="A106" s="2" t="s">
        <v>2865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744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s="48" t="s">
        <v>240</v>
      </c>
      <c r="AB106" s="48" t="s">
        <v>239</v>
      </c>
      <c r="AC106" s="48" t="s">
        <v>239</v>
      </c>
      <c r="AD106" s="2" t="s">
        <v>239</v>
      </c>
      <c r="AE106" s="2" t="s">
        <v>254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 t="b">
        <v>0</v>
      </c>
      <c r="AK106" s="8" t="b">
        <v>0</v>
      </c>
      <c r="BB106"/>
      <c r="BC106"/>
      <c r="BD106"/>
    </row>
    <row r="107" spans="1:56">
      <c r="A107" s="2" t="s">
        <v>2866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823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0.17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s="48" t="s">
        <v>243</v>
      </c>
      <c r="AB107" s="48" t="s">
        <v>239</v>
      </c>
      <c r="AC107" s="48" t="s">
        <v>239</v>
      </c>
      <c r="AD107" s="2" t="s">
        <v>239</v>
      </c>
      <c r="AE107" s="2" t="s">
        <v>254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 t="b">
        <v>0</v>
      </c>
      <c r="AK107" s="8" t="b">
        <v>0</v>
      </c>
      <c r="BB107"/>
      <c r="BC107"/>
      <c r="BD107"/>
    </row>
    <row r="108" spans="1:56">
      <c r="A108" s="2" t="s">
        <v>2867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593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0.14000000000000001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s="48" t="s">
        <v>242</v>
      </c>
      <c r="AB108" s="48" t="s">
        <v>239</v>
      </c>
      <c r="AC108" s="48" t="s">
        <v>239</v>
      </c>
      <c r="AD108" s="2" t="s">
        <v>239</v>
      </c>
      <c r="AE108" s="2" t="s">
        <v>254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 t="b">
        <v>0</v>
      </c>
      <c r="AK108" s="8" t="b">
        <v>0</v>
      </c>
      <c r="BB108"/>
      <c r="BC108"/>
      <c r="BD108"/>
    </row>
    <row r="109" spans="1:56">
      <c r="A109" s="2" t="s">
        <v>2868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617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0.13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s="48" t="s">
        <v>245</v>
      </c>
      <c r="AB109" s="48" t="s">
        <v>239</v>
      </c>
      <c r="AC109" s="48" t="s">
        <v>239</v>
      </c>
      <c r="AD109" s="2" t="s">
        <v>239</v>
      </c>
      <c r="AE109" s="2" t="s">
        <v>254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 t="b">
        <v>0</v>
      </c>
      <c r="AK109" s="8" t="b">
        <v>0</v>
      </c>
      <c r="BB109"/>
      <c r="BC109"/>
      <c r="BD109"/>
    </row>
    <row r="110" spans="1:56">
      <c r="A110" s="2" t="s">
        <v>2869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823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0.12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s="48" t="s">
        <v>243</v>
      </c>
      <c r="AB110" s="48" t="s">
        <v>239</v>
      </c>
      <c r="AC110" s="48" t="s">
        <v>239</v>
      </c>
      <c r="AD110" s="2" t="s">
        <v>239</v>
      </c>
      <c r="AE110" s="2" t="s">
        <v>254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 t="b">
        <v>0</v>
      </c>
      <c r="AK110" s="8" t="b">
        <v>0</v>
      </c>
      <c r="BB110"/>
      <c r="BC110"/>
      <c r="BD110"/>
    </row>
    <row r="111" spans="1:56">
      <c r="A111" s="2" t="s">
        <v>2870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647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0.1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s="48" t="s">
        <v>241</v>
      </c>
      <c r="AB111" s="48" t="s">
        <v>239</v>
      </c>
      <c r="AC111" s="48" t="s">
        <v>239</v>
      </c>
      <c r="AD111" s="2" t="s">
        <v>239</v>
      </c>
      <c r="AE111" s="2" t="s">
        <v>254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 t="b">
        <v>0</v>
      </c>
      <c r="AK111" s="8" t="b">
        <v>0</v>
      </c>
      <c r="BB111"/>
      <c r="BC111"/>
      <c r="BD111"/>
    </row>
    <row r="112" spans="1:56">
      <c r="A112" s="2" t="s">
        <v>2871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636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0.14000000000000001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s="48" t="s">
        <v>240</v>
      </c>
      <c r="AB112" s="48" t="s">
        <v>239</v>
      </c>
      <c r="AC112" s="48" t="s">
        <v>239</v>
      </c>
      <c r="AD112" s="2" t="s">
        <v>239</v>
      </c>
      <c r="AE112" s="2" t="s">
        <v>254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 t="b">
        <v>0</v>
      </c>
      <c r="AK112" s="8" t="b">
        <v>0</v>
      </c>
      <c r="BB112"/>
      <c r="BC112"/>
      <c r="BD112"/>
    </row>
    <row r="113" spans="1:56">
      <c r="A113" s="2" t="s">
        <v>2872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636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0.13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s="48" t="s">
        <v>240</v>
      </c>
      <c r="AB113" s="48" t="s">
        <v>239</v>
      </c>
      <c r="AC113" s="48" t="s">
        <v>239</v>
      </c>
      <c r="AD113" s="2" t="s">
        <v>239</v>
      </c>
      <c r="AE113" s="2" t="s">
        <v>254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 t="b">
        <v>0</v>
      </c>
      <c r="AK113" s="8" t="b">
        <v>0</v>
      </c>
      <c r="BB113"/>
      <c r="BC113"/>
      <c r="BD113"/>
    </row>
    <row r="114" spans="1:56">
      <c r="A114" s="2" t="s">
        <v>2873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745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0.17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s="48" t="s">
        <v>244</v>
      </c>
      <c r="AB114" s="48" t="s">
        <v>239</v>
      </c>
      <c r="AC114" s="48" t="s">
        <v>239</v>
      </c>
      <c r="AD114" s="2" t="s">
        <v>239</v>
      </c>
      <c r="AE114" s="2" t="s">
        <v>254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 t="b">
        <v>0</v>
      </c>
      <c r="AK114" s="8" t="b">
        <v>0</v>
      </c>
      <c r="BB114"/>
      <c r="BC114"/>
      <c r="BD114"/>
    </row>
    <row r="115" spans="1:56">
      <c r="A115" s="2" t="s">
        <v>2874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809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0.17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s="48" t="s">
        <v>245</v>
      </c>
      <c r="AB115" s="48" t="s">
        <v>239</v>
      </c>
      <c r="AC115" s="48" t="s">
        <v>239</v>
      </c>
      <c r="AD115" s="2" t="s">
        <v>239</v>
      </c>
      <c r="AE115" s="2" t="s">
        <v>254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 t="b">
        <v>0</v>
      </c>
      <c r="AK115" s="8" t="b">
        <v>0</v>
      </c>
      <c r="BB115"/>
      <c r="BC115"/>
      <c r="BD115"/>
    </row>
    <row r="116" spans="1:56">
      <c r="A116" s="2" t="s">
        <v>2875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744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0.14000000000000001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s="48" t="s">
        <v>240</v>
      </c>
      <c r="AB116" s="48" t="s">
        <v>239</v>
      </c>
      <c r="AC116" s="48" t="s">
        <v>239</v>
      </c>
      <c r="AD116" s="2" t="s">
        <v>239</v>
      </c>
      <c r="AE116" s="2" t="s">
        <v>254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 t="b">
        <v>0</v>
      </c>
      <c r="AK116" s="8" t="b">
        <v>0</v>
      </c>
      <c r="BB116"/>
      <c r="BC116"/>
      <c r="BD116"/>
    </row>
    <row r="117" spans="1:56">
      <c r="A117" s="2" t="s">
        <v>2876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823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0.2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s="48" t="s">
        <v>243</v>
      </c>
      <c r="AB117" s="48" t="s">
        <v>239</v>
      </c>
      <c r="AC117" s="48" t="s">
        <v>239</v>
      </c>
      <c r="AD117" s="2" t="s">
        <v>239</v>
      </c>
      <c r="AE117" s="2" t="s">
        <v>254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 t="b">
        <v>0</v>
      </c>
      <c r="AK117" s="8" t="b">
        <v>0</v>
      </c>
      <c r="BB117"/>
      <c r="BC117"/>
      <c r="BD117"/>
    </row>
    <row r="118" spans="1:56">
      <c r="A118" s="2" t="s">
        <v>2877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738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0.09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s="48" t="s">
        <v>243</v>
      </c>
      <c r="AB118" s="48" t="s">
        <v>239</v>
      </c>
      <c r="AC118" s="48" t="s">
        <v>239</v>
      </c>
      <c r="AD118" s="2" t="s">
        <v>239</v>
      </c>
      <c r="AE118" s="2" t="s">
        <v>254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 t="b">
        <v>0</v>
      </c>
      <c r="AK118" s="8" t="b">
        <v>0</v>
      </c>
      <c r="BB118"/>
      <c r="BC118"/>
      <c r="BD118"/>
    </row>
    <row r="119" spans="1:56">
      <c r="A119" s="2" t="s">
        <v>2878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655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0.14000000000000001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s="48" t="s">
        <v>244</v>
      </c>
      <c r="AB119" s="48" t="s">
        <v>239</v>
      </c>
      <c r="AC119" s="48" t="s">
        <v>239</v>
      </c>
      <c r="AD119" s="2" t="s">
        <v>239</v>
      </c>
      <c r="AE119" s="2" t="s">
        <v>254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 t="b">
        <v>0</v>
      </c>
      <c r="AK119" s="8" t="b">
        <v>0</v>
      </c>
      <c r="BB119"/>
      <c r="BC119"/>
      <c r="BD119"/>
    </row>
    <row r="120" spans="1:56">
      <c r="A120" s="2" t="s">
        <v>2879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636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0.23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s="48" t="s">
        <v>240</v>
      </c>
      <c r="AB120" s="48" t="s">
        <v>239</v>
      </c>
      <c r="AC120" s="48" t="s">
        <v>239</v>
      </c>
      <c r="AD120" s="2" t="s">
        <v>239</v>
      </c>
      <c r="AE120" s="2" t="s">
        <v>254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 t="b">
        <v>0</v>
      </c>
      <c r="AK120" s="8" t="b">
        <v>0</v>
      </c>
      <c r="BB120"/>
      <c r="BC120"/>
      <c r="BD120"/>
    </row>
    <row r="121" spans="1:56">
      <c r="A121" s="2" t="s">
        <v>2880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600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0.12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s="48" t="s">
        <v>240</v>
      </c>
      <c r="AB121" s="48" t="s">
        <v>239</v>
      </c>
      <c r="AC121" s="48" t="s">
        <v>239</v>
      </c>
      <c r="AD121" s="2" t="s">
        <v>239</v>
      </c>
      <c r="AE121" s="2" t="s">
        <v>254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 t="b">
        <v>0</v>
      </c>
      <c r="AK121" s="8" t="b">
        <v>0</v>
      </c>
      <c r="BB121"/>
      <c r="BC121"/>
      <c r="BD121"/>
    </row>
    <row r="122" spans="1:56">
      <c r="A122" s="2" t="s">
        <v>2881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680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0.12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s="48" t="s">
        <v>244</v>
      </c>
      <c r="AB122" s="48" t="s">
        <v>239</v>
      </c>
      <c r="AC122" s="48" t="s">
        <v>239</v>
      </c>
      <c r="AD122" s="2" t="s">
        <v>239</v>
      </c>
      <c r="AE122" s="2" t="s">
        <v>254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 t="b">
        <v>0</v>
      </c>
      <c r="AK122" s="8" t="b">
        <v>0</v>
      </c>
      <c r="BB122"/>
      <c r="BC122"/>
      <c r="BD122"/>
    </row>
    <row r="123" spans="1:56">
      <c r="A123" s="2" t="s">
        <v>2882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809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0.21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s="48" t="s">
        <v>245</v>
      </c>
      <c r="AB123" s="48" t="s">
        <v>239</v>
      </c>
      <c r="AC123" s="48" t="s">
        <v>239</v>
      </c>
      <c r="AD123" s="2" t="s">
        <v>239</v>
      </c>
      <c r="AE123" s="2" t="s">
        <v>254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 t="b">
        <v>0</v>
      </c>
      <c r="AK123" s="8" t="b">
        <v>0</v>
      </c>
      <c r="BB123"/>
      <c r="BC123"/>
      <c r="BD123"/>
    </row>
    <row r="124" spans="1:56">
      <c r="A124" s="2" t="s">
        <v>3577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617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0.08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s="48" t="s">
        <v>245</v>
      </c>
      <c r="AB124" s="48" t="s">
        <v>239</v>
      </c>
      <c r="AC124" s="48" t="s">
        <v>239</v>
      </c>
      <c r="AD124" s="2" t="s">
        <v>239</v>
      </c>
      <c r="AE124" s="2" t="s">
        <v>254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 t="b">
        <v>0</v>
      </c>
      <c r="AK124" s="8" t="b">
        <v>0</v>
      </c>
      <c r="BB124"/>
      <c r="BC124"/>
      <c r="BD124"/>
    </row>
    <row r="125" spans="1:56">
      <c r="A125" s="2" t="s">
        <v>2883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2-6-4 Class XB</v>
      </c>
      <c r="F125" t="s">
        <v>683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0.08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s="48" t="s">
        <v>248</v>
      </c>
      <c r="AB125" s="48" t="s">
        <v>239</v>
      </c>
      <c r="AC125" s="48" t="s">
        <v>239</v>
      </c>
      <c r="AD125" s="2" t="s">
        <v>239</v>
      </c>
      <c r="AE125" s="2" t="s">
        <v>254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 t="b">
        <v>0</v>
      </c>
      <c r="AK125" s="8" t="b">
        <v>0</v>
      </c>
      <c r="BB125"/>
      <c r="BC125"/>
      <c r="BD125"/>
    </row>
    <row r="126" spans="1:56">
      <c r="A126" s="2" t="s">
        <v>2884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685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s="48" t="s">
        <v>248</v>
      </c>
      <c r="AB126" s="48" t="s">
        <v>239</v>
      </c>
      <c r="AC126" s="48" t="s">
        <v>239</v>
      </c>
      <c r="AD126" s="2" t="s">
        <v>239</v>
      </c>
      <c r="AE126" s="2" t="s">
        <v>254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 t="b">
        <v>0</v>
      </c>
      <c r="AK126" s="8" t="b">
        <v>0</v>
      </c>
      <c r="BB126"/>
      <c r="BC126"/>
      <c r="BD126"/>
    </row>
    <row r="127" spans="1:56">
      <c r="A127" s="2" t="s">
        <v>2885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ENR 1100 [LMS Fowler 3F / WD 0-6-0T]</v>
      </c>
      <c r="F127" t="s">
        <v>644</v>
      </c>
      <c r="G127" s="45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0.22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s="48" t="s">
        <v>243</v>
      </c>
      <c r="AB127" s="48" t="s">
        <v>240</v>
      </c>
      <c r="AC127" s="48" t="s">
        <v>239</v>
      </c>
      <c r="AD127" s="2" t="s">
        <v>239</v>
      </c>
      <c r="AE127" s="2" t="s">
        <v>254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 t="b">
        <v>0</v>
      </c>
      <c r="AK127" s="8" t="b">
        <v>0</v>
      </c>
      <c r="BB127"/>
      <c r="BC127"/>
      <c r="BD127"/>
    </row>
    <row r="128" spans="1:56">
      <c r="A128" s="2" t="s">
        <v>2886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655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0.2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s="48" t="s">
        <v>244</v>
      </c>
      <c r="AB128" s="48" t="s">
        <v>239</v>
      </c>
      <c r="AC128" s="48" t="s">
        <v>239</v>
      </c>
      <c r="AD128" s="2" t="s">
        <v>239</v>
      </c>
      <c r="AE128" s="2" t="s">
        <v>254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 t="b">
        <v>0</v>
      </c>
      <c r="AK128" s="8" t="b">
        <v>0</v>
      </c>
      <c r="BB128"/>
      <c r="BC128"/>
      <c r="BD128"/>
    </row>
    <row r="129" spans="1:56">
      <c r="A129" s="2" t="s">
        <v>2887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593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130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7.0000000000000007E-2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s="48" t="s">
        <v>242</v>
      </c>
      <c r="AB129" s="48" t="s">
        <v>239</v>
      </c>
      <c r="AC129" s="48" t="s">
        <v>239</v>
      </c>
      <c r="AD129" s="2" t="s">
        <v>239</v>
      </c>
      <c r="AE129" s="2" t="s">
        <v>254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 t="b">
        <v>0</v>
      </c>
      <c r="AK129" s="8" t="b">
        <v>0</v>
      </c>
      <c r="BB129"/>
      <c r="BC129"/>
      <c r="BD129"/>
    </row>
    <row r="130" spans="1:56">
      <c r="A130" s="2" t="s">
        <v>2888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636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0.2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s="48" t="s">
        <v>240</v>
      </c>
      <c r="AB130" s="48" t="s">
        <v>239</v>
      </c>
      <c r="AC130" s="48" t="s">
        <v>239</v>
      </c>
      <c r="AD130" s="2" t="s">
        <v>239</v>
      </c>
      <c r="AE130" s="2" t="s">
        <v>254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 t="b">
        <v>0</v>
      </c>
      <c r="AK130" s="8" t="b">
        <v>0</v>
      </c>
      <c r="BB130"/>
      <c r="BC130"/>
      <c r="BD130"/>
    </row>
    <row r="131" spans="1:56">
      <c r="A131" s="2" t="s">
        <v>2889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636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s="48" t="s">
        <v>240</v>
      </c>
      <c r="AB131" s="48" t="s">
        <v>239</v>
      </c>
      <c r="AC131" s="48" t="s">
        <v>239</v>
      </c>
      <c r="AD131" s="2" t="s">
        <v>239</v>
      </c>
      <c r="AE131" s="2" t="s">
        <v>254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 t="b">
        <v>0</v>
      </c>
      <c r="AK131" s="8" t="b">
        <v>0</v>
      </c>
      <c r="BB131"/>
      <c r="BC131"/>
      <c r="BD131"/>
    </row>
    <row r="132" spans="1:56">
      <c r="A132" s="2" t="s">
        <v>2890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749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0.14000000000000001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s="48" t="s">
        <v>242</v>
      </c>
      <c r="AB132" s="48" t="s">
        <v>239</v>
      </c>
      <c r="AC132" s="48" t="s">
        <v>239</v>
      </c>
      <c r="AD132" s="2" t="s">
        <v>239</v>
      </c>
      <c r="AE132" s="2" t="s">
        <v>254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 t="b">
        <v>0</v>
      </c>
      <c r="AK132" s="8" t="b">
        <v>0</v>
      </c>
      <c r="BB132"/>
      <c r="BC132"/>
      <c r="BD132"/>
    </row>
    <row r="133" spans="1:56">
      <c r="A133" s="2" t="s">
        <v>2891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593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0.12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s="48" t="s">
        <v>242</v>
      </c>
      <c r="AB133" s="48" t="s">
        <v>239</v>
      </c>
      <c r="AC133" s="48" t="s">
        <v>239</v>
      </c>
      <c r="AD133" s="2" t="s">
        <v>239</v>
      </c>
      <c r="AE133" s="2" t="s">
        <v>254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 t="b">
        <v>0</v>
      </c>
      <c r="AK133" s="8" t="b">
        <v>0</v>
      </c>
      <c r="BB133"/>
      <c r="BC133"/>
      <c r="BD133"/>
    </row>
    <row r="134" spans="1:56">
      <c r="A134" s="2" t="s">
        <v>2892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593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7.0000000000000007E-2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s="48" t="s">
        <v>242</v>
      </c>
      <c r="AB134" s="48" t="s">
        <v>239</v>
      </c>
      <c r="AC134" s="48" t="s">
        <v>239</v>
      </c>
      <c r="AD134" s="2" t="s">
        <v>239</v>
      </c>
      <c r="AE134" s="2" t="s">
        <v>254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 t="b">
        <v>0</v>
      </c>
      <c r="AK134" s="8" t="b">
        <v>0</v>
      </c>
      <c r="BB134"/>
      <c r="BC134"/>
      <c r="BD134"/>
    </row>
    <row r="135" spans="1:56">
      <c r="A135" s="2" t="s">
        <v>2893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593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0.11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s="48" t="s">
        <v>242</v>
      </c>
      <c r="AB135" s="48" t="s">
        <v>239</v>
      </c>
      <c r="AC135" s="48" t="s">
        <v>239</v>
      </c>
      <c r="AD135" s="2" t="s">
        <v>239</v>
      </c>
      <c r="AE135" s="2" t="s">
        <v>254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 t="b">
        <v>0</v>
      </c>
      <c r="AK135" s="8" t="b">
        <v>0</v>
      </c>
      <c r="BB135"/>
      <c r="BC135"/>
      <c r="BD135"/>
    </row>
    <row r="136" spans="1:56">
      <c r="A136" s="2" t="s">
        <v>2894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810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s="48" t="s">
        <v>247</v>
      </c>
      <c r="AB136" s="48" t="s">
        <v>239</v>
      </c>
      <c r="AC136" s="48" t="s">
        <v>239</v>
      </c>
      <c r="AD136" s="2" t="s">
        <v>239</v>
      </c>
      <c r="AE136" s="2" t="s">
        <v>254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 t="b">
        <v>0</v>
      </c>
      <c r="AK136" s="8" t="b">
        <v>0</v>
      </c>
      <c r="BB136"/>
      <c r="BC136"/>
      <c r="BD136"/>
    </row>
    <row r="137" spans="1:56">
      <c r="A137" s="2" t="s">
        <v>2895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590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s="48" t="s">
        <v>247</v>
      </c>
      <c r="AB137" s="48" t="s">
        <v>239</v>
      </c>
      <c r="AC137" s="48" t="s">
        <v>239</v>
      </c>
      <c r="AD137" s="2" t="s">
        <v>239</v>
      </c>
      <c r="AE137" s="2" t="s">
        <v>254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 t="b">
        <v>0</v>
      </c>
      <c r="AK137" s="8" t="b">
        <v>0</v>
      </c>
      <c r="BB137"/>
      <c r="BC137"/>
      <c r="BD137"/>
    </row>
    <row r="138" spans="1:56">
      <c r="A138" s="2" t="s">
        <v>2896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823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0.06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s="48" t="s">
        <v>243</v>
      </c>
      <c r="AB138" s="48" t="s">
        <v>239</v>
      </c>
      <c r="AC138" s="48" t="s">
        <v>239</v>
      </c>
      <c r="AD138" s="2" t="s">
        <v>239</v>
      </c>
      <c r="AE138" s="2" t="s">
        <v>254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 t="b">
        <v>0</v>
      </c>
      <c r="AK138" s="8" t="b">
        <v>0</v>
      </c>
      <c r="BB138"/>
      <c r="BC138"/>
      <c r="BD138"/>
    </row>
    <row r="139" spans="1:56">
      <c r="A139" s="2" t="s">
        <v>2897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737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0.08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s="48" t="s">
        <v>243</v>
      </c>
      <c r="AB139" s="48" t="s">
        <v>239</v>
      </c>
      <c r="AC139" s="48" t="s">
        <v>239</v>
      </c>
      <c r="AD139" s="2" t="s">
        <v>239</v>
      </c>
      <c r="AE139" s="2" t="s">
        <v>254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 t="b">
        <v>0</v>
      </c>
      <c r="AK139" s="8" t="b">
        <v>0</v>
      </c>
      <c r="BB139"/>
      <c r="BC139"/>
      <c r="BD139"/>
    </row>
    <row r="140" spans="1:56">
      <c r="A140" s="2" t="s">
        <v>2898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646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0.14000000000000001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s="48" t="s">
        <v>243</v>
      </c>
      <c r="AB140" s="48" t="s">
        <v>239</v>
      </c>
      <c r="AC140" s="48" t="s">
        <v>239</v>
      </c>
      <c r="AD140" s="2" t="s">
        <v>239</v>
      </c>
      <c r="AE140" s="2" t="s">
        <v>254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 t="b">
        <v>0</v>
      </c>
      <c r="AK140" s="8" t="b">
        <v>0</v>
      </c>
      <c r="BB140"/>
      <c r="BC140"/>
      <c r="BD140"/>
    </row>
    <row r="141" spans="1:56">
      <c r="A141" s="2" t="s">
        <v>2899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693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0.14000000000000001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s="48" t="s">
        <v>243</v>
      </c>
      <c r="AB141" s="48" t="s">
        <v>239</v>
      </c>
      <c r="AC141" s="48" t="s">
        <v>239</v>
      </c>
      <c r="AD141" s="2" t="s">
        <v>239</v>
      </c>
      <c r="AE141" s="2" t="s">
        <v>254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 t="b">
        <v>0</v>
      </c>
      <c r="AK141" s="8" t="b">
        <v>0</v>
      </c>
      <c r="BB141"/>
      <c r="BC141"/>
      <c r="BD141"/>
    </row>
    <row r="142" spans="1:56">
      <c r="A142" s="2" t="s">
        <v>2900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693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0.13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s="48" t="s">
        <v>243</v>
      </c>
      <c r="AB142" s="48" t="s">
        <v>239</v>
      </c>
      <c r="AC142" s="48" t="s">
        <v>239</v>
      </c>
      <c r="AD142" s="2" t="s">
        <v>239</v>
      </c>
      <c r="AE142" s="2" t="s">
        <v>254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 t="b">
        <v>0</v>
      </c>
      <c r="AK142" s="8" t="b">
        <v>0</v>
      </c>
      <c r="BB142"/>
      <c r="BC142"/>
      <c r="BD142"/>
    </row>
    <row r="143" spans="1:56">
      <c r="A143" s="2" t="s">
        <v>2901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825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0.1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s="48" t="s">
        <v>243</v>
      </c>
      <c r="AB143" s="48" t="s">
        <v>239</v>
      </c>
      <c r="AC143" s="48" t="s">
        <v>239</v>
      </c>
      <c r="AD143" s="2" t="s">
        <v>239</v>
      </c>
      <c r="AE143" s="2" t="s">
        <v>254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 t="b">
        <v>0</v>
      </c>
      <c r="AK143" s="8" t="b">
        <v>0</v>
      </c>
      <c r="BB143"/>
      <c r="BC143"/>
      <c r="BD143"/>
    </row>
    <row r="144" spans="1:56">
      <c r="A144" s="2" t="s">
        <v>2902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823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0.13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s="48" t="s">
        <v>243</v>
      </c>
      <c r="AB144" s="48" t="s">
        <v>239</v>
      </c>
      <c r="AC144" s="48" t="s">
        <v>239</v>
      </c>
      <c r="AD144" s="2" t="s">
        <v>239</v>
      </c>
      <c r="AE144" s="2" t="s">
        <v>254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 t="b">
        <v>0</v>
      </c>
      <c r="AK144" s="8" t="b">
        <v>0</v>
      </c>
      <c r="BB144"/>
      <c r="BC144"/>
      <c r="BD144"/>
    </row>
    <row r="145" spans="1:56">
      <c r="A145" s="2" t="s">
        <v>2903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693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0.1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s="48" t="s">
        <v>243</v>
      </c>
      <c r="AB145" s="48" t="s">
        <v>239</v>
      </c>
      <c r="AC145" s="48" t="s">
        <v>239</v>
      </c>
      <c r="AD145" s="2" t="s">
        <v>239</v>
      </c>
      <c r="AE145" s="2" t="s">
        <v>254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 t="b">
        <v>0</v>
      </c>
      <c r="AK145" s="8" t="b">
        <v>0</v>
      </c>
      <c r="BB145"/>
      <c r="BC145"/>
      <c r="BD145"/>
    </row>
    <row r="146" spans="1:56">
      <c r="A146" s="2" t="s">
        <v>2904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683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0.16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s="48" t="s">
        <v>248</v>
      </c>
      <c r="AB146" s="48" t="s">
        <v>239</v>
      </c>
      <c r="AC146" s="48" t="s">
        <v>239</v>
      </c>
      <c r="AD146" s="2" t="s">
        <v>239</v>
      </c>
      <c r="AE146" s="2" t="s">
        <v>254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 t="b">
        <v>0</v>
      </c>
      <c r="AK146" s="8" t="b">
        <v>0</v>
      </c>
      <c r="BB146"/>
      <c r="BC146"/>
      <c r="BD146"/>
    </row>
    <row r="147" spans="1:56">
      <c r="A147" s="2" t="s">
        <v>2905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683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0.18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s="48" t="s">
        <v>248</v>
      </c>
      <c r="AB147" s="48" t="s">
        <v>239</v>
      </c>
      <c r="AC147" s="48" t="s">
        <v>239</v>
      </c>
      <c r="AD147" s="2" t="s">
        <v>239</v>
      </c>
      <c r="AE147" s="2" t="s">
        <v>254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 t="b">
        <v>0</v>
      </c>
      <c r="AK147" s="8" t="b">
        <v>0</v>
      </c>
      <c r="BB147"/>
      <c r="BC147"/>
      <c r="BD147"/>
    </row>
    <row r="148" spans="1:56">
      <c r="A148" s="2" t="s">
        <v>2906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627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0.16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s="48" t="s">
        <v>248</v>
      </c>
      <c r="AB148" s="48" t="s">
        <v>239</v>
      </c>
      <c r="AC148" s="48" t="s">
        <v>239</v>
      </c>
      <c r="AD148" s="2" t="s">
        <v>239</v>
      </c>
      <c r="AE148" s="2" t="s">
        <v>254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 t="b">
        <v>0</v>
      </c>
      <c r="AK148" s="8" t="b">
        <v>0</v>
      </c>
      <c r="BB148"/>
      <c r="BC148"/>
      <c r="BD148"/>
    </row>
    <row r="149" spans="1:56">
      <c r="A149" s="2" t="s">
        <v>2907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768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0.13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s="48" t="s">
        <v>2039</v>
      </c>
      <c r="AB149" s="48" t="s">
        <v>239</v>
      </c>
      <c r="AC149" s="48" t="s">
        <v>239</v>
      </c>
      <c r="AD149" s="2" t="s">
        <v>239</v>
      </c>
      <c r="AE149" s="2" t="s">
        <v>254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 t="b">
        <v>0</v>
      </c>
      <c r="AK149" s="8" t="b">
        <v>0</v>
      </c>
      <c r="BB149"/>
      <c r="BC149"/>
      <c r="BD149"/>
    </row>
    <row r="150" spans="1:56">
      <c r="A150" s="2" t="s">
        <v>2908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768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0.22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s="48" t="s">
        <v>2039</v>
      </c>
      <c r="AB150" s="48" t="s">
        <v>239</v>
      </c>
      <c r="AC150" s="48" t="s">
        <v>239</v>
      </c>
      <c r="AD150" s="2" t="s">
        <v>239</v>
      </c>
      <c r="AE150" s="2" t="s">
        <v>254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 t="b">
        <v>0</v>
      </c>
      <c r="AK150" s="8" t="b">
        <v>0</v>
      </c>
      <c r="BB150"/>
      <c r="BC150"/>
      <c r="BD150"/>
    </row>
    <row r="151" spans="1:56">
      <c r="A151" s="2" t="s">
        <v>2909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681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0.09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s="48" t="s">
        <v>248</v>
      </c>
      <c r="AB151" s="48" t="s">
        <v>239</v>
      </c>
      <c r="AC151" s="48" t="s">
        <v>239</v>
      </c>
      <c r="AD151" s="2" t="s">
        <v>239</v>
      </c>
      <c r="AE151" s="2" t="s">
        <v>254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 t="b">
        <v>0</v>
      </c>
      <c r="AK151" s="8" t="b">
        <v>0</v>
      </c>
      <c r="BB151"/>
      <c r="BC151"/>
      <c r="BD151"/>
    </row>
    <row r="152" spans="1:56">
      <c r="A152" s="2" t="s">
        <v>2910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688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0.13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s="48" t="s">
        <v>241</v>
      </c>
      <c r="AB152" s="48" t="s">
        <v>239</v>
      </c>
      <c r="AC152" s="48" t="s">
        <v>239</v>
      </c>
      <c r="AD152" s="2" t="s">
        <v>239</v>
      </c>
      <c r="AE152" s="2" t="s">
        <v>254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 t="b">
        <v>0</v>
      </c>
      <c r="AK152" s="8" t="b">
        <v>0</v>
      </c>
      <c r="BB152"/>
      <c r="BC152"/>
      <c r="BD152"/>
    </row>
    <row r="153" spans="1:56">
      <c r="A153" s="2" t="s">
        <v>2911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688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0.1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s="48" t="s">
        <v>241</v>
      </c>
      <c r="AB153" s="48" t="s">
        <v>239</v>
      </c>
      <c r="AC153" s="48" t="s">
        <v>239</v>
      </c>
      <c r="AD153" s="2" t="s">
        <v>239</v>
      </c>
      <c r="AE153" s="2" t="s">
        <v>254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 t="b">
        <v>0</v>
      </c>
      <c r="AK153" s="8" t="b">
        <v>0</v>
      </c>
      <c r="BB153"/>
      <c r="BC153"/>
      <c r="BD153"/>
    </row>
    <row r="154" spans="1:56">
      <c r="A154" s="2" t="s">
        <v>2912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667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0.11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s="48" t="s">
        <v>241</v>
      </c>
      <c r="AB154" s="48" t="s">
        <v>239</v>
      </c>
      <c r="AC154" s="48" t="s">
        <v>239</v>
      </c>
      <c r="AD154" s="2" t="s">
        <v>239</v>
      </c>
      <c r="AE154" s="2" t="s">
        <v>254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 t="b">
        <v>0</v>
      </c>
      <c r="AK154" s="8" t="b">
        <v>0</v>
      </c>
      <c r="BB154"/>
      <c r="BC154"/>
      <c r="BD154"/>
    </row>
    <row r="155" spans="1:56">
      <c r="A155" s="2" t="s">
        <v>2913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586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0.14000000000000001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s="48" t="s">
        <v>241</v>
      </c>
      <c r="AB155" s="48" t="s">
        <v>239</v>
      </c>
      <c r="AC155" s="48" t="s">
        <v>239</v>
      </c>
      <c r="AD155" s="2" t="s">
        <v>239</v>
      </c>
      <c r="AE155" s="2" t="s">
        <v>254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 t="b">
        <v>0</v>
      </c>
      <c r="AK155" s="8" t="b">
        <v>0</v>
      </c>
      <c r="BB155"/>
      <c r="BC155"/>
      <c r="BD155"/>
    </row>
    <row r="156" spans="1:56">
      <c r="A156" s="2" t="s">
        <v>3598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647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s="48" t="s">
        <v>241</v>
      </c>
      <c r="AB156" s="48" t="s">
        <v>239</v>
      </c>
      <c r="AC156" s="48" t="s">
        <v>239</v>
      </c>
      <c r="AD156" s="2" t="s">
        <v>239</v>
      </c>
      <c r="AE156" s="2" t="s">
        <v>254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 t="b">
        <v>0</v>
      </c>
      <c r="AK156" s="8" t="b">
        <v>0</v>
      </c>
      <c r="BB156"/>
      <c r="BC156"/>
      <c r="BD156"/>
    </row>
    <row r="157" spans="1:56">
      <c r="A157" s="2" t="s">
        <v>2914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635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0.31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s="48" t="s">
        <v>246</v>
      </c>
      <c r="AB157" s="48" t="s">
        <v>239</v>
      </c>
      <c r="AC157" s="48" t="s">
        <v>239</v>
      </c>
      <c r="AD157" s="2" t="s">
        <v>239</v>
      </c>
      <c r="AE157" s="2" t="s">
        <v>254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 t="b">
        <v>0</v>
      </c>
      <c r="AK157" s="8" t="b">
        <v>0</v>
      </c>
      <c r="BB157"/>
      <c r="BC157"/>
      <c r="BD157"/>
    </row>
    <row r="158" spans="1:56">
      <c r="A158" s="2" t="s">
        <v>2915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757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0.06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s="48" t="s">
        <v>246</v>
      </c>
      <c r="AB158" s="48" t="s">
        <v>239</v>
      </c>
      <c r="AC158" s="48" t="s">
        <v>239</v>
      </c>
      <c r="AD158" s="2" t="s">
        <v>239</v>
      </c>
      <c r="AE158" s="2" t="s">
        <v>254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 t="b">
        <v>0</v>
      </c>
      <c r="AK158" s="8" t="b">
        <v>0</v>
      </c>
      <c r="BB158"/>
      <c r="BC158"/>
      <c r="BD158"/>
    </row>
    <row r="159" spans="1:56">
      <c r="A159" s="2" t="s">
        <v>2916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676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0.13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s="48" t="s">
        <v>246</v>
      </c>
      <c r="AB159" s="48" t="s">
        <v>239</v>
      </c>
      <c r="AC159" s="48" t="s">
        <v>239</v>
      </c>
      <c r="AD159" s="2" t="s">
        <v>239</v>
      </c>
      <c r="AE159" s="2" t="s">
        <v>254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 t="b">
        <v>0</v>
      </c>
      <c r="AK159" s="8" t="b">
        <v>0</v>
      </c>
      <c r="BB159"/>
      <c r="BC159"/>
      <c r="BD159"/>
    </row>
    <row r="160" spans="1:56">
      <c r="A160" s="2" t="s">
        <v>2917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678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0.08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s="48" t="s">
        <v>246</v>
      </c>
      <c r="AB160" s="48" t="s">
        <v>239</v>
      </c>
      <c r="AC160" s="48" t="s">
        <v>239</v>
      </c>
      <c r="AD160" s="2" t="s">
        <v>239</v>
      </c>
      <c r="AE160" s="2" t="s">
        <v>254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 t="b">
        <v>0</v>
      </c>
      <c r="AK160" s="8" t="b">
        <v>0</v>
      </c>
      <c r="BB160"/>
      <c r="BC160"/>
      <c r="BD160"/>
    </row>
    <row r="161" spans="1:56">
      <c r="A161" s="2" t="s">
        <v>2918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635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0.2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s="48" t="s">
        <v>246</v>
      </c>
      <c r="AB161" s="48" t="s">
        <v>239</v>
      </c>
      <c r="AC161" s="48" t="s">
        <v>239</v>
      </c>
      <c r="AD161" s="2" t="s">
        <v>239</v>
      </c>
      <c r="AE161" s="2" t="s">
        <v>254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 t="b">
        <v>0</v>
      </c>
      <c r="AK161" s="8" t="b">
        <v>0</v>
      </c>
      <c r="BB161"/>
      <c r="BC161"/>
      <c r="BD161"/>
    </row>
    <row r="162" spans="1:56">
      <c r="A162" s="2" t="s">
        <v>2919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757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0.1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4</v>
      </c>
      <c r="AA162" s="48" t="s">
        <v>246</v>
      </c>
      <c r="AB162" s="48" t="s">
        <v>248</v>
      </c>
      <c r="AC162" s="48" t="s">
        <v>239</v>
      </c>
      <c r="AD162" s="2" t="s">
        <v>239</v>
      </c>
      <c r="AE162" s="2" t="s">
        <v>254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 t="b">
        <v>0</v>
      </c>
      <c r="AK162" s="8" t="b">
        <v>0</v>
      </c>
      <c r="BB162"/>
      <c r="BC162"/>
      <c r="BD162"/>
    </row>
    <row r="163" spans="1:56">
      <c r="A163" s="2" t="s">
        <v>2920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592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0.17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s="48" t="s">
        <v>240</v>
      </c>
      <c r="AB163" s="48" t="s">
        <v>239</v>
      </c>
      <c r="AC163" s="48" t="s">
        <v>239</v>
      </c>
      <c r="AD163" s="2" t="s">
        <v>239</v>
      </c>
      <c r="AE163" s="2" t="s">
        <v>254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 t="b">
        <v>0</v>
      </c>
      <c r="AK163" s="8" t="b">
        <v>0</v>
      </c>
      <c r="BB163"/>
      <c r="BC163"/>
      <c r="BD163"/>
    </row>
    <row r="164" spans="1:56">
      <c r="A164" s="2" t="s">
        <v>2921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809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0.09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s="48" t="s">
        <v>245</v>
      </c>
      <c r="AB164" s="48" t="s">
        <v>239</v>
      </c>
      <c r="AC164" s="48" t="s">
        <v>239</v>
      </c>
      <c r="AD164" s="2" t="s">
        <v>239</v>
      </c>
      <c r="AE164" s="2" t="s">
        <v>254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 t="b">
        <v>0</v>
      </c>
      <c r="AK164" s="8" t="b">
        <v>0</v>
      </c>
      <c r="BB164"/>
      <c r="BC164"/>
      <c r="BD164"/>
    </row>
    <row r="165" spans="1:56">
      <c r="A165" s="2" t="s">
        <v>2922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680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0.13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s="48" t="s">
        <v>244</v>
      </c>
      <c r="AB165" s="48" t="s">
        <v>239</v>
      </c>
      <c r="AC165" s="48" t="s">
        <v>239</v>
      </c>
      <c r="AD165" s="2" t="s">
        <v>239</v>
      </c>
      <c r="AE165" s="2" t="s">
        <v>254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 t="b">
        <v>0</v>
      </c>
      <c r="AK165" s="8" t="b">
        <v>0</v>
      </c>
      <c r="BB165"/>
      <c r="BC165"/>
      <c r="BD165"/>
    </row>
    <row r="166" spans="1:56">
      <c r="A166" s="2" t="s">
        <v>2923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809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0.11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s="48" t="s">
        <v>245</v>
      </c>
      <c r="AB166" s="48" t="s">
        <v>239</v>
      </c>
      <c r="AC166" s="48" t="s">
        <v>239</v>
      </c>
      <c r="AD166" s="2" t="s">
        <v>239</v>
      </c>
      <c r="AE166" s="2" t="s">
        <v>254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 t="b">
        <v>0</v>
      </c>
      <c r="AK166" s="8" t="b">
        <v>0</v>
      </c>
      <c r="BB166"/>
      <c r="BC166"/>
      <c r="BD166"/>
    </row>
    <row r="167" spans="1:56">
      <c r="A167" s="2" t="s">
        <v>2924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590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0.04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s="48" t="s">
        <v>247</v>
      </c>
      <c r="AB167" s="48" t="s">
        <v>239</v>
      </c>
      <c r="AC167" s="48" t="s">
        <v>239</v>
      </c>
      <c r="AD167" s="2" t="s">
        <v>239</v>
      </c>
      <c r="AE167" s="2" t="s">
        <v>254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 t="b">
        <v>0</v>
      </c>
      <c r="AK167" s="8" t="b">
        <v>0</v>
      </c>
      <c r="BB167"/>
      <c r="BC167"/>
      <c r="BD167"/>
    </row>
    <row r="168" spans="1:56">
      <c r="A168" s="2" t="s">
        <v>2925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593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0.1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s="48" t="s">
        <v>242</v>
      </c>
      <c r="AB168" s="48" t="s">
        <v>239</v>
      </c>
      <c r="AC168" s="48" t="s">
        <v>239</v>
      </c>
      <c r="AD168" s="2" t="s">
        <v>239</v>
      </c>
      <c r="AE168" s="2" t="s">
        <v>254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 t="b">
        <v>0</v>
      </c>
      <c r="AK168" s="8" t="b">
        <v>0</v>
      </c>
      <c r="BB168"/>
      <c r="BC168"/>
      <c r="BD168"/>
    </row>
    <row r="169" spans="1:56">
      <c r="A169" s="2" t="s">
        <v>2926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600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0.15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s="48" t="s">
        <v>240</v>
      </c>
      <c r="AB169" s="48" t="s">
        <v>239</v>
      </c>
      <c r="AC169" s="48" t="s">
        <v>239</v>
      </c>
      <c r="AD169" s="2" t="s">
        <v>239</v>
      </c>
      <c r="AE169" s="2" t="s">
        <v>254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 t="b">
        <v>0</v>
      </c>
      <c r="AK169" s="8" t="b">
        <v>0</v>
      </c>
      <c r="BB169"/>
      <c r="BC169"/>
      <c r="BD169"/>
    </row>
    <row r="170" spans="1:56">
      <c r="A170" s="2" t="s">
        <v>2927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625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0.1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s="48" t="s">
        <v>247</v>
      </c>
      <c r="AB170" s="48" t="s">
        <v>239</v>
      </c>
      <c r="AC170" s="48" t="s">
        <v>239</v>
      </c>
      <c r="AD170" s="2" t="s">
        <v>239</v>
      </c>
      <c r="AE170" s="2" t="s">
        <v>254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 t="b">
        <v>0</v>
      </c>
      <c r="AK170" s="8" t="b">
        <v>1</v>
      </c>
      <c r="BB170"/>
      <c r="BC170"/>
      <c r="BD170"/>
    </row>
    <row r="171" spans="1:56">
      <c r="A171" s="2" t="s">
        <v>2928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627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0.21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s="48" t="s">
        <v>248</v>
      </c>
      <c r="AB171" s="48" t="s">
        <v>239</v>
      </c>
      <c r="AC171" s="48" t="s">
        <v>239</v>
      </c>
      <c r="AD171" s="2" t="s">
        <v>239</v>
      </c>
      <c r="AE171" s="2" t="s">
        <v>254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 t="b">
        <v>0</v>
      </c>
      <c r="AK171" s="8" t="b">
        <v>0</v>
      </c>
      <c r="BB171"/>
      <c r="BC171"/>
      <c r="BD171"/>
    </row>
    <row r="172" spans="1:56">
      <c r="A172" s="2" t="s">
        <v>2929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 / DB 322</v>
      </c>
      <c r="F172" t="s">
        <v>636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0.39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s="48" t="s">
        <v>240</v>
      </c>
      <c r="AB172" s="48" t="s">
        <v>239</v>
      </c>
      <c r="AC172" s="48" t="s">
        <v>239</v>
      </c>
      <c r="AD172" s="2" t="s">
        <v>239</v>
      </c>
      <c r="AE172" s="2" t="s">
        <v>254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 t="b">
        <v>0</v>
      </c>
      <c r="AK172" s="8" t="b">
        <v>0</v>
      </c>
      <c r="BB172"/>
      <c r="BC172"/>
      <c r="BD172"/>
    </row>
    <row r="173" spans="1:56">
      <c r="A173" s="2" t="s">
        <v>2930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809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0.11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s="48" t="s">
        <v>245</v>
      </c>
      <c r="AB173" s="48" t="s">
        <v>239</v>
      </c>
      <c r="AC173" s="48" t="s">
        <v>239</v>
      </c>
      <c r="AD173" s="2" t="s">
        <v>239</v>
      </c>
      <c r="AE173" s="2" t="s">
        <v>254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 t="b">
        <v>0</v>
      </c>
      <c r="AK173" s="8" t="b">
        <v>0</v>
      </c>
      <c r="BB173"/>
      <c r="BC173"/>
      <c r="BD173"/>
    </row>
    <row r="174" spans="1:56">
      <c r="A174" s="2" t="s">
        <v>2931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744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0.19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s="48" t="s">
        <v>240</v>
      </c>
      <c r="AB174" s="48" t="s">
        <v>239</v>
      </c>
      <c r="AC174" s="48" t="s">
        <v>239</v>
      </c>
      <c r="AD174" s="2" t="s">
        <v>239</v>
      </c>
      <c r="AE174" s="2" t="s">
        <v>254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 t="b">
        <v>0</v>
      </c>
      <c r="AK174" s="8" t="b">
        <v>0</v>
      </c>
      <c r="BB174"/>
      <c r="BC174"/>
      <c r="BD174"/>
    </row>
    <row r="175" spans="1:56">
      <c r="A175" s="2" t="s">
        <v>2932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636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0.31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s="48" t="s">
        <v>240</v>
      </c>
      <c r="AB175" s="48" t="s">
        <v>246</v>
      </c>
      <c r="AC175" s="48" t="s">
        <v>239</v>
      </c>
      <c r="AD175" s="2" t="s">
        <v>239</v>
      </c>
      <c r="AE175" s="2" t="s">
        <v>254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 t="b">
        <v>0</v>
      </c>
      <c r="AK175" s="8" t="b">
        <v>0</v>
      </c>
      <c r="BB175"/>
      <c r="BC175"/>
      <c r="BD175"/>
    </row>
    <row r="176" spans="1:56">
      <c r="A176" s="2" t="s">
        <v>2933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622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0.14000000000000001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s="48" t="s">
        <v>240</v>
      </c>
      <c r="AB176" s="48" t="s">
        <v>239</v>
      </c>
      <c r="AC176" s="48" t="s">
        <v>239</v>
      </c>
      <c r="AD176" s="2" t="s">
        <v>239</v>
      </c>
      <c r="AE176" s="2" t="s">
        <v>254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b">
        <v>1</v>
      </c>
      <c r="AK176" s="8" t="b">
        <v>0</v>
      </c>
      <c r="BB176"/>
      <c r="BC176"/>
      <c r="BD176"/>
    </row>
    <row r="177" spans="1:56">
      <c r="A177" s="2" t="s">
        <v>2934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593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0.15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s="48" t="s">
        <v>2035</v>
      </c>
      <c r="AB177" s="48" t="s">
        <v>250</v>
      </c>
      <c r="AC177" s="48" t="s">
        <v>2038</v>
      </c>
      <c r="AD177" s="2" t="s">
        <v>2038</v>
      </c>
      <c r="AE177" s="2" t="s">
        <v>254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 t="b">
        <v>0</v>
      </c>
      <c r="AK177" s="8" t="b">
        <v>0</v>
      </c>
      <c r="BB177"/>
      <c r="BC177"/>
      <c r="BD177"/>
    </row>
    <row r="178" spans="1:56">
      <c r="A178" s="2" t="s">
        <v>2935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809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0.15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s="48" t="s">
        <v>245</v>
      </c>
      <c r="AB178" s="48" t="s">
        <v>242</v>
      </c>
      <c r="AC178" s="48" t="s">
        <v>239</v>
      </c>
      <c r="AD178" s="2" t="s">
        <v>239</v>
      </c>
      <c r="AE178" s="2" t="s">
        <v>254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 t="b">
        <v>0</v>
      </c>
      <c r="AK178" s="8" t="b">
        <v>0</v>
      </c>
      <c r="BB178"/>
      <c r="BC178"/>
      <c r="BD178"/>
    </row>
    <row r="179" spans="1:56">
      <c r="A179" s="2" t="s">
        <v>2936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809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0.16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s="48" t="s">
        <v>245</v>
      </c>
      <c r="AB179" s="48" t="s">
        <v>239</v>
      </c>
      <c r="AC179" s="48" t="s">
        <v>239</v>
      </c>
      <c r="AD179" s="2" t="s">
        <v>239</v>
      </c>
      <c r="AE179" s="2" t="s">
        <v>254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 t="b">
        <v>0</v>
      </c>
      <c r="AK179" s="8" t="b">
        <v>0</v>
      </c>
      <c r="BB179"/>
      <c r="BC179"/>
      <c r="BD179"/>
    </row>
    <row r="180" spans="1:56">
      <c r="A180" s="2" t="s">
        <v>2937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809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0.13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s="48" t="s">
        <v>245</v>
      </c>
      <c r="AB180" s="48" t="s">
        <v>239</v>
      </c>
      <c r="AC180" s="48" t="s">
        <v>239</v>
      </c>
      <c r="AD180" s="2" t="s">
        <v>239</v>
      </c>
      <c r="AE180" s="2" t="s">
        <v>254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 t="b">
        <v>0</v>
      </c>
      <c r="AK180" s="8" t="b">
        <v>0</v>
      </c>
      <c r="BB180"/>
      <c r="BC180"/>
      <c r="BD180"/>
    </row>
    <row r="181" spans="1:56">
      <c r="A181" s="2" t="s">
        <v>2938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610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0.1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s="48" t="s">
        <v>250</v>
      </c>
      <c r="AB181" s="48" t="s">
        <v>241</v>
      </c>
      <c r="AC181" s="48" t="s">
        <v>239</v>
      </c>
      <c r="AD181" s="2" t="s">
        <v>239</v>
      </c>
      <c r="AE181" s="2" t="s">
        <v>254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 t="b">
        <v>0</v>
      </c>
      <c r="AK181" s="8" t="b">
        <v>0</v>
      </c>
      <c r="BB181"/>
      <c r="BC181"/>
      <c r="BD181"/>
    </row>
    <row r="182" spans="1:56">
      <c r="A182" s="2" t="s">
        <v>2939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744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0.3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s="48" t="s">
        <v>240</v>
      </c>
      <c r="AB182" s="48" t="s">
        <v>239</v>
      </c>
      <c r="AC182" s="48" t="s">
        <v>239</v>
      </c>
      <c r="AD182" s="2" t="s">
        <v>239</v>
      </c>
      <c r="AE182" s="2" t="s">
        <v>254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 t="b">
        <v>0</v>
      </c>
      <c r="AK182" s="8" t="b">
        <v>0</v>
      </c>
      <c r="BB182"/>
      <c r="BC182"/>
      <c r="BD182"/>
    </row>
    <row r="183" spans="1:56">
      <c r="A183" s="2" t="s">
        <v>2940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809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0.16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s="48" t="s">
        <v>245</v>
      </c>
      <c r="AB183" s="48" t="s">
        <v>239</v>
      </c>
      <c r="AC183" s="48" t="s">
        <v>239</v>
      </c>
      <c r="AD183" s="2" t="s">
        <v>239</v>
      </c>
      <c r="AE183" s="2" t="s">
        <v>254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 t="b">
        <v>0</v>
      </c>
      <c r="AK183" s="8" t="b">
        <v>0</v>
      </c>
      <c r="BB183"/>
      <c r="BC183"/>
      <c r="BD183"/>
    </row>
    <row r="184" spans="1:56">
      <c r="A184" s="2" t="s">
        <v>2941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810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0.18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s="48" t="s">
        <v>247</v>
      </c>
      <c r="AB184" s="48" t="s">
        <v>239</v>
      </c>
      <c r="AC184" s="48" t="s">
        <v>239</v>
      </c>
      <c r="AD184" s="2" t="s">
        <v>239</v>
      </c>
      <c r="AE184" s="2" t="s">
        <v>254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 t="b">
        <v>0</v>
      </c>
      <c r="AK184" s="8" t="b">
        <v>0</v>
      </c>
      <c r="BB184"/>
      <c r="BC184"/>
      <c r="BD184"/>
    </row>
    <row r="185" spans="1:56">
      <c r="A185" s="2" t="s">
        <v>2942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617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0.28999999999999998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s="48" t="s">
        <v>245</v>
      </c>
      <c r="AB185" s="48" t="s">
        <v>239</v>
      </c>
      <c r="AC185" s="48" t="s">
        <v>239</v>
      </c>
      <c r="AD185" s="2" t="s">
        <v>239</v>
      </c>
      <c r="AE185" s="2" t="s">
        <v>254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 t="b">
        <v>0</v>
      </c>
      <c r="AK185" s="8" t="b">
        <v>0</v>
      </c>
      <c r="BB185"/>
      <c r="BC185"/>
      <c r="BD185"/>
    </row>
    <row r="186" spans="1:56">
      <c r="A186" s="2" t="s">
        <v>2943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709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0.32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s="48" t="s">
        <v>243</v>
      </c>
      <c r="AB186" s="48" t="s">
        <v>244</v>
      </c>
      <c r="AC186" s="48" t="s">
        <v>239</v>
      </c>
      <c r="AD186" s="2" t="s">
        <v>239</v>
      </c>
      <c r="AE186" s="2" t="s">
        <v>254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 t="b">
        <v>0</v>
      </c>
      <c r="AK186" s="8" t="b">
        <v>0</v>
      </c>
      <c r="BB186"/>
      <c r="BC186"/>
      <c r="BD186"/>
    </row>
    <row r="187" spans="1:56">
      <c r="A187" s="2" t="s">
        <v>2944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592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0.28000000000000003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s="48" t="s">
        <v>240</v>
      </c>
      <c r="AB187" s="48" t="s">
        <v>246</v>
      </c>
      <c r="AC187" s="48" t="s">
        <v>239</v>
      </c>
      <c r="AD187" s="2" t="s">
        <v>239</v>
      </c>
      <c r="AE187" s="2" t="s">
        <v>254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 t="b">
        <v>0</v>
      </c>
      <c r="AK187" s="8" t="b">
        <v>0</v>
      </c>
      <c r="BB187"/>
      <c r="BC187"/>
      <c r="BD187"/>
    </row>
    <row r="188" spans="1:56">
      <c r="A188" s="2" t="s">
        <v>2945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617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s="48" t="s">
        <v>250</v>
      </c>
      <c r="AB188" s="48" t="s">
        <v>239</v>
      </c>
      <c r="AC188" s="48" t="s">
        <v>239</v>
      </c>
      <c r="AD188" s="2" t="s">
        <v>239</v>
      </c>
      <c r="AE188" s="2" t="s">
        <v>254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 t="b">
        <v>0</v>
      </c>
      <c r="AK188" s="8" t="b">
        <v>0</v>
      </c>
      <c r="BB188"/>
      <c r="BC188"/>
      <c r="BD188"/>
    </row>
    <row r="189" spans="1:56">
      <c r="A189" s="2" t="s">
        <v>2946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617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s="48" t="s">
        <v>245</v>
      </c>
      <c r="AB189" s="48" t="s">
        <v>248</v>
      </c>
      <c r="AC189" s="48" t="s">
        <v>239</v>
      </c>
      <c r="AD189" s="2" t="s">
        <v>239</v>
      </c>
      <c r="AE189" s="2" t="s">
        <v>254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 t="b">
        <v>0</v>
      </c>
      <c r="AK189" s="8" t="b">
        <v>0</v>
      </c>
      <c r="BB189"/>
      <c r="BC189"/>
      <c r="BD189"/>
    </row>
    <row r="190" spans="1:56">
      <c r="A190" s="2" t="s">
        <v>2947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678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0.3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s="48" t="s">
        <v>246</v>
      </c>
      <c r="AB190" s="48" t="s">
        <v>239</v>
      </c>
      <c r="AC190" s="48" t="s">
        <v>239</v>
      </c>
      <c r="AD190" s="2" t="s">
        <v>239</v>
      </c>
      <c r="AE190" s="2" t="s">
        <v>254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 t="b">
        <v>0</v>
      </c>
      <c r="AK190" s="8" t="b">
        <v>0</v>
      </c>
      <c r="BB190"/>
      <c r="BC190"/>
      <c r="BD190"/>
    </row>
    <row r="191" spans="1:56">
      <c r="A191" s="2" t="s">
        <v>3560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678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s="48" t="s">
        <v>246</v>
      </c>
      <c r="AB191" s="48" t="s">
        <v>239</v>
      </c>
      <c r="AC191" s="48" t="s">
        <v>239</v>
      </c>
      <c r="AD191" s="2" t="s">
        <v>239</v>
      </c>
      <c r="AE191" s="2" t="s">
        <v>254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 t="b">
        <v>0</v>
      </c>
      <c r="AK191" s="8" t="b">
        <v>0</v>
      </c>
      <c r="BB191"/>
      <c r="BC191"/>
      <c r="BD191"/>
    </row>
    <row r="192" spans="1:56">
      <c r="A192" s="2" t="s">
        <v>3561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600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0.39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s="48" t="s">
        <v>240</v>
      </c>
      <c r="AB192" s="48" t="s">
        <v>239</v>
      </c>
      <c r="AC192" s="48" t="s">
        <v>239</v>
      </c>
      <c r="AD192" s="2" t="s">
        <v>239</v>
      </c>
      <c r="AE192" s="2" t="s">
        <v>254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 t="b">
        <v>0</v>
      </c>
      <c r="AK192" s="8" t="b">
        <v>0</v>
      </c>
      <c r="BB192"/>
      <c r="BC192"/>
      <c r="BD192"/>
    </row>
    <row r="193" spans="1:56">
      <c r="A193" s="2" t="s">
        <v>2948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636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0.28999999999999998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s="48" t="s">
        <v>240</v>
      </c>
      <c r="AB193" s="48" t="s">
        <v>241</v>
      </c>
      <c r="AC193" s="48" t="s">
        <v>239</v>
      </c>
      <c r="AD193" s="2" t="s">
        <v>239</v>
      </c>
      <c r="AE193" s="2" t="s">
        <v>254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 t="b">
        <v>0</v>
      </c>
      <c r="AK193" s="8" t="b">
        <v>0</v>
      </c>
      <c r="BB193"/>
      <c r="BC193"/>
      <c r="BD193"/>
    </row>
    <row r="194" spans="1:56">
      <c r="A194" s="2" t="s">
        <v>2949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809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0.2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s="48" t="s">
        <v>245</v>
      </c>
      <c r="AB194" s="48" t="s">
        <v>239</v>
      </c>
      <c r="AC194" s="48" t="s">
        <v>239</v>
      </c>
      <c r="AD194" s="2" t="s">
        <v>239</v>
      </c>
      <c r="AE194" s="2" t="s">
        <v>254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 t="b">
        <v>0</v>
      </c>
      <c r="AK194" s="8" t="b">
        <v>0</v>
      </c>
      <c r="BB194"/>
      <c r="BC194"/>
      <c r="BD194"/>
    </row>
    <row r="195" spans="1:56">
      <c r="A195" s="2" t="s">
        <v>2950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635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0.28000000000000003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s="48" t="s">
        <v>2036</v>
      </c>
      <c r="AB195" s="48" t="s">
        <v>239</v>
      </c>
      <c r="AC195" s="48" t="s">
        <v>239</v>
      </c>
      <c r="AD195" s="2" t="s">
        <v>239</v>
      </c>
      <c r="AE195" s="2" t="s">
        <v>254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 t="b">
        <v>0</v>
      </c>
      <c r="AK195" s="8" t="b">
        <v>0</v>
      </c>
      <c r="BB195"/>
      <c r="BC195"/>
      <c r="BD195"/>
    </row>
    <row r="196" spans="1:56">
      <c r="A196" s="2" t="s">
        <v>2951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649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0.18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s="48" t="s">
        <v>244</v>
      </c>
      <c r="AB196" s="48" t="s">
        <v>239</v>
      </c>
      <c r="AC196" s="48" t="s">
        <v>239</v>
      </c>
      <c r="AD196" s="2" t="s">
        <v>239</v>
      </c>
      <c r="AE196" s="2" t="s">
        <v>254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 t="b">
        <v>0</v>
      </c>
      <c r="AK196" s="8" t="b">
        <v>0</v>
      </c>
      <c r="BB196"/>
      <c r="BC196"/>
      <c r="BD196"/>
    </row>
    <row r="197" spans="1:56">
      <c r="A197" s="2" t="s">
        <v>2952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766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s="48" t="s">
        <v>2036</v>
      </c>
      <c r="AB197" s="48" t="s">
        <v>239</v>
      </c>
      <c r="AC197" s="48" t="s">
        <v>239</v>
      </c>
      <c r="AD197" s="2" t="s">
        <v>239</v>
      </c>
      <c r="AE197" s="2" t="s">
        <v>254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 t="b">
        <v>0</v>
      </c>
      <c r="AK197" s="8" t="b">
        <v>0</v>
      </c>
      <c r="BB197"/>
      <c r="BC197"/>
      <c r="BD197"/>
    </row>
    <row r="198" spans="1:56">
      <c r="A198" s="2" t="s">
        <v>2953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809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0.13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s="48" t="s">
        <v>247</v>
      </c>
      <c r="AB198" s="48" t="s">
        <v>2035</v>
      </c>
      <c r="AC198" s="48" t="s">
        <v>243</v>
      </c>
      <c r="AD198" s="2" t="s">
        <v>244</v>
      </c>
      <c r="AE198" s="2" t="s">
        <v>254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 t="b">
        <v>0</v>
      </c>
      <c r="AK198" s="8" t="b">
        <v>0</v>
      </c>
      <c r="BB198"/>
      <c r="BC198"/>
      <c r="BD198"/>
    </row>
    <row r="199" spans="1:56">
      <c r="A199" s="2" t="s">
        <v>2954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610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0.28999999999999998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s="48" t="s">
        <v>250</v>
      </c>
      <c r="AB199" s="48" t="s">
        <v>239</v>
      </c>
      <c r="AC199" s="48" t="s">
        <v>239</v>
      </c>
      <c r="AD199" s="2" t="s">
        <v>239</v>
      </c>
      <c r="AE199" s="2" t="s">
        <v>254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 t="b">
        <v>0</v>
      </c>
      <c r="AK199" s="8" t="b">
        <v>0</v>
      </c>
      <c r="BB199"/>
      <c r="BC199"/>
      <c r="BD199"/>
    </row>
    <row r="200" spans="1:56">
      <c r="A200" s="2" t="s">
        <v>2955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768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0.15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s="48" t="s">
        <v>2039</v>
      </c>
      <c r="AB200" s="48" t="s">
        <v>239</v>
      </c>
      <c r="AC200" s="48" t="s">
        <v>239</v>
      </c>
      <c r="AD200" s="2" t="s">
        <v>239</v>
      </c>
      <c r="AE200" s="2" t="s">
        <v>254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 t="b">
        <v>0</v>
      </c>
      <c r="AK200" s="8" t="b">
        <v>0</v>
      </c>
      <c r="BB200"/>
      <c r="BC200"/>
      <c r="BD200"/>
    </row>
    <row r="201" spans="1:56">
      <c r="A201" s="2" t="s">
        <v>2956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600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0.27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s="48" t="s">
        <v>240</v>
      </c>
      <c r="AB201" s="48" t="s">
        <v>239</v>
      </c>
      <c r="AC201" s="48" t="s">
        <v>239</v>
      </c>
      <c r="AD201" s="2" t="s">
        <v>239</v>
      </c>
      <c r="AE201" s="2" t="s">
        <v>254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 t="b">
        <v>0</v>
      </c>
      <c r="AK201" s="8" t="b">
        <v>0</v>
      </c>
      <c r="BB201"/>
      <c r="BC201"/>
      <c r="BD201"/>
    </row>
    <row r="202" spans="1:56">
      <c r="A202" s="2" t="s">
        <v>2957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638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0.21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s="48" t="s">
        <v>244</v>
      </c>
      <c r="AB202" s="48" t="s">
        <v>239</v>
      </c>
      <c r="AC202" s="48" t="s">
        <v>239</v>
      </c>
      <c r="AD202" s="2" t="s">
        <v>239</v>
      </c>
      <c r="AE202" s="2" t="s">
        <v>254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 t="b">
        <v>0</v>
      </c>
      <c r="AK202" s="8" t="b">
        <v>0</v>
      </c>
      <c r="BB202"/>
      <c r="BC202"/>
      <c r="BD202"/>
    </row>
    <row r="203" spans="1:56">
      <c r="A203" s="2" t="s">
        <v>2958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683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0.27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s="48" t="s">
        <v>248</v>
      </c>
      <c r="AB203" s="48" t="s">
        <v>239</v>
      </c>
      <c r="AC203" s="48" t="s">
        <v>239</v>
      </c>
      <c r="AD203" s="2" t="s">
        <v>239</v>
      </c>
      <c r="AE203" s="2" t="s">
        <v>254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 t="b">
        <v>0</v>
      </c>
      <c r="AK203" s="8" t="b">
        <v>0</v>
      </c>
      <c r="BB203"/>
      <c r="BC203"/>
      <c r="BD203"/>
    </row>
    <row r="204" spans="1:56">
      <c r="A204" s="2" t="s">
        <v>2959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655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0.28000000000000003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s="48" t="s">
        <v>244</v>
      </c>
      <c r="AB204" s="48" t="s">
        <v>239</v>
      </c>
      <c r="AC204" s="48" t="s">
        <v>239</v>
      </c>
      <c r="AD204" s="2" t="s">
        <v>239</v>
      </c>
      <c r="AE204" s="2" t="s">
        <v>254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 t="b">
        <v>0</v>
      </c>
      <c r="AK204" s="8" t="b">
        <v>0</v>
      </c>
      <c r="BB204"/>
      <c r="BC204"/>
      <c r="BD204"/>
    </row>
    <row r="205" spans="1:56">
      <c r="A205" s="2" t="s">
        <v>2960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768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0.28999999999999998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s="48" t="s">
        <v>2039</v>
      </c>
      <c r="AB205" s="48" t="s">
        <v>239</v>
      </c>
      <c r="AC205" s="48" t="s">
        <v>239</v>
      </c>
      <c r="AD205" s="2" t="s">
        <v>239</v>
      </c>
      <c r="AE205" s="2" t="s">
        <v>254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 t="b">
        <v>0</v>
      </c>
      <c r="AK205" s="8" t="b">
        <v>0</v>
      </c>
      <c r="BB205"/>
      <c r="BC205"/>
      <c r="BD205"/>
    </row>
    <row r="206" spans="1:56">
      <c r="A206" s="2" t="s">
        <v>2961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590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0.21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s="48" t="s">
        <v>247</v>
      </c>
      <c r="AB206" s="48" t="s">
        <v>239</v>
      </c>
      <c r="AC206" s="48" t="s">
        <v>239</v>
      </c>
      <c r="AD206" s="2" t="s">
        <v>239</v>
      </c>
      <c r="AE206" s="2" t="s">
        <v>254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 t="b">
        <v>0</v>
      </c>
      <c r="AK206" s="8" t="b">
        <v>0</v>
      </c>
      <c r="BB206"/>
      <c r="BC206"/>
      <c r="BD206"/>
    </row>
    <row r="207" spans="1:56">
      <c r="A207" s="2" t="s">
        <v>2962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768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0.3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s="48" t="s">
        <v>2039</v>
      </c>
      <c r="AB207" s="48" t="s">
        <v>239</v>
      </c>
      <c r="AC207" s="48" t="s">
        <v>239</v>
      </c>
      <c r="AD207" s="2" t="s">
        <v>239</v>
      </c>
      <c r="AE207" s="2" t="s">
        <v>254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 t="b">
        <v>0</v>
      </c>
      <c r="AK207" s="8" t="b">
        <v>0</v>
      </c>
      <c r="BB207"/>
      <c r="BC207"/>
      <c r="BD207"/>
    </row>
    <row r="208" spans="1:56">
      <c r="A208" s="2" t="s">
        <v>2963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593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0.25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s="48" t="s">
        <v>242</v>
      </c>
      <c r="AB208" s="48" t="s">
        <v>239</v>
      </c>
      <c r="AC208" s="48" t="s">
        <v>239</v>
      </c>
      <c r="AD208" s="2" t="s">
        <v>239</v>
      </c>
      <c r="AE208" s="2" t="s">
        <v>254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 t="b">
        <v>0</v>
      </c>
      <c r="AK208" s="8" t="b">
        <v>0</v>
      </c>
      <c r="BB208"/>
      <c r="BC208"/>
      <c r="BD208"/>
    </row>
    <row r="209" spans="1:56">
      <c r="A209" s="2" t="s">
        <v>2964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644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0.21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s="48" t="s">
        <v>243</v>
      </c>
      <c r="AB209" s="48" t="s">
        <v>244</v>
      </c>
      <c r="AC209" s="48" t="s">
        <v>248</v>
      </c>
      <c r="AD209" s="2" t="s">
        <v>239</v>
      </c>
      <c r="AE209" s="2" t="s">
        <v>254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 t="b">
        <v>0</v>
      </c>
      <c r="AK209" s="8" t="b">
        <v>0</v>
      </c>
      <c r="BB209"/>
      <c r="BC209"/>
      <c r="BD209"/>
    </row>
    <row r="210" spans="1:56">
      <c r="A210" s="2" t="s">
        <v>2965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809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0.19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s="48" t="s">
        <v>245</v>
      </c>
      <c r="AB210" s="48" t="s">
        <v>239</v>
      </c>
      <c r="AC210" s="48" t="s">
        <v>239</v>
      </c>
      <c r="AD210" s="2" t="s">
        <v>239</v>
      </c>
      <c r="AE210" s="2" t="s">
        <v>254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 t="b">
        <v>0</v>
      </c>
      <c r="AK210" s="8" t="b">
        <v>0</v>
      </c>
      <c r="BB210"/>
      <c r="BC210"/>
      <c r="BD210"/>
    </row>
    <row r="211" spans="1:56">
      <c r="A211" s="2" t="s">
        <v>2966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593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0.28999999999999998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s="48" t="s">
        <v>242</v>
      </c>
      <c r="AB211" s="48" t="s">
        <v>239</v>
      </c>
      <c r="AC211" s="48" t="s">
        <v>239</v>
      </c>
      <c r="AD211" s="2" t="s">
        <v>239</v>
      </c>
      <c r="AE211" s="2" t="s">
        <v>254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 t="b">
        <v>0</v>
      </c>
      <c r="AK211" s="8" t="b">
        <v>0</v>
      </c>
      <c r="BB211"/>
      <c r="BC211"/>
      <c r="BD211"/>
    </row>
    <row r="212" spans="1:56">
      <c r="A212" s="2" t="s">
        <v>2967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809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s="48" t="s">
        <v>246</v>
      </c>
      <c r="AB212" s="48" t="s">
        <v>243</v>
      </c>
      <c r="AC212" s="48" t="s">
        <v>2035</v>
      </c>
      <c r="AD212" s="2" t="s">
        <v>239</v>
      </c>
      <c r="AE212" s="2" t="s">
        <v>254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 t="b">
        <v>0</v>
      </c>
      <c r="AK212" s="8" t="b">
        <v>0</v>
      </c>
      <c r="BB212"/>
      <c r="BC212"/>
      <c r="BD212"/>
    </row>
    <row r="213" spans="1:56">
      <c r="A213" s="2" t="s">
        <v>2968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774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s="48" t="s">
        <v>244</v>
      </c>
      <c r="AB213" s="48" t="s">
        <v>239</v>
      </c>
      <c r="AC213" s="48" t="s">
        <v>239</v>
      </c>
      <c r="AD213" s="2" t="s">
        <v>239</v>
      </c>
      <c r="AE213" s="2" t="s">
        <v>254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 t="b">
        <v>0</v>
      </c>
      <c r="AK213" s="8" t="b">
        <v>0</v>
      </c>
      <c r="BB213"/>
      <c r="BC213"/>
      <c r="BD213"/>
    </row>
    <row r="214" spans="1:56">
      <c r="A214" s="2" t="s">
        <v>2969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617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0.13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s="48" t="s">
        <v>250</v>
      </c>
      <c r="AB214" s="48" t="s">
        <v>239</v>
      </c>
      <c r="AC214" s="48" t="s">
        <v>239</v>
      </c>
      <c r="AD214" s="2" t="s">
        <v>239</v>
      </c>
      <c r="AE214" s="2" t="s">
        <v>254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 t="b">
        <v>0</v>
      </c>
      <c r="AK214" s="8" t="b">
        <v>0</v>
      </c>
      <c r="BB214"/>
      <c r="BC214"/>
      <c r="BD214"/>
    </row>
    <row r="215" spans="1:56">
      <c r="A215" s="2" t="s">
        <v>2970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809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0.15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s="48" t="s">
        <v>245</v>
      </c>
      <c r="AB215" s="48" t="s">
        <v>239</v>
      </c>
      <c r="AC215" s="48" t="s">
        <v>239</v>
      </c>
      <c r="AD215" s="2" t="s">
        <v>239</v>
      </c>
      <c r="AE215" s="2" t="s">
        <v>254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 t="b">
        <v>0</v>
      </c>
      <c r="AK215" s="8" t="b">
        <v>0</v>
      </c>
      <c r="BB215"/>
      <c r="BC215"/>
      <c r="BD215"/>
    </row>
    <row r="216" spans="1:56">
      <c r="A216" s="2" t="s">
        <v>2971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627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0.28999999999999998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s="48" t="s">
        <v>248</v>
      </c>
      <c r="AB216" s="48" t="s">
        <v>239</v>
      </c>
      <c r="AC216" s="48" t="s">
        <v>239</v>
      </c>
      <c r="AD216" s="2" t="s">
        <v>239</v>
      </c>
      <c r="AE216" s="2" t="s">
        <v>254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 t="b">
        <v>0</v>
      </c>
      <c r="AK216" s="8" t="b">
        <v>0</v>
      </c>
      <c r="BB216"/>
      <c r="BC216"/>
      <c r="BD216"/>
    </row>
    <row r="217" spans="1:56">
      <c r="A217" s="2" t="s">
        <v>2972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809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0.1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s="48" t="s">
        <v>245</v>
      </c>
      <c r="AB217" s="48" t="s">
        <v>239</v>
      </c>
      <c r="AC217" s="48" t="s">
        <v>239</v>
      </c>
      <c r="AD217" s="2" t="s">
        <v>239</v>
      </c>
      <c r="AE217" s="2" t="s">
        <v>254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 t="b">
        <v>0</v>
      </c>
      <c r="AK217" s="8" t="b">
        <v>0</v>
      </c>
      <c r="BB217"/>
      <c r="BC217"/>
      <c r="BD217"/>
    </row>
    <row r="218" spans="1:56">
      <c r="A218" s="2" t="s">
        <v>2973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762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0.34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s="48" t="s">
        <v>241</v>
      </c>
      <c r="AB218" s="48" t="s">
        <v>239</v>
      </c>
      <c r="AC218" s="48" t="s">
        <v>239</v>
      </c>
      <c r="AD218" s="2" t="s">
        <v>239</v>
      </c>
      <c r="AE218" s="2" t="s">
        <v>254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 t="b">
        <v>0</v>
      </c>
      <c r="AK218" s="8" t="b">
        <v>0</v>
      </c>
      <c r="BB218"/>
      <c r="BC218"/>
      <c r="BD218"/>
    </row>
    <row r="219" spans="1:56">
      <c r="A219" s="2" t="s">
        <v>2974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649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0.33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s="48" t="s">
        <v>244</v>
      </c>
      <c r="AB219" s="48" t="s">
        <v>239</v>
      </c>
      <c r="AC219" s="48" t="s">
        <v>239</v>
      </c>
      <c r="AD219" s="2" t="s">
        <v>239</v>
      </c>
      <c r="AE219" s="2" t="s">
        <v>254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 t="b">
        <v>0</v>
      </c>
      <c r="AK219" s="8" t="b">
        <v>0</v>
      </c>
      <c r="BB219"/>
      <c r="BC219"/>
      <c r="BD219"/>
    </row>
    <row r="220" spans="1:56">
      <c r="A220" s="2" t="s">
        <v>2975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768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0.13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s="48" t="s">
        <v>2036</v>
      </c>
      <c r="AB220" s="48" t="s">
        <v>239</v>
      </c>
      <c r="AC220" s="48" t="s">
        <v>239</v>
      </c>
      <c r="AD220" s="2" t="s">
        <v>239</v>
      </c>
      <c r="AE220" s="2" t="s">
        <v>254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 t="b">
        <v>0</v>
      </c>
      <c r="AK220" s="8" t="b">
        <v>0</v>
      </c>
      <c r="BB220"/>
      <c r="BC220"/>
      <c r="BD220"/>
    </row>
    <row r="221" spans="1:56">
      <c r="A221" s="2" t="s">
        <v>2976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593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0.25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s="48" t="s">
        <v>242</v>
      </c>
      <c r="AB221" s="48" t="s">
        <v>239</v>
      </c>
      <c r="AC221" s="48" t="s">
        <v>239</v>
      </c>
      <c r="AD221" s="2" t="s">
        <v>239</v>
      </c>
      <c r="AE221" s="2" t="s">
        <v>254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 t="b">
        <v>0</v>
      </c>
      <c r="AK221" s="8" t="b">
        <v>0</v>
      </c>
      <c r="BB221"/>
      <c r="BC221"/>
      <c r="BD221"/>
    </row>
    <row r="222" spans="1:56">
      <c r="A222" s="2" t="s">
        <v>2977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809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0.19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s="48" t="s">
        <v>245</v>
      </c>
      <c r="AB222" s="48" t="s">
        <v>239</v>
      </c>
      <c r="AC222" s="48" t="s">
        <v>239</v>
      </c>
      <c r="AD222" s="2" t="s">
        <v>239</v>
      </c>
      <c r="AE222" s="2" t="s">
        <v>254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 t="b">
        <v>0</v>
      </c>
      <c r="AK222" s="8" t="b">
        <v>0</v>
      </c>
      <c r="BB222"/>
      <c r="BC222"/>
      <c r="BD222"/>
    </row>
    <row r="223" spans="1:56">
      <c r="A223" s="2" t="s">
        <v>2978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1079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s="48" t="s">
        <v>2036</v>
      </c>
      <c r="AB223" s="48" t="s">
        <v>239</v>
      </c>
      <c r="AC223" s="48" t="s">
        <v>239</v>
      </c>
      <c r="AD223" s="2" t="s">
        <v>239</v>
      </c>
      <c r="AE223" s="2" t="s">
        <v>254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 t="b">
        <v>0</v>
      </c>
      <c r="AK223" s="8" t="b">
        <v>0</v>
      </c>
      <c r="BB223"/>
      <c r="BC223"/>
      <c r="BD223"/>
    </row>
    <row r="224" spans="1:56">
      <c r="A224" s="2" t="s">
        <v>2979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590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0.28999999999999998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s="48" t="s">
        <v>247</v>
      </c>
      <c r="AB224" s="48" t="s">
        <v>243</v>
      </c>
      <c r="AC224" s="48" t="s">
        <v>248</v>
      </c>
      <c r="AD224" s="2" t="s">
        <v>239</v>
      </c>
      <c r="AE224" s="2" t="s">
        <v>254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 t="b">
        <v>0</v>
      </c>
      <c r="AK224" s="8" t="b">
        <v>0</v>
      </c>
      <c r="BB224"/>
      <c r="BC224"/>
      <c r="BD224"/>
    </row>
    <row r="225" spans="1:56">
      <c r="A225" s="2" t="s">
        <v>3563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600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0.34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s="48" t="s">
        <v>240</v>
      </c>
      <c r="AB225" s="48" t="s">
        <v>239</v>
      </c>
      <c r="AC225" s="48" t="s">
        <v>239</v>
      </c>
      <c r="AD225" s="2" t="s">
        <v>239</v>
      </c>
      <c r="AE225" s="2" t="s">
        <v>254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 t="b">
        <v>0</v>
      </c>
      <c r="AK225" s="8" t="b">
        <v>0</v>
      </c>
      <c r="BB225"/>
      <c r="BC225"/>
      <c r="BD225"/>
    </row>
    <row r="226" spans="1:56">
      <c r="A226" s="2" t="s">
        <v>2980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655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0.32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s="48" t="s">
        <v>249</v>
      </c>
      <c r="AB226" s="48" t="s">
        <v>243</v>
      </c>
      <c r="AC226" s="48" t="s">
        <v>239</v>
      </c>
      <c r="AD226" s="2" t="s">
        <v>239</v>
      </c>
      <c r="AE226" s="2" t="s">
        <v>254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 t="b">
        <v>0</v>
      </c>
      <c r="AK226" s="8" t="b">
        <v>0</v>
      </c>
      <c r="BB226"/>
      <c r="BC226"/>
      <c r="BD226"/>
    </row>
    <row r="227" spans="1:56">
      <c r="A227" s="2" t="s">
        <v>2981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655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0.2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s="48" t="s">
        <v>244</v>
      </c>
      <c r="AB227" s="48" t="s">
        <v>239</v>
      </c>
      <c r="AC227" s="48" t="s">
        <v>239</v>
      </c>
      <c r="AD227" s="2" t="s">
        <v>239</v>
      </c>
      <c r="AE227" s="2" t="s">
        <v>254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 t="b">
        <v>0</v>
      </c>
      <c r="AK227" s="8" t="b">
        <v>0</v>
      </c>
      <c r="BB227"/>
      <c r="BC227"/>
      <c r="BD227"/>
    </row>
    <row r="228" spans="1:56">
      <c r="A228" s="2" t="s">
        <v>2982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686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0.21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s="48" t="s">
        <v>248</v>
      </c>
      <c r="AB228" s="48" t="s">
        <v>239</v>
      </c>
      <c r="AC228" s="48" t="s">
        <v>239</v>
      </c>
      <c r="AD228" s="2" t="s">
        <v>239</v>
      </c>
      <c r="AE228" s="2" t="s">
        <v>254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 t="b">
        <v>0</v>
      </c>
      <c r="AK228" s="8" t="b">
        <v>0</v>
      </c>
      <c r="BB228"/>
      <c r="BC228"/>
      <c r="BD228"/>
    </row>
    <row r="229" spans="1:56">
      <c r="A229" s="2" t="s">
        <v>2983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806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0.12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s="48" t="s">
        <v>246</v>
      </c>
      <c r="AB229" s="48" t="s">
        <v>239</v>
      </c>
      <c r="AC229" s="48" t="s">
        <v>239</v>
      </c>
      <c r="AD229" s="2" t="s">
        <v>239</v>
      </c>
      <c r="AE229" s="2" t="s">
        <v>254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 t="b">
        <v>0</v>
      </c>
      <c r="AK229" s="8" t="b">
        <v>0</v>
      </c>
      <c r="BB229"/>
      <c r="BC229"/>
      <c r="BD229"/>
    </row>
    <row r="230" spans="1:56">
      <c r="A230" s="2" t="s">
        <v>2984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627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0.41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s="48" t="s">
        <v>248</v>
      </c>
      <c r="AB230" s="48" t="s">
        <v>239</v>
      </c>
      <c r="AC230" s="48" t="s">
        <v>239</v>
      </c>
      <c r="AD230" s="2" t="s">
        <v>239</v>
      </c>
      <c r="AE230" s="2" t="s">
        <v>254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 t="b">
        <v>0</v>
      </c>
      <c r="AK230" s="8" t="b">
        <v>0</v>
      </c>
      <c r="BB230"/>
      <c r="BC230"/>
      <c r="BD230"/>
    </row>
    <row r="231" spans="1:56">
      <c r="A231" s="2" t="s">
        <v>2985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636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0.32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s="48" t="s">
        <v>240</v>
      </c>
      <c r="AB231" s="48" t="s">
        <v>239</v>
      </c>
      <c r="AC231" s="48" t="s">
        <v>239</v>
      </c>
      <c r="AD231" s="2" t="s">
        <v>239</v>
      </c>
      <c r="AE231" s="2" t="s">
        <v>254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 t="b">
        <v>0</v>
      </c>
      <c r="AK231" s="8" t="b">
        <v>0</v>
      </c>
      <c r="BB231"/>
      <c r="BC231"/>
      <c r="BD231"/>
    </row>
    <row r="232" spans="1:56">
      <c r="A232" s="2" t="s">
        <v>2986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768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0.23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s="48" t="s">
        <v>248</v>
      </c>
      <c r="AB232" s="48" t="s">
        <v>239</v>
      </c>
      <c r="AC232" s="48" t="s">
        <v>239</v>
      </c>
      <c r="AD232" s="2" t="s">
        <v>239</v>
      </c>
      <c r="AE232" s="2" t="s">
        <v>254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b">
        <v>1</v>
      </c>
      <c r="AK232" s="8" t="b">
        <v>0</v>
      </c>
      <c r="BB232"/>
      <c r="BC232"/>
      <c r="BD232"/>
    </row>
    <row r="233" spans="1:56">
      <c r="A233" s="2" t="s">
        <v>2987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673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0.28999999999999998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s="48" t="s">
        <v>248</v>
      </c>
      <c r="AB233" s="48" t="s">
        <v>249</v>
      </c>
      <c r="AC233" s="48" t="s">
        <v>239</v>
      </c>
      <c r="AD233" s="2" t="s">
        <v>239</v>
      </c>
      <c r="AE233" s="2" t="s">
        <v>254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 t="b">
        <v>0</v>
      </c>
      <c r="AK233" s="8" t="b">
        <v>0</v>
      </c>
      <c r="BB233"/>
      <c r="BC233"/>
      <c r="BD233"/>
    </row>
    <row r="234" spans="1:56">
      <c r="A234" s="2" t="s">
        <v>2988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636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0.35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s="48" t="s">
        <v>240</v>
      </c>
      <c r="AB234" s="48" t="s">
        <v>239</v>
      </c>
      <c r="AC234" s="48" t="s">
        <v>239</v>
      </c>
      <c r="AD234" s="2" t="s">
        <v>239</v>
      </c>
      <c r="AE234" s="2" t="s">
        <v>254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 t="b">
        <v>0</v>
      </c>
      <c r="AK234" s="8" t="b">
        <v>0</v>
      </c>
      <c r="BB234"/>
      <c r="BC234"/>
      <c r="BD234"/>
    </row>
    <row r="235" spans="1:56">
      <c r="A235" s="2" t="s">
        <v>2989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768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0.12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s="48" t="s">
        <v>2036</v>
      </c>
      <c r="AB235" s="48" t="s">
        <v>239</v>
      </c>
      <c r="AC235" s="48" t="s">
        <v>239</v>
      </c>
      <c r="AD235" s="2" t="s">
        <v>239</v>
      </c>
      <c r="AE235" s="2" t="s">
        <v>254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 t="b">
        <v>0</v>
      </c>
      <c r="AK235" s="8" t="b">
        <v>0</v>
      </c>
      <c r="BB235"/>
      <c r="BC235"/>
      <c r="BD235"/>
    </row>
    <row r="236" spans="1:56">
      <c r="A236" s="2" t="s">
        <v>2990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617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0.11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s="48" t="s">
        <v>245</v>
      </c>
      <c r="AB236" s="48" t="s">
        <v>239</v>
      </c>
      <c r="AC236" s="48" t="s">
        <v>239</v>
      </c>
      <c r="AD236" s="2" t="s">
        <v>239</v>
      </c>
      <c r="AE236" s="2" t="s">
        <v>254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 t="b">
        <v>0</v>
      </c>
      <c r="AK236" s="8" t="b">
        <v>0</v>
      </c>
      <c r="BB236"/>
      <c r="BC236"/>
      <c r="BD236"/>
    </row>
    <row r="237" spans="1:56">
      <c r="A237" s="2" t="s">
        <v>2991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655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0.21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s="48" t="s">
        <v>244</v>
      </c>
      <c r="AB237" s="48" t="s">
        <v>239</v>
      </c>
      <c r="AC237" s="48" t="s">
        <v>239</v>
      </c>
      <c r="AD237" s="2" t="s">
        <v>239</v>
      </c>
      <c r="AE237" s="2" t="s">
        <v>254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 t="b">
        <v>0</v>
      </c>
      <c r="AK237" s="8" t="b">
        <v>0</v>
      </c>
      <c r="BB237"/>
      <c r="BC237"/>
      <c r="BD237"/>
    </row>
    <row r="238" spans="1:56">
      <c r="A238" s="2" t="s">
        <v>2992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809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0.12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s="48" t="s">
        <v>245</v>
      </c>
      <c r="AB238" s="48" t="s">
        <v>239</v>
      </c>
      <c r="AC238" s="48" t="s">
        <v>239</v>
      </c>
      <c r="AD238" s="2" t="s">
        <v>239</v>
      </c>
      <c r="AE238" s="2" t="s">
        <v>254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 t="b">
        <v>0</v>
      </c>
      <c r="AK238" s="8" t="b">
        <v>0</v>
      </c>
      <c r="BB238"/>
      <c r="BC238"/>
      <c r="BD238"/>
    </row>
    <row r="239" spans="1:56">
      <c r="A239" s="2" t="s">
        <v>2993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809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0.24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s="48" t="s">
        <v>245</v>
      </c>
      <c r="AB239" s="48" t="s">
        <v>239</v>
      </c>
      <c r="AC239" s="48" t="s">
        <v>239</v>
      </c>
      <c r="AD239" s="2" t="s">
        <v>239</v>
      </c>
      <c r="AE239" s="2" t="s">
        <v>254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 t="b">
        <v>0</v>
      </c>
      <c r="AK239" s="8" t="b">
        <v>0</v>
      </c>
      <c r="BB239"/>
      <c r="BC239"/>
      <c r="BD239"/>
    </row>
    <row r="240" spans="1:56">
      <c r="A240" s="2" t="s">
        <v>2994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655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0.28999999999999998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s="48" t="s">
        <v>244</v>
      </c>
      <c r="AB240" s="48" t="s">
        <v>239</v>
      </c>
      <c r="AC240" s="48" t="s">
        <v>239</v>
      </c>
      <c r="AD240" s="2" t="s">
        <v>239</v>
      </c>
      <c r="AE240" s="2" t="s">
        <v>254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 t="b">
        <v>0</v>
      </c>
      <c r="AK240" s="8" t="b">
        <v>0</v>
      </c>
      <c r="BB240"/>
      <c r="BC240"/>
      <c r="BD240"/>
    </row>
    <row r="241" spans="1:56">
      <c r="A241" s="2" t="s">
        <v>2995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593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0.17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s="48" t="s">
        <v>242</v>
      </c>
      <c r="AB241" s="48" t="s">
        <v>239</v>
      </c>
      <c r="AC241" s="48" t="s">
        <v>239</v>
      </c>
      <c r="AD241" s="2" t="s">
        <v>239</v>
      </c>
      <c r="AE241" s="2" t="s">
        <v>254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 t="b">
        <v>0</v>
      </c>
      <c r="AK241" s="8" t="b">
        <v>0</v>
      </c>
      <c r="BB241"/>
      <c r="BC241"/>
      <c r="BD241"/>
    </row>
    <row r="242" spans="1:56">
      <c r="A242" s="2" t="s">
        <v>2996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809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0.17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s="48" t="s">
        <v>245</v>
      </c>
      <c r="AB242" s="48" t="s">
        <v>239</v>
      </c>
      <c r="AC242" s="48" t="s">
        <v>239</v>
      </c>
      <c r="AD242" s="2" t="s">
        <v>239</v>
      </c>
      <c r="AE242" s="2" t="s">
        <v>254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 t="b">
        <v>0</v>
      </c>
      <c r="AK242" s="8" t="b">
        <v>0</v>
      </c>
      <c r="BB242"/>
      <c r="BC242"/>
      <c r="BD242"/>
    </row>
    <row r="243" spans="1:56">
      <c r="A243" s="2" t="s">
        <v>2997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641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s="48" t="s">
        <v>243</v>
      </c>
      <c r="AB243" s="48" t="s">
        <v>239</v>
      </c>
      <c r="AC243" s="48" t="s">
        <v>239</v>
      </c>
      <c r="AD243" s="2" t="s">
        <v>239</v>
      </c>
      <c r="AE243" s="2" t="s">
        <v>254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 t="b">
        <v>0</v>
      </c>
      <c r="AK243" s="8" t="b">
        <v>0</v>
      </c>
      <c r="BB243"/>
      <c r="BC243"/>
      <c r="BD243"/>
    </row>
    <row r="244" spans="1:56">
      <c r="A244" s="2" t="s">
        <v>2998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680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0.25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s="48" t="s">
        <v>244</v>
      </c>
      <c r="AB244" s="48" t="s">
        <v>239</v>
      </c>
      <c r="AC244" s="48" t="s">
        <v>239</v>
      </c>
      <c r="AD244" s="2" t="s">
        <v>239</v>
      </c>
      <c r="AE244" s="2" t="s">
        <v>254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 t="b">
        <v>0</v>
      </c>
      <c r="AK244" s="8" t="b">
        <v>0</v>
      </c>
      <c r="BB244"/>
      <c r="BC244"/>
      <c r="BD244"/>
    </row>
    <row r="245" spans="1:56">
      <c r="A245" s="2" t="s">
        <v>2999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610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0.24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s="48" t="s">
        <v>250</v>
      </c>
      <c r="AB245" s="48" t="s">
        <v>239</v>
      </c>
      <c r="AC245" s="48" t="s">
        <v>239</v>
      </c>
      <c r="AD245" s="2" t="s">
        <v>239</v>
      </c>
      <c r="AE245" s="2" t="s">
        <v>254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 t="b">
        <v>0</v>
      </c>
      <c r="AK245" s="8" t="b">
        <v>0</v>
      </c>
      <c r="BB245"/>
      <c r="BC245"/>
      <c r="BD245"/>
    </row>
    <row r="246" spans="1:56">
      <c r="A246" s="2" t="s">
        <v>3000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735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0.17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s="48" t="s">
        <v>245</v>
      </c>
      <c r="AB246" s="48" t="s">
        <v>239</v>
      </c>
      <c r="AC246" s="48" t="s">
        <v>239</v>
      </c>
      <c r="AD246" s="2" t="s">
        <v>239</v>
      </c>
      <c r="AE246" s="2" t="s">
        <v>254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 t="b">
        <v>0</v>
      </c>
      <c r="AK246" s="8" t="b">
        <v>0</v>
      </c>
      <c r="BB246"/>
      <c r="BC246"/>
      <c r="BD246"/>
    </row>
    <row r="247" spans="1:56">
      <c r="A247" s="2" t="s">
        <v>3001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593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0.12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s="48" t="s">
        <v>242</v>
      </c>
      <c r="AB247" s="48" t="s">
        <v>239</v>
      </c>
      <c r="AC247" s="48" t="s">
        <v>239</v>
      </c>
      <c r="AD247" s="2" t="s">
        <v>239</v>
      </c>
      <c r="AE247" s="2" t="s">
        <v>254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 t="b">
        <v>0</v>
      </c>
      <c r="AK247" s="8" t="b">
        <v>0</v>
      </c>
      <c r="BB247"/>
      <c r="BC247"/>
      <c r="BD247"/>
    </row>
    <row r="248" spans="1:56">
      <c r="A248" s="2" t="s">
        <v>3002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809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s="48" t="s">
        <v>2035</v>
      </c>
      <c r="AB248" s="48" t="s">
        <v>250</v>
      </c>
      <c r="AC248" s="48" t="s">
        <v>243</v>
      </c>
      <c r="AD248" s="2" t="s">
        <v>2038</v>
      </c>
      <c r="AE248" s="2" t="s">
        <v>254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 t="b">
        <v>0</v>
      </c>
      <c r="AK248" s="8" t="b">
        <v>0</v>
      </c>
      <c r="BB248"/>
      <c r="BC248"/>
      <c r="BD248"/>
    </row>
    <row r="249" spans="1:56">
      <c r="A249" s="2" t="s">
        <v>3003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680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0.33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s="48" t="s">
        <v>244</v>
      </c>
      <c r="AB249" s="48" t="s">
        <v>239</v>
      </c>
      <c r="AC249" s="48" t="s">
        <v>239</v>
      </c>
      <c r="AD249" s="2" t="s">
        <v>239</v>
      </c>
      <c r="AE249" s="2" t="s">
        <v>254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 t="b">
        <v>0</v>
      </c>
      <c r="AK249" s="8" t="b">
        <v>0</v>
      </c>
      <c r="BB249"/>
      <c r="BC249"/>
      <c r="BD249"/>
    </row>
    <row r="250" spans="1:56">
      <c r="A250" s="2" t="s">
        <v>3004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688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s="48" t="s">
        <v>241</v>
      </c>
      <c r="AB250" s="48" t="s">
        <v>239</v>
      </c>
      <c r="AC250" s="48" t="s">
        <v>239</v>
      </c>
      <c r="AD250" s="2" t="s">
        <v>239</v>
      </c>
      <c r="AE250" s="2" t="s">
        <v>254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 t="b">
        <v>0</v>
      </c>
      <c r="AK250" s="8" t="b">
        <v>0</v>
      </c>
      <c r="BB250"/>
      <c r="BC250"/>
      <c r="BD250"/>
    </row>
    <row r="251" spans="1:56">
      <c r="A251" s="2" t="s">
        <v>3005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593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0.19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s="48" t="s">
        <v>242</v>
      </c>
      <c r="AB251" s="48" t="s">
        <v>239</v>
      </c>
      <c r="AC251" s="48" t="s">
        <v>239</v>
      </c>
      <c r="AD251" s="2" t="s">
        <v>239</v>
      </c>
      <c r="AE251" s="2" t="s">
        <v>254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 t="b">
        <v>0</v>
      </c>
      <c r="AK251" s="8" t="b">
        <v>0</v>
      </c>
      <c r="BB251"/>
      <c r="BC251"/>
      <c r="BD251"/>
    </row>
    <row r="252" spans="1:56">
      <c r="A252" s="2" t="s">
        <v>3006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825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0.26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s="48" t="s">
        <v>243</v>
      </c>
      <c r="AB252" s="48" t="s">
        <v>239</v>
      </c>
      <c r="AC252" s="48" t="s">
        <v>239</v>
      </c>
      <c r="AD252" s="2" t="s">
        <v>239</v>
      </c>
      <c r="AE252" s="2" t="s">
        <v>254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 t="b">
        <v>0</v>
      </c>
      <c r="AK252" s="8" t="b">
        <v>0</v>
      </c>
      <c r="BB252"/>
      <c r="BC252"/>
      <c r="BD252"/>
    </row>
    <row r="253" spans="1:56">
      <c r="A253" s="2" t="s">
        <v>3007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809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0.09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s="48" t="s">
        <v>248</v>
      </c>
      <c r="AB253" s="48" t="s">
        <v>250</v>
      </c>
      <c r="AC253" s="48" t="s">
        <v>239</v>
      </c>
      <c r="AD253" s="2" t="s">
        <v>239</v>
      </c>
      <c r="AE253" s="2" t="s">
        <v>254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 t="b">
        <v>0</v>
      </c>
      <c r="AK253" s="8" t="b">
        <v>0</v>
      </c>
      <c r="BB253"/>
      <c r="BC253"/>
      <c r="BD253"/>
    </row>
    <row r="254" spans="1:56">
      <c r="A254" s="2" t="s">
        <v>3008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688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s="48" t="s">
        <v>241</v>
      </c>
      <c r="AB254" s="48" t="s">
        <v>239</v>
      </c>
      <c r="AC254" s="48" t="s">
        <v>239</v>
      </c>
      <c r="AD254" s="2" t="s">
        <v>239</v>
      </c>
      <c r="AE254" s="2" t="s">
        <v>254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 t="b">
        <v>0</v>
      </c>
      <c r="AK254" s="8" t="b">
        <v>0</v>
      </c>
      <c r="BB254"/>
      <c r="BC254"/>
      <c r="BD254"/>
    </row>
    <row r="255" spans="1:56">
      <c r="A255" s="2" t="s">
        <v>3009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745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0.32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s="48" t="s">
        <v>244</v>
      </c>
      <c r="AB255" s="48" t="s">
        <v>239</v>
      </c>
      <c r="AC255" s="48" t="s">
        <v>239</v>
      </c>
      <c r="AD255" s="2" t="s">
        <v>239</v>
      </c>
      <c r="AE255" s="2" t="s">
        <v>254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 t="b">
        <v>0</v>
      </c>
      <c r="AK255" s="8" t="b">
        <v>0</v>
      </c>
      <c r="BB255"/>
      <c r="BC255"/>
      <c r="BD255"/>
    </row>
    <row r="256" spans="1:56">
      <c r="A256" s="2" t="s">
        <v>3010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627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0.35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s="48" t="s">
        <v>248</v>
      </c>
      <c r="AB256" s="48" t="s">
        <v>239</v>
      </c>
      <c r="AC256" s="48" t="s">
        <v>239</v>
      </c>
      <c r="AD256" s="2" t="s">
        <v>239</v>
      </c>
      <c r="AE256" s="2" t="s">
        <v>254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 t="b">
        <v>0</v>
      </c>
      <c r="AK256" s="8" t="b">
        <v>0</v>
      </c>
      <c r="BB256"/>
      <c r="BC256"/>
      <c r="BD256"/>
    </row>
    <row r="257" spans="1:56">
      <c r="A257" s="2" t="s">
        <v>3573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593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0.27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s="48" t="s">
        <v>242</v>
      </c>
      <c r="AB257" s="48" t="s">
        <v>239</v>
      </c>
      <c r="AC257" s="48" t="s">
        <v>239</v>
      </c>
      <c r="AD257" s="2" t="s">
        <v>239</v>
      </c>
      <c r="AE257" s="2" t="s">
        <v>254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 t="b">
        <v>0</v>
      </c>
      <c r="AK257" s="8" t="b">
        <v>0</v>
      </c>
      <c r="BB257"/>
      <c r="BC257"/>
      <c r="BD257"/>
    </row>
    <row r="258" spans="1:56">
      <c r="A258" s="2" t="s">
        <v>3011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655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0.36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s="48" t="s">
        <v>244</v>
      </c>
      <c r="AB258" s="48" t="s">
        <v>239</v>
      </c>
      <c r="AC258" s="48" t="s">
        <v>239</v>
      </c>
      <c r="AD258" s="2" t="s">
        <v>239</v>
      </c>
      <c r="AE258" s="2" t="s">
        <v>254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 t="b">
        <v>0</v>
      </c>
      <c r="AK258" s="8" t="b">
        <v>0</v>
      </c>
      <c r="BB258"/>
      <c r="BC258"/>
      <c r="BD258"/>
    </row>
    <row r="259" spans="1:56">
      <c r="A259" s="2" t="s">
        <v>3012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593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0.38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s="48" t="s">
        <v>242</v>
      </c>
      <c r="AB259" s="48" t="s">
        <v>239</v>
      </c>
      <c r="AC259" s="48" t="s">
        <v>239</v>
      </c>
      <c r="AD259" s="2" t="s">
        <v>239</v>
      </c>
      <c r="AE259" s="2" t="s">
        <v>254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 t="b">
        <v>0</v>
      </c>
      <c r="AK259" s="8" t="b">
        <v>0</v>
      </c>
      <c r="BB259"/>
      <c r="BC259"/>
      <c r="BD259"/>
    </row>
    <row r="260" spans="1:56">
      <c r="A260" s="2" t="s">
        <v>3013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770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0.5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s="48" t="s">
        <v>248</v>
      </c>
      <c r="AB260" s="48" t="s">
        <v>239</v>
      </c>
      <c r="AC260" s="48" t="s">
        <v>239</v>
      </c>
      <c r="AD260" s="2" t="s">
        <v>239</v>
      </c>
      <c r="AE260" s="2" t="s">
        <v>254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 t="b">
        <v>0</v>
      </c>
      <c r="AK260" s="8" t="b">
        <v>1</v>
      </c>
      <c r="BB260"/>
      <c r="BC260"/>
      <c r="BD260"/>
    </row>
    <row r="261" spans="1:56">
      <c r="A261" s="2" t="s">
        <v>3014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680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0.17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s="48" t="s">
        <v>244</v>
      </c>
      <c r="AB261" s="48" t="s">
        <v>239</v>
      </c>
      <c r="AC261" s="48" t="s">
        <v>239</v>
      </c>
      <c r="AD261" s="2" t="s">
        <v>239</v>
      </c>
      <c r="AE261" s="2" t="s">
        <v>254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 t="b">
        <v>0</v>
      </c>
      <c r="AK261" s="8" t="b">
        <v>0</v>
      </c>
      <c r="BB261"/>
      <c r="BC261"/>
      <c r="BD261"/>
    </row>
    <row r="262" spans="1:56">
      <c r="A262" s="2" t="s">
        <v>3015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809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s="48" t="s">
        <v>245</v>
      </c>
      <c r="AB262" s="48" t="s">
        <v>239</v>
      </c>
      <c r="AC262" s="48" t="s">
        <v>239</v>
      </c>
      <c r="AD262" s="2" t="s">
        <v>239</v>
      </c>
      <c r="AE262" s="2" t="s">
        <v>254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 t="b">
        <v>0</v>
      </c>
      <c r="AK262" s="8" t="b">
        <v>0</v>
      </c>
      <c r="BB262"/>
      <c r="BC262"/>
      <c r="BD262"/>
    </row>
    <row r="263" spans="1:56">
      <c r="A263" s="2" t="s">
        <v>3016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 / Vossloh G1206</v>
      </c>
      <c r="F263" t="s">
        <v>654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s="48" t="s">
        <v>240</v>
      </c>
      <c r="AB263" s="48" t="s">
        <v>239</v>
      </c>
      <c r="AC263" s="48" t="s">
        <v>239</v>
      </c>
      <c r="AD263" s="2" t="s">
        <v>239</v>
      </c>
      <c r="AE263" s="2" t="s">
        <v>254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 t="b">
        <v>0</v>
      </c>
      <c r="AK263" s="8" t="b">
        <v>0</v>
      </c>
      <c r="BB263"/>
      <c r="BC263"/>
      <c r="BD263"/>
    </row>
    <row r="264" spans="1:56">
      <c r="A264" s="2" t="s">
        <v>3017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688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0.32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s="48" t="s">
        <v>241</v>
      </c>
      <c r="AB264" s="48" t="s">
        <v>239</v>
      </c>
      <c r="AC264" s="48" t="s">
        <v>239</v>
      </c>
      <c r="AD264" s="2" t="s">
        <v>239</v>
      </c>
      <c r="AE264" s="2" t="s">
        <v>254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 t="b">
        <v>0</v>
      </c>
      <c r="AK264" s="8" t="b">
        <v>0</v>
      </c>
      <c r="BB264"/>
      <c r="BC264"/>
      <c r="BD264"/>
    </row>
    <row r="265" spans="1:56">
      <c r="A265" s="2" t="s">
        <v>3018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617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0.3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s="48" t="s">
        <v>245</v>
      </c>
      <c r="AB265" s="48" t="s">
        <v>239</v>
      </c>
      <c r="AC265" s="48" t="s">
        <v>239</v>
      </c>
      <c r="AD265" s="2" t="s">
        <v>239</v>
      </c>
      <c r="AE265" s="2" t="s">
        <v>254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 t="b">
        <v>0</v>
      </c>
      <c r="AK265" s="8" t="b">
        <v>0</v>
      </c>
      <c r="BB265"/>
      <c r="BC265"/>
      <c r="BD265"/>
    </row>
    <row r="266" spans="1:56">
      <c r="A266" s="2" t="s">
        <v>3592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 / EMD 334</v>
      </c>
      <c r="F266" t="s">
        <v>647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0.2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s="48" t="s">
        <v>241</v>
      </c>
      <c r="AB266" s="48" t="s">
        <v>239</v>
      </c>
      <c r="AC266" s="48" t="s">
        <v>239</v>
      </c>
      <c r="AD266" s="2" t="s">
        <v>239</v>
      </c>
      <c r="AE266" s="2" t="s">
        <v>254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 t="b">
        <v>0</v>
      </c>
      <c r="AK266" s="8" t="b">
        <v>0</v>
      </c>
      <c r="BB266"/>
      <c r="BC266"/>
      <c r="BD266"/>
    </row>
    <row r="267" spans="1:56">
      <c r="A267" s="2" t="s">
        <v>3019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679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0.3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s="48" t="s">
        <v>242</v>
      </c>
      <c r="AB267" s="48" t="s">
        <v>239</v>
      </c>
      <c r="AC267" s="48" t="s">
        <v>239</v>
      </c>
      <c r="AD267" s="2" t="s">
        <v>239</v>
      </c>
      <c r="AE267" s="2" t="s">
        <v>254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 t="b">
        <v>0</v>
      </c>
      <c r="AK267" s="8" t="b">
        <v>0</v>
      </c>
      <c r="BB267"/>
      <c r="BC267"/>
      <c r="BD267"/>
    </row>
    <row r="268" spans="1:56">
      <c r="A268" s="2" t="s">
        <v>3020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590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0.15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s="48" t="s">
        <v>247</v>
      </c>
      <c r="AB268" s="48" t="s">
        <v>239</v>
      </c>
      <c r="AC268" s="48" t="s">
        <v>239</v>
      </c>
      <c r="AD268" s="2" t="s">
        <v>239</v>
      </c>
      <c r="AE268" s="2" t="s">
        <v>254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 t="b">
        <v>0</v>
      </c>
      <c r="AK268" s="8" t="b">
        <v>0</v>
      </c>
      <c r="BB268"/>
      <c r="BC268"/>
      <c r="BD268"/>
    </row>
    <row r="269" spans="1:56">
      <c r="A269" s="2" t="s">
        <v>3021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610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s="48" t="s">
        <v>247</v>
      </c>
      <c r="AB269" s="48" t="s">
        <v>239</v>
      </c>
      <c r="AC269" s="48" t="s">
        <v>239</v>
      </c>
      <c r="AD269" s="2" t="s">
        <v>239</v>
      </c>
      <c r="AE269" s="2" t="s">
        <v>254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 t="b">
        <v>0</v>
      </c>
      <c r="AK269" s="8" t="b">
        <v>0</v>
      </c>
      <c r="BB269"/>
      <c r="BC269"/>
      <c r="BD269"/>
    </row>
    <row r="270" spans="1:56">
      <c r="A270" s="2" t="s">
        <v>3022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625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0.18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s="48" t="s">
        <v>247</v>
      </c>
      <c r="AB270" s="48" t="s">
        <v>243</v>
      </c>
      <c r="AC270" s="48" t="s">
        <v>239</v>
      </c>
      <c r="AD270" s="2" t="s">
        <v>239</v>
      </c>
      <c r="AE270" s="2" t="s">
        <v>254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 t="b">
        <v>0</v>
      </c>
      <c r="AK270" s="8" t="b">
        <v>0</v>
      </c>
      <c r="BB270"/>
      <c r="BC270"/>
      <c r="BD270"/>
    </row>
    <row r="271" spans="1:56">
      <c r="A271" s="2" t="s">
        <v>3023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752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s="48" t="s">
        <v>247</v>
      </c>
      <c r="AB271" s="48" t="s">
        <v>241</v>
      </c>
      <c r="AC271" s="48" t="s">
        <v>239</v>
      </c>
      <c r="AD271" s="2" t="s">
        <v>239</v>
      </c>
      <c r="AE271" s="2" t="s">
        <v>254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 t="b">
        <v>0</v>
      </c>
      <c r="AK271" s="8" t="b">
        <v>0</v>
      </c>
      <c r="BB271"/>
      <c r="BC271"/>
      <c r="BD271"/>
    </row>
    <row r="272" spans="1:56">
      <c r="A272" s="2" t="s">
        <v>3024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610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0.24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s="48" t="s">
        <v>247</v>
      </c>
      <c r="AB272" s="48" t="s">
        <v>239</v>
      </c>
      <c r="AC272" s="48" t="s">
        <v>239</v>
      </c>
      <c r="AD272" s="2" t="s">
        <v>239</v>
      </c>
      <c r="AE272" s="2" t="s">
        <v>254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 t="b">
        <v>0</v>
      </c>
      <c r="AK272" s="8" t="b">
        <v>0</v>
      </c>
      <c r="BB272"/>
      <c r="BC272"/>
      <c r="BD272"/>
    </row>
    <row r="273" spans="1:56">
      <c r="A273" s="2" t="s">
        <v>3025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752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s="48" t="s">
        <v>250</v>
      </c>
      <c r="AB273" s="48" t="s">
        <v>239</v>
      </c>
      <c r="AC273" s="48" t="s">
        <v>239</v>
      </c>
      <c r="AD273" s="2" t="s">
        <v>239</v>
      </c>
      <c r="AE273" s="2" t="s">
        <v>254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 t="b">
        <v>0</v>
      </c>
      <c r="AK273" s="8" t="b">
        <v>0</v>
      </c>
      <c r="BB273"/>
      <c r="BC273"/>
      <c r="BD273"/>
    </row>
    <row r="274" spans="1:56">
      <c r="A274" s="2" t="s">
        <v>3026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J26</v>
      </c>
      <c r="F274" t="s">
        <v>590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1876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0.18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s="48" t="s">
        <v>247</v>
      </c>
      <c r="AB274" s="48" t="s">
        <v>248</v>
      </c>
      <c r="AC274" s="48" t="s">
        <v>239</v>
      </c>
      <c r="AD274" s="2" t="s">
        <v>239</v>
      </c>
      <c r="AE274" s="2" t="s">
        <v>254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 t="b">
        <v>0</v>
      </c>
      <c r="AK274" s="8" t="b">
        <v>0</v>
      </c>
      <c r="BB274"/>
      <c r="BC274"/>
      <c r="BD274"/>
    </row>
    <row r="275" spans="1:56">
      <c r="A275" s="2" t="s">
        <v>3027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590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0.32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s="48" t="s">
        <v>247</v>
      </c>
      <c r="AB275" s="48" t="s">
        <v>239</v>
      </c>
      <c r="AC275" s="48" t="s">
        <v>239</v>
      </c>
      <c r="AD275" s="2" t="s">
        <v>239</v>
      </c>
      <c r="AE275" s="2" t="s">
        <v>254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 t="b">
        <v>0</v>
      </c>
      <c r="AK275" s="8" t="b">
        <v>0</v>
      </c>
      <c r="BB275"/>
      <c r="BC275"/>
      <c r="BD275"/>
    </row>
    <row r="276" spans="1:56">
      <c r="A276" s="2" t="s">
        <v>3028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823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0.23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s="48" t="s">
        <v>243</v>
      </c>
      <c r="AB276" s="48" t="s">
        <v>239</v>
      </c>
      <c r="AC276" s="48" t="s">
        <v>239</v>
      </c>
      <c r="AD276" s="2" t="s">
        <v>239</v>
      </c>
      <c r="AE276" s="2" t="s">
        <v>254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 t="b">
        <v>0</v>
      </c>
      <c r="AK276" s="8" t="b">
        <v>0</v>
      </c>
      <c r="BB276"/>
      <c r="BC276"/>
      <c r="BD276"/>
    </row>
    <row r="277" spans="1:56">
      <c r="A277" s="2" t="s">
        <v>3029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641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s="48" t="s">
        <v>243</v>
      </c>
      <c r="AB277" s="48" t="s">
        <v>2037</v>
      </c>
      <c r="AC277" s="48" t="s">
        <v>239</v>
      </c>
      <c r="AD277" s="2" t="s">
        <v>239</v>
      </c>
      <c r="AE277" s="2" t="s">
        <v>254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 t="b">
        <v>0</v>
      </c>
      <c r="AK277" s="8" t="b">
        <v>0</v>
      </c>
      <c r="BB277"/>
      <c r="BC277"/>
      <c r="BD277"/>
    </row>
    <row r="278" spans="1:56">
      <c r="A278" s="2" t="s">
        <v>3030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809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s="48" t="s">
        <v>243</v>
      </c>
      <c r="AB278" s="48" t="s">
        <v>239</v>
      </c>
      <c r="AC278" s="48" t="s">
        <v>239</v>
      </c>
      <c r="AD278" s="2" t="s">
        <v>239</v>
      </c>
      <c r="AE278" s="2" t="s">
        <v>254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 t="b">
        <v>0</v>
      </c>
      <c r="AK278" s="8" t="b">
        <v>1</v>
      </c>
      <c r="BB278"/>
      <c r="BC278"/>
      <c r="BD278"/>
    </row>
    <row r="279" spans="1:56">
      <c r="A279" s="2" t="s">
        <v>3031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644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0.17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s="48" t="s">
        <v>243</v>
      </c>
      <c r="AB279" s="48" t="s">
        <v>2037</v>
      </c>
      <c r="AC279" s="48" t="s">
        <v>239</v>
      </c>
      <c r="AD279" s="2" t="s">
        <v>239</v>
      </c>
      <c r="AE279" s="2" t="s">
        <v>254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 t="b">
        <v>0</v>
      </c>
      <c r="AK279" s="8" t="b">
        <v>0</v>
      </c>
      <c r="BB279"/>
      <c r="BC279"/>
      <c r="BD279"/>
    </row>
    <row r="280" spans="1:56">
      <c r="A280" s="2" t="s">
        <v>3032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809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0.28000000000000003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s="48" t="s">
        <v>243</v>
      </c>
      <c r="AB280" s="48" t="s">
        <v>247</v>
      </c>
      <c r="AC280" s="48" t="s">
        <v>241</v>
      </c>
      <c r="AD280" s="2" t="s">
        <v>248</v>
      </c>
      <c r="AE280" s="2" t="s">
        <v>254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 t="b">
        <v>0</v>
      </c>
      <c r="AK280" s="8" t="b">
        <v>0</v>
      </c>
      <c r="BB280"/>
      <c r="BC280"/>
      <c r="BD280"/>
    </row>
    <row r="281" spans="1:56">
      <c r="A281" s="2" t="s">
        <v>3033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654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0.33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s="48" t="s">
        <v>243</v>
      </c>
      <c r="AB281" s="48" t="s">
        <v>240</v>
      </c>
      <c r="AC281" s="48" t="s">
        <v>239</v>
      </c>
      <c r="AD281" s="2" t="s">
        <v>239</v>
      </c>
      <c r="AE281" s="2" t="s">
        <v>254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 t="b">
        <v>0</v>
      </c>
      <c r="AK281" s="8" t="b">
        <v>0</v>
      </c>
      <c r="BB281"/>
      <c r="BC281"/>
      <c r="BD281"/>
    </row>
    <row r="282" spans="1:56">
      <c r="A282" s="2" t="s">
        <v>3034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806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0.13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s="48" t="s">
        <v>2036</v>
      </c>
      <c r="AB282" s="48" t="s">
        <v>239</v>
      </c>
      <c r="AC282" s="48" t="s">
        <v>239</v>
      </c>
      <c r="AD282" s="2" t="s">
        <v>239</v>
      </c>
      <c r="AE282" s="2" t="s">
        <v>254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 t="b">
        <v>0</v>
      </c>
      <c r="AK282" s="8" t="b">
        <v>0</v>
      </c>
      <c r="BB282"/>
      <c r="BC282"/>
      <c r="BD282"/>
    </row>
    <row r="283" spans="1:56">
      <c r="A283" s="2" t="s">
        <v>3035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768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0.18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s="48" t="s">
        <v>2039</v>
      </c>
      <c r="AB283" s="48" t="s">
        <v>239</v>
      </c>
      <c r="AC283" s="48" t="s">
        <v>239</v>
      </c>
      <c r="AD283" s="2" t="s">
        <v>239</v>
      </c>
      <c r="AE283" s="2" t="s">
        <v>254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 t="b">
        <v>0</v>
      </c>
      <c r="AK283" s="8" t="b">
        <v>0</v>
      </c>
      <c r="BB283"/>
      <c r="BC283"/>
      <c r="BD283"/>
    </row>
    <row r="284" spans="1:56">
      <c r="A284" s="2" t="s">
        <v>3036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757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0.25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s="48" t="s">
        <v>246</v>
      </c>
      <c r="AB284" s="48" t="s">
        <v>239</v>
      </c>
      <c r="AC284" s="48" t="s">
        <v>239</v>
      </c>
      <c r="AD284" s="2" t="s">
        <v>239</v>
      </c>
      <c r="AE284" s="2" t="s">
        <v>254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 t="b">
        <v>0</v>
      </c>
      <c r="AK284" s="8" t="b">
        <v>0</v>
      </c>
      <c r="BB284"/>
      <c r="BC284"/>
      <c r="BD284"/>
    </row>
    <row r="285" spans="1:56">
      <c r="A285" s="2" t="s">
        <v>3037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806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0.2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s="48" t="s">
        <v>2036</v>
      </c>
      <c r="AB285" s="48" t="s">
        <v>239</v>
      </c>
      <c r="AC285" s="48" t="s">
        <v>239</v>
      </c>
      <c r="AD285" s="2" t="s">
        <v>239</v>
      </c>
      <c r="AE285" s="2" t="s">
        <v>254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 t="b">
        <v>0</v>
      </c>
      <c r="AK285" s="8" t="b">
        <v>0</v>
      </c>
      <c r="BB285"/>
      <c r="BC285"/>
      <c r="BD285"/>
    </row>
    <row r="286" spans="1:56">
      <c r="A286" s="2" t="s">
        <v>3038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806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s="48" t="s">
        <v>2036</v>
      </c>
      <c r="AB286" s="48" t="s">
        <v>239</v>
      </c>
      <c r="AC286" s="48" t="s">
        <v>239</v>
      </c>
      <c r="AD286" s="2" t="s">
        <v>239</v>
      </c>
      <c r="AE286" s="2" t="s">
        <v>254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 t="b">
        <v>0</v>
      </c>
      <c r="AK286" s="8" t="b">
        <v>0</v>
      </c>
      <c r="BB286"/>
      <c r="BC286"/>
      <c r="BD286"/>
    </row>
    <row r="287" spans="1:56">
      <c r="A287" s="2" t="s">
        <v>3039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767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0.3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s="48" t="s">
        <v>246</v>
      </c>
      <c r="AB287" s="48" t="s">
        <v>239</v>
      </c>
      <c r="AC287" s="48" t="s">
        <v>239</v>
      </c>
      <c r="AD287" s="2" t="s">
        <v>239</v>
      </c>
      <c r="AE287" s="2" t="s">
        <v>254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 t="b">
        <v>0</v>
      </c>
      <c r="AK287" s="8" t="b">
        <v>0</v>
      </c>
      <c r="BB287"/>
      <c r="BC287"/>
      <c r="BD287"/>
    </row>
    <row r="288" spans="1:56">
      <c r="A288" s="2" t="s">
        <v>3040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688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0.27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s="48" t="s">
        <v>241</v>
      </c>
      <c r="AB288" s="48" t="s">
        <v>243</v>
      </c>
      <c r="AC288" s="48" t="s">
        <v>239</v>
      </c>
      <c r="AD288" s="2" t="s">
        <v>239</v>
      </c>
      <c r="AE288" s="2" t="s">
        <v>254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 t="b">
        <v>0</v>
      </c>
      <c r="AK288" s="8" t="b">
        <v>0</v>
      </c>
      <c r="BB288"/>
      <c r="BC288"/>
      <c r="BD288"/>
    </row>
    <row r="289" spans="1:56">
      <c r="A289" s="2" t="s">
        <v>3041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768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0.15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s="48" t="s">
        <v>2036</v>
      </c>
      <c r="AB289" s="48" t="s">
        <v>239</v>
      </c>
      <c r="AC289" s="48" t="s">
        <v>239</v>
      </c>
      <c r="AD289" s="2" t="s">
        <v>239</v>
      </c>
      <c r="AE289" s="2" t="s">
        <v>254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 t="b">
        <v>0</v>
      </c>
      <c r="AK289" s="8" t="b">
        <v>0</v>
      </c>
      <c r="BB289"/>
      <c r="BC289"/>
      <c r="BD289"/>
    </row>
    <row r="290" spans="1:56">
      <c r="A290" s="2" t="s">
        <v>3042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762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s="48" t="s">
        <v>241</v>
      </c>
      <c r="AB290" s="48" t="s">
        <v>245</v>
      </c>
      <c r="AC290" s="48" t="s">
        <v>243</v>
      </c>
      <c r="AD290" s="2" t="s">
        <v>243</v>
      </c>
      <c r="AE290" s="2" t="s">
        <v>254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 t="b">
        <v>0</v>
      </c>
      <c r="AK290" s="8" t="b">
        <v>0</v>
      </c>
      <c r="BB290"/>
      <c r="BC290"/>
      <c r="BD290"/>
    </row>
    <row r="291" spans="1:56">
      <c r="A291" s="2" t="s">
        <v>3043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654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0.34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s="48" t="s">
        <v>240</v>
      </c>
      <c r="AB291" s="48" t="s">
        <v>239</v>
      </c>
      <c r="AC291" s="48" t="s">
        <v>239</v>
      </c>
      <c r="AD291" s="2" t="s">
        <v>239</v>
      </c>
      <c r="AE291" s="2" t="s">
        <v>254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 t="b">
        <v>0</v>
      </c>
      <c r="AK291" s="8" t="b">
        <v>0</v>
      </c>
      <c r="BB291"/>
      <c r="BC291"/>
      <c r="BD291"/>
    </row>
    <row r="292" spans="1:56">
      <c r="A292" s="2" t="s">
        <v>3044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744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0.38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s="48" t="s">
        <v>240</v>
      </c>
      <c r="AB292" s="48" t="s">
        <v>246</v>
      </c>
      <c r="AC292" s="48" t="s">
        <v>239</v>
      </c>
      <c r="AD292" s="2" t="s">
        <v>239</v>
      </c>
      <c r="AE292" s="2" t="s">
        <v>254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 t="b">
        <v>0</v>
      </c>
      <c r="AK292" s="8" t="b">
        <v>0</v>
      </c>
      <c r="BB292"/>
      <c r="BC292"/>
      <c r="BD292"/>
    </row>
    <row r="293" spans="1:56">
      <c r="A293" s="2" t="s">
        <v>3045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644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0.53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s="48" t="s">
        <v>243</v>
      </c>
      <c r="AB293" s="48" t="s">
        <v>239</v>
      </c>
      <c r="AC293" s="48" t="s">
        <v>239</v>
      </c>
      <c r="AD293" s="2" t="s">
        <v>239</v>
      </c>
      <c r="AE293" s="2" t="s">
        <v>254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 t="b">
        <v>0</v>
      </c>
      <c r="AK293" s="8" t="b">
        <v>0</v>
      </c>
      <c r="BB293"/>
      <c r="BC293"/>
      <c r="BD293"/>
    </row>
    <row r="294" spans="1:56">
      <c r="A294" s="2" t="s">
        <v>3046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823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s="48" t="s">
        <v>243</v>
      </c>
      <c r="AB294" s="48" t="s">
        <v>239</v>
      </c>
      <c r="AC294" s="48" t="s">
        <v>239</v>
      </c>
      <c r="AD294" s="2" t="s">
        <v>239</v>
      </c>
      <c r="AE294" s="2" t="s">
        <v>254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 t="b">
        <v>0</v>
      </c>
      <c r="AK294" s="8" t="b">
        <v>0</v>
      </c>
      <c r="BB294"/>
      <c r="BC294"/>
      <c r="BD294"/>
    </row>
    <row r="295" spans="1:56">
      <c r="A295" s="2" t="s">
        <v>3047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647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0.2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s="48" t="s">
        <v>241</v>
      </c>
      <c r="AB295" s="48" t="s">
        <v>247</v>
      </c>
      <c r="AC295" s="48" t="s">
        <v>2035</v>
      </c>
      <c r="AD295" s="2" t="s">
        <v>243</v>
      </c>
      <c r="AE295" s="2" t="s">
        <v>254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 t="b">
        <v>0</v>
      </c>
      <c r="AK295" s="8" t="b">
        <v>0</v>
      </c>
      <c r="BB295"/>
      <c r="BC295"/>
      <c r="BD295"/>
    </row>
    <row r="296" spans="1:56">
      <c r="A296" s="2" t="s">
        <v>3048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593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0.34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s="48" t="s">
        <v>242</v>
      </c>
      <c r="AB296" s="48" t="s">
        <v>239</v>
      </c>
      <c r="AC296" s="48" t="s">
        <v>239</v>
      </c>
      <c r="AD296" s="2" t="s">
        <v>239</v>
      </c>
      <c r="AE296" s="2" t="s">
        <v>254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 t="b">
        <v>0</v>
      </c>
      <c r="AK296" s="8" t="b">
        <v>0</v>
      </c>
      <c r="BB296"/>
      <c r="BC296"/>
      <c r="BD296"/>
    </row>
    <row r="297" spans="1:56">
      <c r="A297" s="2" t="s">
        <v>3049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745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0.33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s="48" t="s">
        <v>244</v>
      </c>
      <c r="AB297" s="48" t="s">
        <v>239</v>
      </c>
      <c r="AC297" s="48" t="s">
        <v>239</v>
      </c>
      <c r="AD297" s="2" t="s">
        <v>239</v>
      </c>
      <c r="AE297" s="2" t="s">
        <v>254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 t="b">
        <v>0</v>
      </c>
      <c r="AK297" s="8" t="b">
        <v>0</v>
      </c>
      <c r="BB297"/>
      <c r="BC297"/>
      <c r="BD297"/>
    </row>
    <row r="298" spans="1:56">
      <c r="A298" s="2" t="s">
        <v>3050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593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0.38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s="48" t="s">
        <v>242</v>
      </c>
      <c r="AB298" s="48" t="s">
        <v>239</v>
      </c>
      <c r="AC298" s="48" t="s">
        <v>239</v>
      </c>
      <c r="AD298" s="2" t="s">
        <v>239</v>
      </c>
      <c r="AE298" s="2" t="s">
        <v>254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 t="b">
        <v>0</v>
      </c>
      <c r="AK298" s="8" t="b">
        <v>0</v>
      </c>
      <c r="BB298"/>
      <c r="BC298"/>
      <c r="BD298"/>
    </row>
    <row r="299" spans="1:56">
      <c r="A299" s="2" t="s">
        <v>3051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655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0.37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s="48" t="s">
        <v>244</v>
      </c>
      <c r="AB299" s="48" t="s">
        <v>239</v>
      </c>
      <c r="AC299" s="48" t="s">
        <v>239</v>
      </c>
      <c r="AD299" s="2" t="s">
        <v>239</v>
      </c>
      <c r="AE299" s="2" t="s">
        <v>254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 t="b">
        <v>0</v>
      </c>
      <c r="AK299" s="8" t="b">
        <v>0</v>
      </c>
      <c r="BB299"/>
      <c r="BC299"/>
      <c r="BD299"/>
    </row>
    <row r="300" spans="1:56">
      <c r="A300" s="2" t="s">
        <v>3052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809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0.24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s="48" t="s">
        <v>245</v>
      </c>
      <c r="AB300" s="48" t="s">
        <v>239</v>
      </c>
      <c r="AC300" s="48" t="s">
        <v>239</v>
      </c>
      <c r="AD300" s="2" t="s">
        <v>239</v>
      </c>
      <c r="AE300" s="2" t="s">
        <v>254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 t="b">
        <v>0</v>
      </c>
      <c r="AK300" s="8" t="b">
        <v>0</v>
      </c>
      <c r="BB300"/>
      <c r="BC300"/>
      <c r="BD300"/>
    </row>
    <row r="301" spans="1:56">
      <c r="A301" s="2" t="s">
        <v>3053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590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s="48" t="s">
        <v>247</v>
      </c>
      <c r="AB301" s="48" t="s">
        <v>239</v>
      </c>
      <c r="AC301" s="48" t="s">
        <v>239</v>
      </c>
      <c r="AD301" s="2" t="s">
        <v>239</v>
      </c>
      <c r="AE301" s="2" t="s">
        <v>254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 t="b">
        <v>0</v>
      </c>
      <c r="AK301" s="8" t="b">
        <v>0</v>
      </c>
      <c r="BB301"/>
      <c r="BC301"/>
      <c r="BD301"/>
    </row>
    <row r="302" spans="1:56">
      <c r="A302" s="2" t="s">
        <v>3054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809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s="48" t="s">
        <v>245</v>
      </c>
      <c r="AB302" s="48" t="s">
        <v>239</v>
      </c>
      <c r="AC302" s="48" t="s">
        <v>239</v>
      </c>
      <c r="AD302" s="2" t="s">
        <v>239</v>
      </c>
      <c r="AE302" s="2" t="s">
        <v>254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 t="b">
        <v>0</v>
      </c>
      <c r="AK302" s="8" t="b">
        <v>0</v>
      </c>
      <c r="BB302"/>
      <c r="BC302"/>
      <c r="BD302"/>
    </row>
    <row r="303" spans="1:56">
      <c r="A303" s="2" t="s">
        <v>3055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636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s="48" t="s">
        <v>240</v>
      </c>
      <c r="AB303" s="48" t="s">
        <v>239</v>
      </c>
      <c r="AC303" s="48" t="s">
        <v>239</v>
      </c>
      <c r="AD303" s="2" t="s">
        <v>239</v>
      </c>
      <c r="AE303" s="2" t="s">
        <v>254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 t="b">
        <v>0</v>
      </c>
      <c r="AK303" s="8" t="b">
        <v>0</v>
      </c>
      <c r="BB303"/>
      <c r="BC303"/>
      <c r="BD303"/>
    </row>
    <row r="304" spans="1:56">
      <c r="A304" s="2" t="s">
        <v>3056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654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s="48" t="s">
        <v>240</v>
      </c>
      <c r="AB304" s="48" t="s">
        <v>239</v>
      </c>
      <c r="AC304" s="48" t="s">
        <v>239</v>
      </c>
      <c r="AD304" s="2" t="s">
        <v>239</v>
      </c>
      <c r="AE304" s="2" t="s">
        <v>254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 t="b">
        <v>0</v>
      </c>
      <c r="AK304" s="8" t="b">
        <v>0</v>
      </c>
      <c r="BB304"/>
      <c r="BC304"/>
      <c r="BD304"/>
    </row>
    <row r="305" spans="1:56">
      <c r="A305" s="2" t="s">
        <v>3057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762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s="48" t="s">
        <v>241</v>
      </c>
      <c r="AB305" s="48" t="s">
        <v>239</v>
      </c>
      <c r="AC305" s="48" t="s">
        <v>239</v>
      </c>
      <c r="AD305" s="2" t="s">
        <v>239</v>
      </c>
      <c r="AE305" s="2" t="s">
        <v>254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 t="b">
        <v>0</v>
      </c>
      <c r="AK305" s="8" t="b">
        <v>0</v>
      </c>
      <c r="BB305"/>
      <c r="BC305"/>
      <c r="BD305"/>
    </row>
    <row r="306" spans="1:56">
      <c r="A306" s="2" t="s">
        <v>3058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Budapest Ev3</v>
      </c>
      <c r="F306" t="s">
        <v>678</v>
      </c>
      <c r="G306" s="45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s="48" t="s">
        <v>246</v>
      </c>
      <c r="AB306" s="48" t="s">
        <v>239</v>
      </c>
      <c r="AC306" s="48" t="s">
        <v>239</v>
      </c>
      <c r="AD306" s="2" t="s">
        <v>239</v>
      </c>
      <c r="AE306" s="2" t="s">
        <v>254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 t="b">
        <v>0</v>
      </c>
      <c r="AK306" s="8" t="b">
        <v>0</v>
      </c>
      <c r="BB306"/>
      <c r="BC306"/>
      <c r="BD306"/>
    </row>
    <row r="307" spans="1:56">
      <c r="A307" s="2" t="s">
        <v>3059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745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s="48" t="s">
        <v>244</v>
      </c>
      <c r="AB307" s="48" t="s">
        <v>239</v>
      </c>
      <c r="AC307" s="48" t="s">
        <v>239</v>
      </c>
      <c r="AD307" s="2" t="s">
        <v>239</v>
      </c>
      <c r="AE307" s="2" t="s">
        <v>254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 t="b">
        <v>0</v>
      </c>
      <c r="AK307" s="8" t="b">
        <v>0</v>
      </c>
      <c r="BB307"/>
      <c r="BC307"/>
      <c r="BD307"/>
    </row>
    <row r="308" spans="1:56">
      <c r="A308" s="2" t="s">
        <v>3060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617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s="48" t="s">
        <v>245</v>
      </c>
      <c r="AB308" s="48" t="s">
        <v>239</v>
      </c>
      <c r="AC308" s="48" t="s">
        <v>239</v>
      </c>
      <c r="AD308" s="2" t="s">
        <v>239</v>
      </c>
      <c r="AE308" s="2" t="s">
        <v>254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 t="b">
        <v>0</v>
      </c>
      <c r="AK308" s="8" t="b">
        <v>0</v>
      </c>
      <c r="BB308"/>
      <c r="BC308"/>
      <c r="BD308"/>
    </row>
    <row r="309" spans="1:56">
      <c r="A309" s="2" t="s">
        <v>3061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636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s="48" t="s">
        <v>240</v>
      </c>
      <c r="AB309" s="48" t="s">
        <v>239</v>
      </c>
      <c r="AC309" s="48" t="s">
        <v>239</v>
      </c>
      <c r="AD309" s="2" t="s">
        <v>239</v>
      </c>
      <c r="AE309" s="2" t="s">
        <v>254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 t="b">
        <v>0</v>
      </c>
      <c r="AK309" s="8" t="b">
        <v>0</v>
      </c>
      <c r="BB309"/>
      <c r="BC309"/>
      <c r="BD309"/>
    </row>
    <row r="310" spans="1:56">
      <c r="A310" s="2" t="s">
        <v>3062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809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s="48" t="s">
        <v>245</v>
      </c>
      <c r="AB310" s="48" t="s">
        <v>239</v>
      </c>
      <c r="AC310" s="48" t="s">
        <v>239</v>
      </c>
      <c r="AD310" s="2" t="s">
        <v>239</v>
      </c>
      <c r="AE310" s="2" t="s">
        <v>254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 t="b">
        <v>0</v>
      </c>
      <c r="AK310" s="8" t="b">
        <v>0</v>
      </c>
      <c r="BB310"/>
      <c r="BC310"/>
      <c r="BD310"/>
    </row>
    <row r="311" spans="1:56">
      <c r="A311" s="2" t="s">
        <v>3063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744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s="48" t="s">
        <v>240</v>
      </c>
      <c r="AB311" s="48" t="s">
        <v>239</v>
      </c>
      <c r="AC311" s="48" t="s">
        <v>239</v>
      </c>
      <c r="AD311" s="2" t="s">
        <v>239</v>
      </c>
      <c r="AE311" s="2" t="s">
        <v>254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 t="b">
        <v>0</v>
      </c>
      <c r="AK311" s="8" t="b">
        <v>0</v>
      </c>
      <c r="BB311"/>
      <c r="BC311"/>
      <c r="BD311"/>
    </row>
    <row r="312" spans="1:56">
      <c r="A312" s="2" t="s">
        <v>3064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774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s="48" t="s">
        <v>244</v>
      </c>
      <c r="AB312" s="48" t="s">
        <v>239</v>
      </c>
      <c r="AC312" s="48" t="s">
        <v>239</v>
      </c>
      <c r="AD312" s="2" t="s">
        <v>239</v>
      </c>
      <c r="AE312" s="2" t="s">
        <v>254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 t="b">
        <v>0</v>
      </c>
      <c r="AK312" s="8" t="b">
        <v>0</v>
      </c>
      <c r="BB312"/>
      <c r="BC312"/>
      <c r="BD312"/>
    </row>
    <row r="313" spans="1:56">
      <c r="A313" s="2" t="s">
        <v>3065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Pyongyang D</v>
      </c>
      <c r="F313" t="s">
        <v>699</v>
      </c>
      <c r="G313" s="45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1">
        <v>180</v>
      </c>
      <c r="Z313" s="7">
        <v>8</v>
      </c>
      <c r="AA313" s="48" t="s">
        <v>248</v>
      </c>
      <c r="AB313" s="48" t="s">
        <v>239</v>
      </c>
      <c r="AC313" s="48" t="s">
        <v>239</v>
      </c>
      <c r="AD313" s="2" t="s">
        <v>239</v>
      </c>
      <c r="AE313" s="2" t="s">
        <v>254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 t="b">
        <v>0</v>
      </c>
      <c r="AK313" s="8" t="b">
        <v>0</v>
      </c>
      <c r="BB313"/>
      <c r="BC313"/>
      <c r="BD313"/>
    </row>
    <row r="314" spans="1:56">
      <c r="A314" s="2" t="s">
        <v>3066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649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s="48" t="s">
        <v>244</v>
      </c>
      <c r="AB314" s="48" t="s">
        <v>239</v>
      </c>
      <c r="AC314" s="48" t="s">
        <v>239</v>
      </c>
      <c r="AD314" s="2" t="s">
        <v>239</v>
      </c>
      <c r="AE314" s="2" t="s">
        <v>254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 t="b">
        <v>0</v>
      </c>
      <c r="AK314" s="8" t="b">
        <v>0</v>
      </c>
      <c r="BB314"/>
      <c r="BC314"/>
      <c r="BD314"/>
    </row>
    <row r="315" spans="1:56">
      <c r="A315" s="2" t="s">
        <v>3067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610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s="48" t="s">
        <v>247</v>
      </c>
      <c r="AB315" s="48" t="s">
        <v>239</v>
      </c>
      <c r="AC315" s="48" t="s">
        <v>239</v>
      </c>
      <c r="AD315" s="2" t="s">
        <v>239</v>
      </c>
      <c r="AE315" s="2" t="s">
        <v>254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 t="b">
        <v>0</v>
      </c>
      <c r="AK315" s="8" t="b">
        <v>0</v>
      </c>
      <c r="BB315"/>
      <c r="BC315"/>
      <c r="BD315"/>
    </row>
    <row r="316" spans="1:56">
      <c r="A316" s="2" t="s">
        <v>3068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Moscow 81-720</v>
      </c>
      <c r="F316" t="s">
        <v>768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s="48" t="s">
        <v>2036</v>
      </c>
      <c r="AB316" s="48" t="s">
        <v>239</v>
      </c>
      <c r="AC316" s="48" t="s">
        <v>239</v>
      </c>
      <c r="AD316" s="2" t="s">
        <v>239</v>
      </c>
      <c r="AE316" s="2" t="s">
        <v>254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 t="b">
        <v>0</v>
      </c>
      <c r="AK316" s="8" t="b">
        <v>0</v>
      </c>
      <c r="BB316"/>
      <c r="BC316"/>
      <c r="BD316"/>
    </row>
    <row r="317" spans="1:56">
      <c r="A317" s="2" t="s">
        <v>3069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692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s="48" t="s">
        <v>248</v>
      </c>
      <c r="AB317" s="48" t="s">
        <v>239</v>
      </c>
      <c r="AC317" s="48" t="s">
        <v>239</v>
      </c>
      <c r="AD317" s="2" t="s">
        <v>239</v>
      </c>
      <c r="AE317" s="2" t="s">
        <v>254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 t="b">
        <v>0</v>
      </c>
      <c r="AK317" s="8" t="b">
        <v>0</v>
      </c>
      <c r="BB317"/>
      <c r="BC317"/>
      <c r="BD317"/>
    </row>
    <row r="318" spans="1:56">
      <c r="A318" s="2" t="s">
        <v>3070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644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s="48" t="s">
        <v>243</v>
      </c>
      <c r="AB318" s="48" t="s">
        <v>239</v>
      </c>
      <c r="AC318" s="48" t="s">
        <v>239</v>
      </c>
      <c r="AD318" s="2" t="s">
        <v>239</v>
      </c>
      <c r="AE318" s="2" t="s">
        <v>254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 t="b">
        <v>0</v>
      </c>
      <c r="AK318" s="8" t="b">
        <v>0</v>
      </c>
      <c r="BB318"/>
      <c r="BC318"/>
      <c r="BD318"/>
    </row>
    <row r="319" spans="1:56">
      <c r="A319" s="2" t="s">
        <v>3071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655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s="48" t="s">
        <v>244</v>
      </c>
      <c r="AB319" s="48" t="s">
        <v>239</v>
      </c>
      <c r="AC319" s="48" t="s">
        <v>239</v>
      </c>
      <c r="AD319" s="2" t="s">
        <v>239</v>
      </c>
      <c r="AE319" s="2" t="s">
        <v>254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 t="b">
        <v>0</v>
      </c>
      <c r="AK319" s="8" t="b">
        <v>0</v>
      </c>
      <c r="BB319"/>
      <c r="BC319"/>
      <c r="BD319"/>
    </row>
    <row r="320" spans="1:56">
      <c r="A320" s="2" t="s">
        <v>3072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Moscow 81-717.5M</v>
      </c>
      <c r="F320" t="s">
        <v>768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s="48" t="s">
        <v>248</v>
      </c>
      <c r="AB320" s="48" t="s">
        <v>239</v>
      </c>
      <c r="AC320" s="48" t="s">
        <v>239</v>
      </c>
      <c r="AD320" s="2" t="s">
        <v>239</v>
      </c>
      <c r="AE320" s="2" t="s">
        <v>254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 t="b">
        <v>0</v>
      </c>
      <c r="AK320" s="8" t="b">
        <v>0</v>
      </c>
      <c r="BB320"/>
      <c r="BC320"/>
      <c r="BD320"/>
    </row>
    <row r="321" spans="1:56">
      <c r="A321" s="2" t="s">
        <v>3073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809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s="48" t="s">
        <v>245</v>
      </c>
      <c r="AB321" s="48" t="s">
        <v>239</v>
      </c>
      <c r="AC321" s="48" t="s">
        <v>239</v>
      </c>
      <c r="AD321" s="2" t="s">
        <v>239</v>
      </c>
      <c r="AE321" s="2" t="s">
        <v>254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 t="b">
        <v>0</v>
      </c>
      <c r="AK321" s="8" t="b">
        <v>0</v>
      </c>
      <c r="BB321"/>
      <c r="BC321"/>
      <c r="BD321"/>
    </row>
    <row r="322" spans="1:56">
      <c r="A322" s="2" t="s">
        <v>3074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809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s="48" t="s">
        <v>245</v>
      </c>
      <c r="AB322" s="48" t="s">
        <v>239</v>
      </c>
      <c r="AC322" s="48" t="s">
        <v>239</v>
      </c>
      <c r="AD322" s="2" t="s">
        <v>239</v>
      </c>
      <c r="AE322" s="2" t="s">
        <v>254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 t="b">
        <v>0</v>
      </c>
      <c r="AK322" s="8" t="b">
        <v>0</v>
      </c>
      <c r="BB322"/>
      <c r="BC322"/>
      <c r="BD322"/>
    </row>
    <row r="323" spans="1:56">
      <c r="A323" s="2" t="s">
        <v>3075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804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s="48" t="s">
        <v>248</v>
      </c>
      <c r="AB323" s="48" t="s">
        <v>239</v>
      </c>
      <c r="AC323" s="48" t="s">
        <v>239</v>
      </c>
      <c r="AD323" s="2" t="s">
        <v>239</v>
      </c>
      <c r="AE323" s="2" t="s">
        <v>254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 t="b">
        <v>0</v>
      </c>
      <c r="AK323" s="8" t="b">
        <v>0</v>
      </c>
      <c r="BB323"/>
      <c r="BC323"/>
      <c r="BD323"/>
    </row>
    <row r="324" spans="1:56">
      <c r="A324" s="2" t="s">
        <v>3076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744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s="48" t="s">
        <v>240</v>
      </c>
      <c r="AB324" s="48" t="s">
        <v>239</v>
      </c>
      <c r="AC324" s="48" t="s">
        <v>239</v>
      </c>
      <c r="AD324" s="2" t="s">
        <v>239</v>
      </c>
      <c r="AE324" s="2" t="s">
        <v>254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 t="b">
        <v>0</v>
      </c>
      <c r="AK324" s="8" t="b">
        <v>0</v>
      </c>
      <c r="BB324"/>
      <c r="BC324"/>
      <c r="BD324"/>
    </row>
    <row r="325" spans="1:56">
      <c r="A325" s="2" t="s">
        <v>3077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654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s="48" t="s">
        <v>240</v>
      </c>
      <c r="AB325" s="48" t="s">
        <v>239</v>
      </c>
      <c r="AC325" s="48" t="s">
        <v>239</v>
      </c>
      <c r="AD325" s="2" t="s">
        <v>239</v>
      </c>
      <c r="AE325" s="2" t="s">
        <v>254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 t="b">
        <v>0</v>
      </c>
      <c r="AK325" s="8" t="b">
        <v>0</v>
      </c>
      <c r="BB325"/>
      <c r="BC325"/>
      <c r="BD325"/>
    </row>
    <row r="326" spans="1:56">
      <c r="A326" s="2" t="s">
        <v>3078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Moscow 81-740</v>
      </c>
      <c r="F326" t="s">
        <v>768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s="48" t="s">
        <v>248</v>
      </c>
      <c r="AB326" s="48" t="s">
        <v>239</v>
      </c>
      <c r="AC326" s="48" t="s">
        <v>239</v>
      </c>
      <c r="AD326" s="2" t="s">
        <v>239</v>
      </c>
      <c r="AE326" s="2" t="s">
        <v>254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 t="b">
        <v>0</v>
      </c>
      <c r="AK326" s="8" t="b">
        <v>0</v>
      </c>
      <c r="BB326"/>
      <c r="BC326"/>
      <c r="BD326"/>
    </row>
    <row r="327" spans="1:56">
      <c r="A327" s="2" t="s">
        <v>3079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775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s="48" t="s">
        <v>248</v>
      </c>
      <c r="AB327" s="48" t="s">
        <v>239</v>
      </c>
      <c r="AC327" s="48" t="s">
        <v>239</v>
      </c>
      <c r="AD327" s="2" t="s">
        <v>239</v>
      </c>
      <c r="AE327" s="2" t="s">
        <v>254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 t="b">
        <v>0</v>
      </c>
      <c r="AK327" s="8" t="b">
        <v>0</v>
      </c>
      <c r="BB327"/>
      <c r="BC327"/>
      <c r="BD327"/>
    </row>
    <row r="328" spans="1:56">
      <c r="A328" s="2" t="s">
        <v>3080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745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s="48" t="s">
        <v>244</v>
      </c>
      <c r="AB328" s="48" t="s">
        <v>239</v>
      </c>
      <c r="AC328" s="48" t="s">
        <v>239</v>
      </c>
      <c r="AD328" s="2" t="s">
        <v>239</v>
      </c>
      <c r="AE328" s="2" t="s">
        <v>254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 t="b">
        <v>0</v>
      </c>
      <c r="AK328" s="8" t="b">
        <v>0</v>
      </c>
      <c r="BB328"/>
      <c r="BC328"/>
      <c r="BD328"/>
    </row>
    <row r="329" spans="1:56">
      <c r="A329" s="2" t="s">
        <v>3081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692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s="48" t="s">
        <v>248</v>
      </c>
      <c r="AB329" s="48" t="s">
        <v>239</v>
      </c>
      <c r="AC329" s="48" t="s">
        <v>239</v>
      </c>
      <c r="AD329" s="2" t="s">
        <v>239</v>
      </c>
      <c r="AE329" s="2" t="s">
        <v>254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 t="b">
        <v>0</v>
      </c>
      <c r="AK329" s="8" t="b">
        <v>0</v>
      </c>
      <c r="BB329"/>
      <c r="BC329"/>
      <c r="BD329"/>
    </row>
    <row r="330" spans="1:56">
      <c r="A330" s="2" t="s">
        <v>3082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775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s="48" t="s">
        <v>248</v>
      </c>
      <c r="AB330" s="48" t="s">
        <v>239</v>
      </c>
      <c r="AC330" s="48" t="s">
        <v>239</v>
      </c>
      <c r="AD330" s="2" t="s">
        <v>239</v>
      </c>
      <c r="AE330" s="2" t="s">
        <v>254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 t="b">
        <v>0</v>
      </c>
      <c r="AK330" s="8" t="b">
        <v>0</v>
      </c>
      <c r="BB330"/>
      <c r="BC330"/>
      <c r="BD330"/>
    </row>
    <row r="331" spans="1:56">
      <c r="A331" s="2" t="s">
        <v>3083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809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s="48" t="s">
        <v>245</v>
      </c>
      <c r="AB331" s="48" t="s">
        <v>239</v>
      </c>
      <c r="AC331" s="48" t="s">
        <v>239</v>
      </c>
      <c r="AD331" s="2" t="s">
        <v>239</v>
      </c>
      <c r="AE331" s="2" t="s">
        <v>254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 t="b">
        <v>0</v>
      </c>
      <c r="AK331" s="8" t="b">
        <v>0</v>
      </c>
      <c r="BB331"/>
      <c r="BC331"/>
      <c r="BD331"/>
    </row>
    <row r="332" spans="1:56">
      <c r="A332" s="2" t="s">
        <v>3084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667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s="48" t="s">
        <v>241</v>
      </c>
      <c r="AB332" s="48" t="s">
        <v>239</v>
      </c>
      <c r="AC332" s="48" t="s">
        <v>239</v>
      </c>
      <c r="AD332" s="2" t="s">
        <v>239</v>
      </c>
      <c r="AE332" s="2" t="s">
        <v>254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 t="b">
        <v>0</v>
      </c>
      <c r="AK332" s="8" t="b">
        <v>0</v>
      </c>
      <c r="BB332"/>
      <c r="BC332"/>
      <c r="BD332"/>
    </row>
    <row r="333" spans="1:56">
      <c r="A333" s="2" t="s">
        <v>3085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636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s="48" t="s">
        <v>240</v>
      </c>
      <c r="AB333" s="48" t="s">
        <v>239</v>
      </c>
      <c r="AC333" s="48" t="s">
        <v>239</v>
      </c>
      <c r="AD333" s="2" t="s">
        <v>239</v>
      </c>
      <c r="AE333" s="2" t="s">
        <v>254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 t="b">
        <v>0</v>
      </c>
      <c r="AK333" s="8" t="b">
        <v>0</v>
      </c>
      <c r="BB333"/>
      <c r="BC333"/>
      <c r="BD333"/>
    </row>
    <row r="334" spans="1:56">
      <c r="A334" s="2" t="s">
        <v>3086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809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s="48" t="s">
        <v>245</v>
      </c>
      <c r="AB334" s="48" t="s">
        <v>239</v>
      </c>
      <c r="AC334" s="48" t="s">
        <v>239</v>
      </c>
      <c r="AD334" s="2" t="s">
        <v>239</v>
      </c>
      <c r="AE334" s="2" t="s">
        <v>254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 t="b">
        <v>0</v>
      </c>
      <c r="AK334" s="8" t="b">
        <v>0</v>
      </c>
      <c r="BB334"/>
      <c r="BC334"/>
      <c r="BD334"/>
    </row>
    <row r="335" spans="1:56">
      <c r="A335" s="2" t="s">
        <v>3087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692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s="48" t="s">
        <v>248</v>
      </c>
      <c r="AB335" s="48" t="s">
        <v>239</v>
      </c>
      <c r="AC335" s="48" t="s">
        <v>239</v>
      </c>
      <c r="AD335" s="2" t="s">
        <v>239</v>
      </c>
      <c r="AE335" s="2" t="s">
        <v>254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 t="b">
        <v>0</v>
      </c>
      <c r="AK335" s="8" t="b">
        <v>0</v>
      </c>
      <c r="BB335"/>
      <c r="BC335"/>
      <c r="BD335"/>
    </row>
    <row r="336" spans="1:56">
      <c r="A336" s="2" t="s">
        <v>3088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Moscow Type A</v>
      </c>
      <c r="F336" t="s">
        <v>768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s="48" t="s">
        <v>2036</v>
      </c>
      <c r="AB336" s="48" t="s">
        <v>239</v>
      </c>
      <c r="AC336" s="48" t="s">
        <v>239</v>
      </c>
      <c r="AD336" s="2" t="s">
        <v>239</v>
      </c>
      <c r="AE336" s="2" t="s">
        <v>254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 t="b">
        <v>0</v>
      </c>
      <c r="AK336" s="8" t="b">
        <v>0</v>
      </c>
      <c r="BB336"/>
      <c r="BC336"/>
      <c r="BD336"/>
    </row>
    <row r="337" spans="1:56">
      <c r="A337" s="2" t="s">
        <v>3089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809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s="48" t="s">
        <v>245</v>
      </c>
      <c r="AB337" s="48" t="s">
        <v>239</v>
      </c>
      <c r="AC337" s="48" t="s">
        <v>239</v>
      </c>
      <c r="AD337" s="2" t="s">
        <v>239</v>
      </c>
      <c r="AE337" s="2" t="s">
        <v>254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 t="b">
        <v>0</v>
      </c>
      <c r="AK337" s="8" t="b">
        <v>0</v>
      </c>
      <c r="BB337"/>
      <c r="BC337"/>
      <c r="BD337"/>
    </row>
    <row r="338" spans="1:56">
      <c r="A338" s="2" t="s">
        <v>3090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688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s="48" t="s">
        <v>241</v>
      </c>
      <c r="AB338" s="48" t="s">
        <v>239</v>
      </c>
      <c r="AC338" s="48" t="s">
        <v>239</v>
      </c>
      <c r="AD338" s="2" t="s">
        <v>239</v>
      </c>
      <c r="AE338" s="2" t="s">
        <v>254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 t="b">
        <v>0</v>
      </c>
      <c r="AK338" s="8" t="b">
        <v>0</v>
      </c>
      <c r="BB338"/>
      <c r="BC338"/>
      <c r="BD338"/>
    </row>
    <row r="339" spans="1:56">
      <c r="A339" s="2" t="s">
        <v>3091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Moscow Type D</v>
      </c>
      <c r="F339" t="s">
        <v>768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s="48" t="s">
        <v>2036</v>
      </c>
      <c r="AB339" s="48" t="s">
        <v>239</v>
      </c>
      <c r="AC339" s="48" t="s">
        <v>239</v>
      </c>
      <c r="AD339" s="2" t="s">
        <v>239</v>
      </c>
      <c r="AE339" s="2" t="s">
        <v>254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 t="b">
        <v>0</v>
      </c>
      <c r="AK339" s="8" t="b">
        <v>0</v>
      </c>
      <c r="BB339"/>
      <c r="BC339"/>
      <c r="BD339"/>
    </row>
    <row r="340" spans="1:56">
      <c r="A340" s="2" t="s">
        <v>3092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744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s="48" t="s">
        <v>240</v>
      </c>
      <c r="AB340" s="48" t="s">
        <v>239</v>
      </c>
      <c r="AC340" s="48" t="s">
        <v>239</v>
      </c>
      <c r="AD340" s="2" t="s">
        <v>239</v>
      </c>
      <c r="AE340" s="2" t="s">
        <v>254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 t="b">
        <v>0</v>
      </c>
      <c r="AK340" s="8" t="b">
        <v>0</v>
      </c>
      <c r="BB340"/>
      <c r="BC340"/>
      <c r="BD340"/>
    </row>
    <row r="341" spans="1:56">
      <c r="A341" s="2" t="s">
        <v>3093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Prague ECS Set</v>
      </c>
      <c r="F341" t="s">
        <v>635</v>
      </c>
      <c r="G341" s="45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s="48" t="s">
        <v>246</v>
      </c>
      <c r="AB341" s="48" t="s">
        <v>239</v>
      </c>
      <c r="AC341" s="48" t="s">
        <v>239</v>
      </c>
      <c r="AD341" s="2" t="s">
        <v>239</v>
      </c>
      <c r="AE341" s="2" t="s">
        <v>254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 t="b">
        <v>0</v>
      </c>
      <c r="AK341" s="8" t="b">
        <v>0</v>
      </c>
      <c r="BB341"/>
      <c r="BC341"/>
      <c r="BD341"/>
    </row>
    <row r="342" spans="1:56">
      <c r="A342" s="2" t="s">
        <v>3094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590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s="48" t="s">
        <v>247</v>
      </c>
      <c r="AB342" s="48" t="s">
        <v>239</v>
      </c>
      <c r="AC342" s="48" t="s">
        <v>239</v>
      </c>
      <c r="AD342" s="2" t="s">
        <v>239</v>
      </c>
      <c r="AE342" s="2" t="s">
        <v>254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 t="b">
        <v>0</v>
      </c>
      <c r="AK342" s="8" t="b">
        <v>0</v>
      </c>
      <c r="BB342"/>
      <c r="BC342"/>
      <c r="BD342"/>
    </row>
    <row r="343" spans="1:56">
      <c r="A343" s="2" t="s">
        <v>3095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625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s="48" t="s">
        <v>247</v>
      </c>
      <c r="AB343" s="48" t="s">
        <v>239</v>
      </c>
      <c r="AC343" s="48" t="s">
        <v>239</v>
      </c>
      <c r="AD343" s="2" t="s">
        <v>239</v>
      </c>
      <c r="AE343" s="2" t="s">
        <v>254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 t="b">
        <v>0</v>
      </c>
      <c r="AK343" s="8" t="b">
        <v>0</v>
      </c>
      <c r="BB343"/>
      <c r="BC343"/>
      <c r="BD343"/>
    </row>
    <row r="344" spans="1:56">
      <c r="A344" s="2" t="s">
        <v>3096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625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s="48" t="s">
        <v>247</v>
      </c>
      <c r="AB344" s="48" t="s">
        <v>239</v>
      </c>
      <c r="AC344" s="48" t="s">
        <v>239</v>
      </c>
      <c r="AD344" s="2" t="s">
        <v>239</v>
      </c>
      <c r="AE344" s="2" t="s">
        <v>254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 t="b">
        <v>0</v>
      </c>
      <c r="AK344" s="8" t="b">
        <v>0</v>
      </c>
      <c r="BB344"/>
      <c r="BC344"/>
      <c r="BD344"/>
    </row>
    <row r="345" spans="1:56">
      <c r="A345" s="2" t="s">
        <v>3097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610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s="48" t="s">
        <v>247</v>
      </c>
      <c r="AB345" s="48" t="s">
        <v>239</v>
      </c>
      <c r="AC345" s="48" t="s">
        <v>239</v>
      </c>
      <c r="AD345" s="2" t="s">
        <v>239</v>
      </c>
      <c r="AE345" s="2" t="s">
        <v>254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 t="b">
        <v>0</v>
      </c>
      <c r="AK345" s="8" t="b">
        <v>0</v>
      </c>
      <c r="BB345"/>
      <c r="BC345"/>
      <c r="BD345"/>
    </row>
    <row r="346" spans="1:56">
      <c r="A346" s="2" t="s">
        <v>3098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647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s="48" t="s">
        <v>241</v>
      </c>
      <c r="AB346" s="48" t="s">
        <v>239</v>
      </c>
      <c r="AC346" s="48" t="s">
        <v>239</v>
      </c>
      <c r="AD346" s="2" t="s">
        <v>239</v>
      </c>
      <c r="AE346" s="2" t="s">
        <v>254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 t="b">
        <v>0</v>
      </c>
      <c r="AK346" s="8" t="b">
        <v>0</v>
      </c>
      <c r="BB346"/>
      <c r="BC346"/>
      <c r="BD346"/>
    </row>
    <row r="347" spans="1:56">
      <c r="A347" s="2" t="s">
        <v>3099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688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s="48" t="s">
        <v>241</v>
      </c>
      <c r="AB347" s="48" t="s">
        <v>239</v>
      </c>
      <c r="AC347" s="48" t="s">
        <v>239</v>
      </c>
      <c r="AD347" s="2" t="s">
        <v>239</v>
      </c>
      <c r="AE347" s="2" t="s">
        <v>254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 t="b">
        <v>0</v>
      </c>
      <c r="AK347" s="8" t="b">
        <v>0</v>
      </c>
      <c r="BB347"/>
      <c r="BC347"/>
      <c r="BD347"/>
    </row>
    <row r="348" spans="1:56">
      <c r="A348" s="2" t="s">
        <v>3100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641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s="48" t="s">
        <v>243</v>
      </c>
      <c r="AB348" s="48" t="s">
        <v>239</v>
      </c>
      <c r="AC348" s="48" t="s">
        <v>239</v>
      </c>
      <c r="AD348" s="2" t="s">
        <v>239</v>
      </c>
      <c r="AE348" s="2" t="s">
        <v>254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 t="b">
        <v>0</v>
      </c>
      <c r="AK348" s="8" t="b">
        <v>0</v>
      </c>
      <c r="BB348"/>
      <c r="BC348"/>
      <c r="BD348"/>
    </row>
    <row r="349" spans="1:56">
      <c r="A349" s="2" t="s">
        <v>3101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636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s="48" t="s">
        <v>240</v>
      </c>
      <c r="AB349" s="48" t="s">
        <v>239</v>
      </c>
      <c r="AC349" s="48" t="s">
        <v>239</v>
      </c>
      <c r="AD349" s="2" t="s">
        <v>239</v>
      </c>
      <c r="AE349" s="2" t="s">
        <v>254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 t="b">
        <v>0</v>
      </c>
      <c r="AK349" s="8" t="b">
        <v>0</v>
      </c>
      <c r="BB349"/>
      <c r="BC349"/>
      <c r="BD349"/>
    </row>
    <row r="350" spans="1:56">
      <c r="A350" s="2" t="s">
        <v>3102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809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s="48" t="s">
        <v>245</v>
      </c>
      <c r="AB350" s="48" t="s">
        <v>239</v>
      </c>
      <c r="AC350" s="48" t="s">
        <v>239</v>
      </c>
      <c r="AD350" s="2" t="s">
        <v>239</v>
      </c>
      <c r="AE350" s="2" t="s">
        <v>254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 t="b">
        <v>0</v>
      </c>
      <c r="AK350" s="8" t="b">
        <v>0</v>
      </c>
      <c r="BB350"/>
      <c r="BC350"/>
      <c r="BD350"/>
    </row>
    <row r="351" spans="1:56">
      <c r="A351" s="2" t="s">
        <v>3103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655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s="48" t="s">
        <v>244</v>
      </c>
      <c r="AB351" s="48" t="s">
        <v>239</v>
      </c>
      <c r="AC351" s="48" t="s">
        <v>239</v>
      </c>
      <c r="AD351" s="2" t="s">
        <v>239</v>
      </c>
      <c r="AE351" s="2" t="s">
        <v>254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 t="b">
        <v>0</v>
      </c>
      <c r="AK351" s="8" t="b">
        <v>0</v>
      </c>
      <c r="BB351"/>
      <c r="BC351"/>
      <c r="BD351"/>
    </row>
    <row r="352" spans="1:56">
      <c r="A352" s="2" t="s">
        <v>3104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655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s="48" t="s">
        <v>244</v>
      </c>
      <c r="AB352" s="48" t="s">
        <v>239</v>
      </c>
      <c r="AC352" s="48" t="s">
        <v>239</v>
      </c>
      <c r="AD352" s="2" t="s">
        <v>239</v>
      </c>
      <c r="AE352" s="2" t="s">
        <v>254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 t="b">
        <v>0</v>
      </c>
      <c r="AK352" s="8" t="b">
        <v>0</v>
      </c>
      <c r="BB352"/>
      <c r="BC352"/>
      <c r="BD352"/>
    </row>
    <row r="353" spans="1:56">
      <c r="A353" s="2" t="s">
        <v>3105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655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0.18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s="48" t="s">
        <v>244</v>
      </c>
      <c r="AB353" s="48" t="s">
        <v>239</v>
      </c>
      <c r="AC353" s="48" t="s">
        <v>239</v>
      </c>
      <c r="AD353" s="2" t="s">
        <v>239</v>
      </c>
      <c r="AE353" s="2" t="s">
        <v>254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 t="b">
        <v>0</v>
      </c>
      <c r="AK353" s="8" t="b">
        <v>0</v>
      </c>
      <c r="BB353"/>
      <c r="BC353"/>
      <c r="BD353"/>
    </row>
    <row r="354" spans="1:56">
      <c r="A354" s="2" t="s">
        <v>3106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692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19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0.3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s="48" t="s">
        <v>248</v>
      </c>
      <c r="AB354" s="48" t="s">
        <v>239</v>
      </c>
      <c r="AC354" s="48" t="s">
        <v>239</v>
      </c>
      <c r="AD354" s="2" t="s">
        <v>239</v>
      </c>
      <c r="AE354" s="2" t="s">
        <v>254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 t="b">
        <v>0</v>
      </c>
      <c r="AK354" s="8" t="b">
        <v>0</v>
      </c>
      <c r="BB354"/>
      <c r="BC354"/>
      <c r="BD354"/>
    </row>
    <row r="355" spans="1:56">
      <c r="A355" s="2" t="s">
        <v>3107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692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75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0.06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s="48" t="s">
        <v>248</v>
      </c>
      <c r="AB355" s="48" t="s">
        <v>239</v>
      </c>
      <c r="AC355" s="48" t="s">
        <v>239</v>
      </c>
      <c r="AD355" s="2" t="s">
        <v>239</v>
      </c>
      <c r="AE355" s="2" t="s">
        <v>254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 t="b">
        <v>0</v>
      </c>
      <c r="AK355" s="8" t="b">
        <v>0</v>
      </c>
      <c r="BB355"/>
      <c r="BC355"/>
      <c r="BD355"/>
    </row>
    <row r="356" spans="1:56">
      <c r="A356" s="2" t="s">
        <v>3108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744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0.18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s="48" t="s">
        <v>240</v>
      </c>
      <c r="AB356" s="48" t="s">
        <v>239</v>
      </c>
      <c r="AC356" s="48" t="s">
        <v>239</v>
      </c>
      <c r="AD356" s="2" t="s">
        <v>239</v>
      </c>
      <c r="AE356" s="2" t="s">
        <v>254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 t="b">
        <v>0</v>
      </c>
      <c r="AK356" s="8" t="b">
        <v>0</v>
      </c>
      <c r="BB356"/>
      <c r="BC356"/>
      <c r="BD356"/>
    </row>
    <row r="357" spans="1:56">
      <c r="A357" s="2" t="s">
        <v>3109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744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0.31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s="48" t="s">
        <v>240</v>
      </c>
      <c r="AB357" s="48" t="s">
        <v>239</v>
      </c>
      <c r="AC357" s="48" t="s">
        <v>239</v>
      </c>
      <c r="AD357" s="2" t="s">
        <v>239</v>
      </c>
      <c r="AE357" s="2" t="s">
        <v>254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 t="b">
        <v>0</v>
      </c>
      <c r="AK357" s="8" t="b">
        <v>0</v>
      </c>
      <c r="BB357"/>
      <c r="BC357"/>
      <c r="BD357"/>
    </row>
    <row r="358" spans="1:56">
      <c r="A358" s="2" t="s">
        <v>3110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593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0.11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s="48" t="s">
        <v>242</v>
      </c>
      <c r="AB358" s="48" t="s">
        <v>239</v>
      </c>
      <c r="AC358" s="48" t="s">
        <v>239</v>
      </c>
      <c r="AD358" s="2" t="s">
        <v>239</v>
      </c>
      <c r="AE358" s="2" t="s">
        <v>254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 t="b">
        <v>0</v>
      </c>
      <c r="AK358" s="8" t="b">
        <v>0</v>
      </c>
      <c r="BB358"/>
      <c r="BC358"/>
      <c r="BD358"/>
    </row>
    <row r="359" spans="1:56">
      <c r="A359" s="2" t="s">
        <v>3111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655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0.19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s="48" t="s">
        <v>244</v>
      </c>
      <c r="AB359" s="48" t="s">
        <v>239</v>
      </c>
      <c r="AC359" s="48" t="s">
        <v>239</v>
      </c>
      <c r="AD359" s="2" t="s">
        <v>239</v>
      </c>
      <c r="AE359" s="2" t="s">
        <v>254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 t="b">
        <v>0</v>
      </c>
      <c r="AK359" s="8" t="b">
        <v>0</v>
      </c>
      <c r="BB359"/>
      <c r="BC359"/>
      <c r="BD359"/>
    </row>
    <row r="360" spans="1:56">
      <c r="A360" s="2" t="s">
        <v>3112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809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0.16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s="48" t="s">
        <v>245</v>
      </c>
      <c r="AB360" s="48" t="s">
        <v>239</v>
      </c>
      <c r="AC360" s="48" t="s">
        <v>239</v>
      </c>
      <c r="AD360" s="2" t="s">
        <v>239</v>
      </c>
      <c r="AE360" s="2" t="s">
        <v>254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 t="b">
        <v>0</v>
      </c>
      <c r="AK360" s="8" t="b">
        <v>0</v>
      </c>
      <c r="BB360"/>
      <c r="BC360"/>
      <c r="BD360"/>
    </row>
    <row r="361" spans="1:56">
      <c r="A361" s="2" t="s">
        <v>3113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692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0.12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s="48" t="s">
        <v>248</v>
      </c>
      <c r="AB361" s="48" t="s">
        <v>239</v>
      </c>
      <c r="AC361" s="48" t="s">
        <v>239</v>
      </c>
      <c r="AD361" s="2" t="s">
        <v>239</v>
      </c>
      <c r="AE361" s="2" t="s">
        <v>254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 t="b">
        <v>0</v>
      </c>
      <c r="AK361" s="8" t="b">
        <v>0</v>
      </c>
      <c r="BB361"/>
      <c r="BC361"/>
      <c r="BD361"/>
    </row>
    <row r="362" spans="1:56">
      <c r="A362" s="2" t="s">
        <v>3114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683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0.6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s="48" t="s">
        <v>248</v>
      </c>
      <c r="AB362" s="48" t="s">
        <v>239</v>
      </c>
      <c r="AC362" s="48" t="s">
        <v>239</v>
      </c>
      <c r="AD362" s="2" t="s">
        <v>239</v>
      </c>
      <c r="AE362" s="2" t="s">
        <v>254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 t="b">
        <v>0</v>
      </c>
      <c r="AK362" s="8" t="b">
        <v>0</v>
      </c>
      <c r="BB362"/>
      <c r="BC362"/>
      <c r="BD362"/>
    </row>
    <row r="363" spans="1:56">
      <c r="A363" s="2" t="s">
        <v>3115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654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0.25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s="48" t="s">
        <v>240</v>
      </c>
      <c r="AB363" s="48" t="s">
        <v>239</v>
      </c>
      <c r="AC363" s="48" t="s">
        <v>239</v>
      </c>
      <c r="AD363" s="2" t="s">
        <v>239</v>
      </c>
      <c r="AE363" s="2" t="s">
        <v>254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 t="b">
        <v>0</v>
      </c>
      <c r="AK363" s="8" t="b">
        <v>0</v>
      </c>
      <c r="BB363"/>
      <c r="BC363"/>
      <c r="BD363"/>
    </row>
    <row r="364" spans="1:56">
      <c r="A364" s="2" t="s">
        <v>3116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679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s="48" t="s">
        <v>242</v>
      </c>
      <c r="AB364" s="48" t="s">
        <v>239</v>
      </c>
      <c r="AC364" s="48" t="s">
        <v>239</v>
      </c>
      <c r="AD364" s="2" t="s">
        <v>239</v>
      </c>
      <c r="AE364" s="2" t="s">
        <v>254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 t="b">
        <v>0</v>
      </c>
      <c r="AK364" s="8" t="b">
        <v>0</v>
      </c>
      <c r="BB364"/>
      <c r="BC364"/>
      <c r="BD364"/>
    </row>
    <row r="365" spans="1:56">
      <c r="A365" s="2" t="s">
        <v>3117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655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0.2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s="48" t="s">
        <v>244</v>
      </c>
      <c r="AB365" s="48" t="s">
        <v>239</v>
      </c>
      <c r="AC365" s="48" t="s">
        <v>239</v>
      </c>
      <c r="AD365" s="2" t="s">
        <v>239</v>
      </c>
      <c r="AE365" s="2" t="s">
        <v>254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 t="b">
        <v>0</v>
      </c>
      <c r="AK365" s="8" t="b">
        <v>0</v>
      </c>
      <c r="BB365"/>
      <c r="BC365"/>
      <c r="BD365"/>
    </row>
    <row r="366" spans="1:56">
      <c r="A366" s="2" t="s">
        <v>3118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655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0.11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s="48" t="s">
        <v>244</v>
      </c>
      <c r="AB366" s="48" t="s">
        <v>239</v>
      </c>
      <c r="AC366" s="48" t="s">
        <v>239</v>
      </c>
      <c r="AD366" s="2" t="s">
        <v>239</v>
      </c>
      <c r="AE366" s="2" t="s">
        <v>254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 t="b">
        <v>0</v>
      </c>
      <c r="AK366" s="8" t="b">
        <v>0</v>
      </c>
      <c r="BB366"/>
      <c r="BC366"/>
      <c r="BD366"/>
    </row>
    <row r="367" spans="1:56">
      <c r="A367" s="2" t="s">
        <v>3119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809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s="48" t="s">
        <v>245</v>
      </c>
      <c r="AB367" s="48" t="s">
        <v>239</v>
      </c>
      <c r="AC367" s="48" t="s">
        <v>239</v>
      </c>
      <c r="AD367" s="2" t="s">
        <v>239</v>
      </c>
      <c r="AE367" s="2" t="s">
        <v>254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 t="b">
        <v>0</v>
      </c>
      <c r="AK367" s="8" t="b">
        <v>0</v>
      </c>
      <c r="BB367"/>
      <c r="BC367"/>
      <c r="BD367"/>
    </row>
    <row r="368" spans="1:56">
      <c r="A368" s="2" t="s">
        <v>3120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809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0.17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s="48" t="s">
        <v>245</v>
      </c>
      <c r="AB368" s="48" t="s">
        <v>239</v>
      </c>
      <c r="AC368" s="48" t="s">
        <v>239</v>
      </c>
      <c r="AD368" s="2" t="s">
        <v>239</v>
      </c>
      <c r="AE368" s="2" t="s">
        <v>254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 t="b">
        <v>0</v>
      </c>
      <c r="AK368" s="8" t="b">
        <v>0</v>
      </c>
      <c r="BB368"/>
      <c r="BC368"/>
      <c r="BD368"/>
    </row>
    <row r="369" spans="1:56">
      <c r="A369" s="2" t="s">
        <v>3121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EFE E-28</v>
      </c>
      <c r="F369" t="s">
        <v>625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80</v>
      </c>
      <c r="R369">
        <v>2450</v>
      </c>
      <c r="S369">
        <v>80</v>
      </c>
      <c r="T369" s="25">
        <v>200</v>
      </c>
      <c r="U369" s="24">
        <f>IFERROR(PROPERTIES[[#This Row],[TE_STARTING_KN]]/(PROPERTIES[[#This Row],[WEIGHT]]*9.81),0)</f>
        <v>0.254841997961264</v>
      </c>
      <c r="V369" s="24">
        <v>0.19</v>
      </c>
      <c r="W369" s="21">
        <f>ROUND(IF(IFERROR(PROPERTIES[[#This Row],[TE_COEFFICIENT_CALC]],0)=0,PROPERTIES[[#This Row],[TE_COEFFICIENT_MANUAL]],PROPERTIES[[#This Row],[TE_COEFFICIENT_CALC]]),3)</f>
        <v>0.255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1">
        <v>0</v>
      </c>
      <c r="Z369" s="7">
        <v>0</v>
      </c>
      <c r="AA369" s="48" t="s">
        <v>247</v>
      </c>
      <c r="AB369" s="48" t="s">
        <v>239</v>
      </c>
      <c r="AC369" s="48" t="s">
        <v>239</v>
      </c>
      <c r="AD369" s="2" t="s">
        <v>239</v>
      </c>
      <c r="AE369" s="2" t="s">
        <v>254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 t="b">
        <v>0</v>
      </c>
      <c r="AK369" s="8" t="b">
        <v>0</v>
      </c>
      <c r="BB369"/>
      <c r="BC369"/>
      <c r="BD369"/>
    </row>
    <row r="370" spans="1:56">
      <c r="A370" s="2" t="s">
        <v>3122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688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0.1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s="48" t="s">
        <v>241</v>
      </c>
      <c r="AB370" s="48" t="s">
        <v>239</v>
      </c>
      <c r="AC370" s="48" t="s">
        <v>239</v>
      </c>
      <c r="AD370" s="2" t="s">
        <v>239</v>
      </c>
      <c r="AE370" s="2" t="s">
        <v>254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 t="b">
        <v>0</v>
      </c>
      <c r="AK370" s="8" t="b">
        <v>0</v>
      </c>
      <c r="BB370"/>
      <c r="BC370"/>
      <c r="BD370"/>
    </row>
    <row r="371" spans="1:56">
      <c r="A371" s="2" t="s">
        <v>3123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823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0.11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s="48" t="s">
        <v>243</v>
      </c>
      <c r="AB371" s="48" t="s">
        <v>239</v>
      </c>
      <c r="AC371" s="48" t="s">
        <v>239</v>
      </c>
      <c r="AD371" s="2" t="s">
        <v>239</v>
      </c>
      <c r="AE371" s="2" t="s">
        <v>254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 t="b">
        <v>0</v>
      </c>
      <c r="AK371" s="8" t="b">
        <v>0</v>
      </c>
      <c r="BB371"/>
      <c r="BC371"/>
      <c r="BD371"/>
    </row>
    <row r="372" spans="1:56">
      <c r="A372" s="2" t="s">
        <v>3124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757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0.35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s="48" t="s">
        <v>246</v>
      </c>
      <c r="AB372" s="48" t="s">
        <v>239</v>
      </c>
      <c r="AC372" s="48" t="s">
        <v>239</v>
      </c>
      <c r="AD372" s="2" t="s">
        <v>239</v>
      </c>
      <c r="AE372" s="2" t="s">
        <v>254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 t="b">
        <v>0</v>
      </c>
      <c r="AK372" s="8" t="b">
        <v>0</v>
      </c>
      <c r="BB372"/>
      <c r="BC372"/>
      <c r="BD372"/>
    </row>
    <row r="373" spans="1:56">
      <c r="A373" s="2" t="s">
        <v>3125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757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0.6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s="48" t="s">
        <v>246</v>
      </c>
      <c r="AB373" s="48" t="s">
        <v>239</v>
      </c>
      <c r="AC373" s="48" t="s">
        <v>239</v>
      </c>
      <c r="AD373" s="2" t="s">
        <v>239</v>
      </c>
      <c r="AE373" s="2" t="s">
        <v>254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 t="b">
        <v>0</v>
      </c>
      <c r="AK373" s="8" t="b">
        <v>0</v>
      </c>
      <c r="BB373"/>
      <c r="BC373"/>
      <c r="BD373"/>
    </row>
    <row r="374" spans="1:56">
      <c r="A374" s="2" t="s">
        <v>3126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757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0.23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s="48" t="s">
        <v>246</v>
      </c>
      <c r="AB374" s="48" t="s">
        <v>239</v>
      </c>
      <c r="AC374" s="48" t="s">
        <v>239</v>
      </c>
      <c r="AD374" s="2" t="s">
        <v>239</v>
      </c>
      <c r="AE374" s="2" t="s">
        <v>254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 t="b">
        <v>0</v>
      </c>
      <c r="AK374" s="8" t="b">
        <v>0</v>
      </c>
      <c r="BB374"/>
      <c r="BC374"/>
      <c r="BD374"/>
    </row>
    <row r="375" spans="1:56">
      <c r="A375" s="2" t="s">
        <v>3127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779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0.3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s="48" t="s">
        <v>246</v>
      </c>
      <c r="AB375" s="48" t="s">
        <v>239</v>
      </c>
      <c r="AC375" s="48" t="s">
        <v>239</v>
      </c>
      <c r="AD375" s="2" t="s">
        <v>239</v>
      </c>
      <c r="AE375" s="2" t="s">
        <v>254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 t="b">
        <v>0</v>
      </c>
      <c r="AK375" s="8" t="b">
        <v>0</v>
      </c>
      <c r="BB375"/>
      <c r="BC375"/>
      <c r="BD375"/>
    </row>
    <row r="376" spans="1:56">
      <c r="A376" s="2" t="s">
        <v>3128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688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0.21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s="48" t="s">
        <v>241</v>
      </c>
      <c r="AB376" s="48" t="s">
        <v>239</v>
      </c>
      <c r="AC376" s="48" t="s">
        <v>239</v>
      </c>
      <c r="AD376" s="2" t="s">
        <v>239</v>
      </c>
      <c r="AE376" s="2" t="s">
        <v>254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 t="b">
        <v>0</v>
      </c>
      <c r="AK376" s="8" t="b">
        <v>0</v>
      </c>
      <c r="BB376"/>
      <c r="BC376"/>
      <c r="BD376"/>
    </row>
    <row r="377" spans="1:56">
      <c r="A377" s="2" t="s">
        <v>3129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688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0.26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s="48" t="s">
        <v>241</v>
      </c>
      <c r="AB377" s="48" t="s">
        <v>239</v>
      </c>
      <c r="AC377" s="48" t="s">
        <v>239</v>
      </c>
      <c r="AD377" s="2" t="s">
        <v>239</v>
      </c>
      <c r="AE377" s="2" t="s">
        <v>254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 t="b">
        <v>0</v>
      </c>
      <c r="AK377" s="8" t="b">
        <v>0</v>
      </c>
      <c r="BB377"/>
      <c r="BC377"/>
      <c r="BD377"/>
    </row>
    <row r="378" spans="1:56">
      <c r="A378" s="2" t="s">
        <v>3130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688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0.24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s="48" t="s">
        <v>241</v>
      </c>
      <c r="AB378" s="48" t="s">
        <v>239</v>
      </c>
      <c r="AC378" s="48" t="s">
        <v>239</v>
      </c>
      <c r="AD378" s="2" t="s">
        <v>239</v>
      </c>
      <c r="AE378" s="2" t="s">
        <v>254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 t="b">
        <v>0</v>
      </c>
      <c r="AK378" s="8" t="b">
        <v>0</v>
      </c>
      <c r="BB378"/>
      <c r="BC378"/>
      <c r="BD378"/>
    </row>
    <row r="379" spans="1:56">
      <c r="A379" s="2" t="s">
        <v>3131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688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0.27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s="48" t="s">
        <v>241</v>
      </c>
      <c r="AB379" s="48" t="s">
        <v>239</v>
      </c>
      <c r="AC379" s="48" t="s">
        <v>239</v>
      </c>
      <c r="AD379" s="2" t="s">
        <v>239</v>
      </c>
      <c r="AE379" s="2" t="s">
        <v>254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 t="b">
        <v>0</v>
      </c>
      <c r="AK379" s="8" t="b">
        <v>0</v>
      </c>
      <c r="BB379"/>
      <c r="BC379"/>
      <c r="BD379"/>
    </row>
    <row r="380" spans="1:56">
      <c r="A380" s="2" t="s">
        <v>3132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600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0.23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s="48" t="s">
        <v>240</v>
      </c>
      <c r="AB380" s="48" t="s">
        <v>239</v>
      </c>
      <c r="AC380" s="48" t="s">
        <v>239</v>
      </c>
      <c r="AD380" s="2" t="s">
        <v>239</v>
      </c>
      <c r="AE380" s="2" t="s">
        <v>254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 t="b">
        <v>0</v>
      </c>
      <c r="AK380" s="8" t="b">
        <v>0</v>
      </c>
      <c r="BB380"/>
      <c r="BC380"/>
      <c r="BD380"/>
    </row>
    <row r="381" spans="1:56">
      <c r="A381" s="2" t="s">
        <v>3133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647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0.16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s="48" t="s">
        <v>241</v>
      </c>
      <c r="AB381" s="48" t="s">
        <v>239</v>
      </c>
      <c r="AC381" s="48" t="s">
        <v>239</v>
      </c>
      <c r="AD381" s="2" t="s">
        <v>239</v>
      </c>
      <c r="AE381" s="2" t="s">
        <v>254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 t="b">
        <v>0</v>
      </c>
      <c r="AK381" s="8" t="b">
        <v>0</v>
      </c>
      <c r="BB381"/>
      <c r="BC381"/>
      <c r="BD381"/>
    </row>
    <row r="382" spans="1:56">
      <c r="A382" s="2" t="s">
        <v>3134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EFE E-29</v>
      </c>
      <c r="F382" t="s">
        <v>625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0.2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s="48" t="s">
        <v>247</v>
      </c>
      <c r="AB382" s="48" t="s">
        <v>239</v>
      </c>
      <c r="AC382" s="48" t="s">
        <v>239</v>
      </c>
      <c r="AD382" s="2" t="s">
        <v>239</v>
      </c>
      <c r="AE382" s="2" t="s">
        <v>254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 t="b">
        <v>0</v>
      </c>
      <c r="AK382" s="8" t="b">
        <v>0</v>
      </c>
      <c r="BB382"/>
      <c r="BC382"/>
      <c r="BD382"/>
    </row>
    <row r="383" spans="1:56">
      <c r="A383" s="2" t="s">
        <v>3135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EFE E-17</v>
      </c>
      <c r="F383" t="s">
        <v>625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79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s="48" t="s">
        <v>247</v>
      </c>
      <c r="AB383" s="48" t="s">
        <v>239</v>
      </c>
      <c r="AC383" s="48" t="s">
        <v>239</v>
      </c>
      <c r="AD383" s="2" t="s">
        <v>239</v>
      </c>
      <c r="AE383" s="2" t="s">
        <v>254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 t="b">
        <v>0</v>
      </c>
      <c r="AK383" s="8" t="b">
        <v>0</v>
      </c>
      <c r="BB383"/>
      <c r="BC383"/>
      <c r="BD383"/>
    </row>
    <row r="384" spans="1:56">
      <c r="A384" s="2" t="s">
        <v>3136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654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s="48" t="s">
        <v>243</v>
      </c>
      <c r="AB384" s="48" t="s">
        <v>240</v>
      </c>
      <c r="AC384" s="48" t="s">
        <v>239</v>
      </c>
      <c r="AD384" s="2" t="s">
        <v>239</v>
      </c>
      <c r="AE384" s="2" t="s">
        <v>254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 t="b">
        <v>0</v>
      </c>
      <c r="AK384" s="8" t="b">
        <v>0</v>
      </c>
      <c r="BB384"/>
      <c r="BC384"/>
      <c r="BD384"/>
    </row>
    <row r="385" spans="1:56">
      <c r="A385" s="2" t="s">
        <v>3137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683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0.25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s="48" t="s">
        <v>248</v>
      </c>
      <c r="AB385" s="48" t="s">
        <v>239</v>
      </c>
      <c r="AC385" s="48" t="s">
        <v>239</v>
      </c>
      <c r="AD385" s="2" t="s">
        <v>239</v>
      </c>
      <c r="AE385" s="2" t="s">
        <v>254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 t="b">
        <v>0</v>
      </c>
      <c r="AK385" s="8" t="b">
        <v>0</v>
      </c>
      <c r="BB385"/>
      <c r="BC385"/>
      <c r="BD385"/>
    </row>
    <row r="386" spans="1:56">
      <c r="A386" s="2" t="s">
        <v>3138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823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0.24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s="48" t="s">
        <v>243</v>
      </c>
      <c r="AB386" s="48" t="s">
        <v>239</v>
      </c>
      <c r="AC386" s="48" t="s">
        <v>239</v>
      </c>
      <c r="AD386" s="2" t="s">
        <v>239</v>
      </c>
      <c r="AE386" s="2" t="s">
        <v>254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 t="b">
        <v>0</v>
      </c>
      <c r="AK386" s="8" t="b">
        <v>0</v>
      </c>
      <c r="BB386"/>
      <c r="BC386"/>
      <c r="BD386"/>
    </row>
    <row r="387" spans="1:56">
      <c r="A387" s="2" t="s">
        <v>3139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625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s="48" t="s">
        <v>247</v>
      </c>
      <c r="AB387" s="48" t="s">
        <v>241</v>
      </c>
      <c r="AC387" s="48" t="s">
        <v>239</v>
      </c>
      <c r="AD387" s="2" t="s">
        <v>239</v>
      </c>
      <c r="AE387" s="2" t="s">
        <v>254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 t="b">
        <v>0</v>
      </c>
      <c r="AK387" s="8" t="b">
        <v>0</v>
      </c>
      <c r="BB387"/>
      <c r="BC387"/>
      <c r="BD387"/>
    </row>
    <row r="388" spans="1:56">
      <c r="A388" s="2" t="s">
        <v>3140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635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0.3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s="48" t="s">
        <v>246</v>
      </c>
      <c r="AB388" s="48" t="s">
        <v>239</v>
      </c>
      <c r="AC388" s="48" t="s">
        <v>239</v>
      </c>
      <c r="AD388" s="2" t="s">
        <v>239</v>
      </c>
      <c r="AE388" s="2" t="s">
        <v>254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 t="b">
        <v>0</v>
      </c>
      <c r="AK388" s="8" t="b">
        <v>0</v>
      </c>
      <c r="BB388"/>
      <c r="BC388"/>
      <c r="BD388"/>
    </row>
    <row r="389" spans="1:56">
      <c r="A389" s="2" t="s">
        <v>3141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745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s="48" t="s">
        <v>244</v>
      </c>
      <c r="AB389" s="48" t="s">
        <v>239</v>
      </c>
      <c r="AC389" s="48" t="s">
        <v>239</v>
      </c>
      <c r="AD389" s="2" t="s">
        <v>239</v>
      </c>
      <c r="AE389" s="2" t="s">
        <v>254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 t="b">
        <v>0</v>
      </c>
      <c r="AK389" s="8" t="b">
        <v>0</v>
      </c>
      <c r="BB389"/>
      <c r="BC389"/>
      <c r="BD389"/>
    </row>
    <row r="390" spans="1:56">
      <c r="A390" s="2" t="s">
        <v>3142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809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0.17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s="48" t="s">
        <v>245</v>
      </c>
      <c r="AB390" s="48" t="s">
        <v>239</v>
      </c>
      <c r="AC390" s="48" t="s">
        <v>239</v>
      </c>
      <c r="AD390" s="2" t="s">
        <v>239</v>
      </c>
      <c r="AE390" s="2" t="s">
        <v>254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 t="b">
        <v>0</v>
      </c>
      <c r="AK390" s="8" t="b">
        <v>0</v>
      </c>
      <c r="BB390"/>
      <c r="BC390"/>
      <c r="BD390"/>
    </row>
    <row r="391" spans="1:56">
      <c r="A391" s="2" t="s">
        <v>3143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592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0.25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s="48" t="s">
        <v>240</v>
      </c>
      <c r="AB391" s="48" t="s">
        <v>239</v>
      </c>
      <c r="AC391" s="48" t="s">
        <v>239</v>
      </c>
      <c r="AD391" s="2" t="s">
        <v>239</v>
      </c>
      <c r="AE391" s="2" t="s">
        <v>254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 t="b">
        <v>0</v>
      </c>
      <c r="AK391" s="8" t="b">
        <v>0</v>
      </c>
      <c r="BB391"/>
      <c r="BC391"/>
      <c r="BD391"/>
    </row>
    <row r="392" spans="1:56">
      <c r="A392" s="2" t="s">
        <v>3144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636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0.28999999999999998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s="48" t="s">
        <v>240</v>
      </c>
      <c r="AB392" s="48" t="s">
        <v>239</v>
      </c>
      <c r="AC392" s="48" t="s">
        <v>239</v>
      </c>
      <c r="AD392" s="2" t="s">
        <v>239</v>
      </c>
      <c r="AE392" s="2" t="s">
        <v>254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 t="b">
        <v>0</v>
      </c>
      <c r="AK392" s="8" t="b">
        <v>0</v>
      </c>
      <c r="BB392"/>
      <c r="BC392"/>
      <c r="BD392"/>
    </row>
    <row r="393" spans="1:56">
      <c r="A393" s="2" t="s">
        <v>3145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745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0.3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s="48" t="s">
        <v>244</v>
      </c>
      <c r="AB393" s="48" t="s">
        <v>239</v>
      </c>
      <c r="AC393" s="48" t="s">
        <v>239</v>
      </c>
      <c r="AD393" s="2" t="s">
        <v>239</v>
      </c>
      <c r="AE393" s="2" t="s">
        <v>254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 t="b">
        <v>0</v>
      </c>
      <c r="AK393" s="8" t="b">
        <v>0</v>
      </c>
      <c r="BB393"/>
      <c r="BC393"/>
      <c r="BD393"/>
    </row>
    <row r="394" spans="1:56">
      <c r="A394" s="2" t="s">
        <v>3146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636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0.3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s="48" t="s">
        <v>240</v>
      </c>
      <c r="AB394" s="48" t="s">
        <v>239</v>
      </c>
      <c r="AC394" s="48" t="s">
        <v>239</v>
      </c>
      <c r="AD394" s="2" t="s">
        <v>239</v>
      </c>
      <c r="AE394" s="2" t="s">
        <v>254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 t="b">
        <v>0</v>
      </c>
      <c r="AK394" s="8" t="b">
        <v>0</v>
      </c>
      <c r="BB394"/>
      <c r="BC394"/>
      <c r="BD394"/>
    </row>
    <row r="395" spans="1:56">
      <c r="A395" s="2" t="s">
        <v>3147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809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0.15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s="48" t="s">
        <v>245</v>
      </c>
      <c r="AB395" s="48" t="s">
        <v>239</v>
      </c>
      <c r="AC395" s="48" t="s">
        <v>239</v>
      </c>
      <c r="AD395" s="2" t="s">
        <v>239</v>
      </c>
      <c r="AE395" s="2" t="s">
        <v>254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 t="b">
        <v>0</v>
      </c>
      <c r="AK395" s="8" t="b">
        <v>0</v>
      </c>
      <c r="BB395"/>
      <c r="BC395"/>
      <c r="BD395"/>
    </row>
    <row r="396" spans="1:56">
      <c r="A396" s="2" t="s">
        <v>3148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636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0.31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s="48" t="s">
        <v>240</v>
      </c>
      <c r="AB396" s="48" t="s">
        <v>239</v>
      </c>
      <c r="AC396" s="48" t="s">
        <v>239</v>
      </c>
      <c r="AD396" s="2" t="s">
        <v>239</v>
      </c>
      <c r="AE396" s="2" t="s">
        <v>254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 t="b">
        <v>0</v>
      </c>
      <c r="AK396" s="8" t="b">
        <v>0</v>
      </c>
      <c r="BB396"/>
      <c r="BC396"/>
      <c r="BD396"/>
    </row>
    <row r="397" spans="1:56">
      <c r="A397" s="2" t="s">
        <v>3149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636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0.27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s="48" t="s">
        <v>240</v>
      </c>
      <c r="AB397" s="48" t="s">
        <v>239</v>
      </c>
      <c r="AC397" s="48" t="s">
        <v>239</v>
      </c>
      <c r="AD397" s="2" t="s">
        <v>239</v>
      </c>
      <c r="AE397" s="2" t="s">
        <v>254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 t="b">
        <v>0</v>
      </c>
      <c r="AK397" s="8" t="b">
        <v>0</v>
      </c>
      <c r="BB397"/>
      <c r="BC397"/>
      <c r="BD397"/>
    </row>
    <row r="398" spans="1:56">
      <c r="A398" s="2" t="s">
        <v>3150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636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0.24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s="48" t="s">
        <v>240</v>
      </c>
      <c r="AB398" s="48" t="s">
        <v>239</v>
      </c>
      <c r="AC398" s="48" t="s">
        <v>239</v>
      </c>
      <c r="AD398" s="2" t="s">
        <v>239</v>
      </c>
      <c r="AE398" s="2" t="s">
        <v>254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 t="b">
        <v>0</v>
      </c>
      <c r="AK398" s="8" t="b">
        <v>0</v>
      </c>
      <c r="BB398"/>
      <c r="BC398"/>
      <c r="BD398"/>
    </row>
    <row r="399" spans="1:56">
      <c r="A399" s="2" t="s">
        <v>3151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622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0.17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s="48" t="s">
        <v>240</v>
      </c>
      <c r="AB399" s="48" t="s">
        <v>239</v>
      </c>
      <c r="AC399" s="48" t="s">
        <v>239</v>
      </c>
      <c r="AD399" s="2" t="s">
        <v>239</v>
      </c>
      <c r="AE399" s="2" t="s">
        <v>254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 t="b">
        <v>0</v>
      </c>
      <c r="AK399" s="8" t="b">
        <v>0</v>
      </c>
      <c r="BB399"/>
      <c r="BC399"/>
      <c r="BD399"/>
    </row>
    <row r="400" spans="1:56">
      <c r="A400" s="2" t="s">
        <v>3152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622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0.33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s="48" t="s">
        <v>240</v>
      </c>
      <c r="AB400" s="48" t="s">
        <v>239</v>
      </c>
      <c r="AC400" s="48" t="s">
        <v>239</v>
      </c>
      <c r="AD400" s="2" t="s">
        <v>239</v>
      </c>
      <c r="AE400" s="2" t="s">
        <v>254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 t="b">
        <v>0</v>
      </c>
      <c r="AK400" s="8" t="b">
        <v>0</v>
      </c>
      <c r="BB400"/>
      <c r="BC400"/>
      <c r="BD400"/>
    </row>
    <row r="401" spans="1:56">
      <c r="A401" s="2" t="s">
        <v>3153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622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0.36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s="48" t="s">
        <v>2038</v>
      </c>
      <c r="AB401" s="48" t="s">
        <v>248</v>
      </c>
      <c r="AC401" s="48" t="s">
        <v>239</v>
      </c>
      <c r="AD401" s="2" t="s">
        <v>239</v>
      </c>
      <c r="AE401" s="2" t="s">
        <v>254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 t="b">
        <v>0</v>
      </c>
      <c r="AK401" s="8" t="b">
        <v>0</v>
      </c>
      <c r="BB401"/>
      <c r="BC401"/>
      <c r="BD401"/>
    </row>
    <row r="402" spans="1:56">
      <c r="A402" s="2" t="s">
        <v>3154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622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0.27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s="48" t="s">
        <v>240</v>
      </c>
      <c r="AB402" s="48" t="s">
        <v>239</v>
      </c>
      <c r="AC402" s="48" t="s">
        <v>239</v>
      </c>
      <c r="AD402" s="2" t="s">
        <v>239</v>
      </c>
      <c r="AE402" s="2" t="s">
        <v>254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 t="b">
        <v>0</v>
      </c>
      <c r="AK402" s="8" t="b">
        <v>0</v>
      </c>
      <c r="BB402"/>
      <c r="BC402"/>
      <c r="BD402"/>
    </row>
    <row r="403" spans="1:56">
      <c r="A403" s="2" t="s">
        <v>3155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592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0.39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s="48" t="s">
        <v>240</v>
      </c>
      <c r="AB403" s="48" t="s">
        <v>239</v>
      </c>
      <c r="AC403" s="48" t="s">
        <v>239</v>
      </c>
      <c r="AD403" s="2" t="s">
        <v>239</v>
      </c>
      <c r="AE403" s="2" t="s">
        <v>254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 t="b">
        <v>0</v>
      </c>
      <c r="AK403" s="8" t="b">
        <v>0</v>
      </c>
      <c r="BB403"/>
      <c r="BC403"/>
      <c r="BD403"/>
    </row>
    <row r="404" spans="1:56">
      <c r="A404" s="2" t="s">
        <v>3156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592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0.32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s="48" t="s">
        <v>240</v>
      </c>
      <c r="AB404" s="48" t="s">
        <v>239</v>
      </c>
      <c r="AC404" s="48" t="s">
        <v>239</v>
      </c>
      <c r="AD404" s="2" t="s">
        <v>239</v>
      </c>
      <c r="AE404" s="2" t="s">
        <v>254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 t="b">
        <v>0</v>
      </c>
      <c r="AK404" s="8" t="b">
        <v>0</v>
      </c>
      <c r="BB404"/>
      <c r="BC404"/>
      <c r="BD404"/>
    </row>
    <row r="405" spans="1:56">
      <c r="A405" s="2" t="s">
        <v>3157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774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0.34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s="48" t="s">
        <v>244</v>
      </c>
      <c r="AB405" s="48" t="s">
        <v>239</v>
      </c>
      <c r="AC405" s="48" t="s">
        <v>239</v>
      </c>
      <c r="AD405" s="2" t="s">
        <v>239</v>
      </c>
      <c r="AE405" s="2" t="s">
        <v>254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 t="b">
        <v>0</v>
      </c>
      <c r="AK405" s="8" t="b">
        <v>0</v>
      </c>
      <c r="BB405"/>
      <c r="BC405"/>
      <c r="BD405"/>
    </row>
    <row r="406" spans="1:56">
      <c r="A406" s="2" t="s">
        <v>3158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774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0.39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s="48" t="s">
        <v>244</v>
      </c>
      <c r="AB406" s="48" t="s">
        <v>239</v>
      </c>
      <c r="AC406" s="48" t="s">
        <v>239</v>
      </c>
      <c r="AD406" s="2" t="s">
        <v>239</v>
      </c>
      <c r="AE406" s="2" t="s">
        <v>254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 t="b">
        <v>0</v>
      </c>
      <c r="AK406" s="8" t="b">
        <v>0</v>
      </c>
      <c r="BB406"/>
      <c r="BC406"/>
      <c r="BD406"/>
    </row>
    <row r="407" spans="1:56">
      <c r="A407" s="2" t="s">
        <v>3159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774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0.2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s="48" t="s">
        <v>244</v>
      </c>
      <c r="AB407" s="48" t="s">
        <v>239</v>
      </c>
      <c r="AC407" s="48" t="s">
        <v>239</v>
      </c>
      <c r="AD407" s="2" t="s">
        <v>239</v>
      </c>
      <c r="AE407" s="2" t="s">
        <v>254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 t="b">
        <v>0</v>
      </c>
      <c r="AK407" s="8" t="b">
        <v>0</v>
      </c>
      <c r="BB407"/>
      <c r="BC407"/>
      <c r="BD407"/>
    </row>
    <row r="408" spans="1:56">
      <c r="A408" s="2" t="s">
        <v>3160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774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0.2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s="48" t="s">
        <v>244</v>
      </c>
      <c r="AB408" s="48" t="s">
        <v>239</v>
      </c>
      <c r="AC408" s="48" t="s">
        <v>239</v>
      </c>
      <c r="AD408" s="2" t="s">
        <v>239</v>
      </c>
      <c r="AE408" s="2" t="s">
        <v>254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 t="b">
        <v>0</v>
      </c>
      <c r="AK408" s="8" t="b">
        <v>0</v>
      </c>
      <c r="BB408"/>
      <c r="BC408"/>
      <c r="BD408"/>
    </row>
    <row r="409" spans="1:56">
      <c r="A409" s="2" t="s">
        <v>3161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745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0.38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s="48" t="s">
        <v>244</v>
      </c>
      <c r="AB409" s="48" t="s">
        <v>239</v>
      </c>
      <c r="AC409" s="48" t="s">
        <v>239</v>
      </c>
      <c r="AD409" s="2" t="s">
        <v>239</v>
      </c>
      <c r="AE409" s="2" t="s">
        <v>254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 t="b">
        <v>0</v>
      </c>
      <c r="AK409" s="8" t="b">
        <v>0</v>
      </c>
      <c r="BB409"/>
      <c r="BC409"/>
      <c r="BD409"/>
    </row>
    <row r="410" spans="1:56">
      <c r="A410" s="2" t="s">
        <v>3162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636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0.1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s="48" t="s">
        <v>240</v>
      </c>
      <c r="AB410" s="48" t="s">
        <v>239</v>
      </c>
      <c r="AC410" s="48" t="s">
        <v>239</v>
      </c>
      <c r="AD410" s="2" t="s">
        <v>239</v>
      </c>
      <c r="AE410" s="2" t="s">
        <v>254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 t="b">
        <v>0</v>
      </c>
      <c r="AK410" s="8" t="b">
        <v>0</v>
      </c>
      <c r="BB410"/>
      <c r="BC410"/>
      <c r="BD410"/>
    </row>
    <row r="411" spans="1:56">
      <c r="A411" s="2" t="s">
        <v>3163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809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0.16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s="48" t="s">
        <v>245</v>
      </c>
      <c r="AB411" s="48" t="s">
        <v>239</v>
      </c>
      <c r="AC411" s="48" t="s">
        <v>239</v>
      </c>
      <c r="AD411" s="2" t="s">
        <v>239</v>
      </c>
      <c r="AE411" s="2" t="s">
        <v>254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 t="b">
        <v>0</v>
      </c>
      <c r="AK411" s="8" t="b">
        <v>0</v>
      </c>
      <c r="BB411"/>
      <c r="BC411"/>
      <c r="BD411"/>
    </row>
    <row r="412" spans="1:56">
      <c r="A412" s="2" t="s">
        <v>3164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809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0.16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s="48" t="s">
        <v>245</v>
      </c>
      <c r="AB412" s="48" t="s">
        <v>239</v>
      </c>
      <c r="AC412" s="48" t="s">
        <v>239</v>
      </c>
      <c r="AD412" s="2" t="s">
        <v>239</v>
      </c>
      <c r="AE412" s="2" t="s">
        <v>254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 t="b">
        <v>0</v>
      </c>
      <c r="AK412" s="8" t="b">
        <v>0</v>
      </c>
      <c r="BB412"/>
      <c r="BC412"/>
      <c r="BD412"/>
    </row>
    <row r="413" spans="1:56">
      <c r="A413" s="2" t="s">
        <v>3165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809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0.25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s="48" t="s">
        <v>245</v>
      </c>
      <c r="AB413" s="48" t="s">
        <v>239</v>
      </c>
      <c r="AC413" s="48" t="s">
        <v>239</v>
      </c>
      <c r="AD413" s="2" t="s">
        <v>239</v>
      </c>
      <c r="AE413" s="2" t="s">
        <v>254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 t="b">
        <v>0</v>
      </c>
      <c r="AK413" s="8" t="b">
        <v>0</v>
      </c>
      <c r="BB413"/>
      <c r="BC413"/>
      <c r="BD413"/>
    </row>
    <row r="414" spans="1:56">
      <c r="A414" s="2" t="s">
        <v>3166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593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0.41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s="48" t="s">
        <v>242</v>
      </c>
      <c r="AB414" s="48" t="s">
        <v>239</v>
      </c>
      <c r="AC414" s="48" t="s">
        <v>239</v>
      </c>
      <c r="AD414" s="2" t="s">
        <v>239</v>
      </c>
      <c r="AE414" s="2" t="s">
        <v>254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 t="b">
        <v>0</v>
      </c>
      <c r="AK414" s="8" t="b">
        <v>0</v>
      </c>
      <c r="BB414"/>
      <c r="BC414"/>
      <c r="BD414"/>
    </row>
    <row r="415" spans="1:56">
      <c r="A415" s="2" t="s">
        <v>3167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627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0.35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s="48" t="s">
        <v>248</v>
      </c>
      <c r="AB415" s="48" t="s">
        <v>239</v>
      </c>
      <c r="AC415" s="48" t="s">
        <v>239</v>
      </c>
      <c r="AD415" s="2" t="s">
        <v>239</v>
      </c>
      <c r="AE415" s="2" t="s">
        <v>254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 t="b">
        <v>0</v>
      </c>
      <c r="AK415" s="8" t="b">
        <v>0</v>
      </c>
      <c r="BB415"/>
      <c r="BC415"/>
      <c r="BD415"/>
    </row>
    <row r="416" spans="1:56">
      <c r="A416" s="2" t="s">
        <v>3168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627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0.34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s="48" t="s">
        <v>248</v>
      </c>
      <c r="AB416" s="48" t="s">
        <v>239</v>
      </c>
      <c r="AC416" s="48" t="s">
        <v>239</v>
      </c>
      <c r="AD416" s="2" t="s">
        <v>239</v>
      </c>
      <c r="AE416" s="2" t="s">
        <v>254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 t="b">
        <v>0</v>
      </c>
      <c r="AK416" s="8" t="b">
        <v>0</v>
      </c>
      <c r="BB416"/>
      <c r="BC416"/>
      <c r="BD416"/>
    </row>
    <row r="417" spans="1:56">
      <c r="A417" s="2" t="s">
        <v>3169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627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0.27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s="48" t="s">
        <v>248</v>
      </c>
      <c r="AB417" s="48" t="s">
        <v>239</v>
      </c>
      <c r="AC417" s="48" t="s">
        <v>239</v>
      </c>
      <c r="AD417" s="2" t="s">
        <v>239</v>
      </c>
      <c r="AE417" s="2" t="s">
        <v>254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 t="b">
        <v>0</v>
      </c>
      <c r="AK417" s="8" t="b">
        <v>0</v>
      </c>
      <c r="BB417"/>
      <c r="BC417"/>
      <c r="BD417"/>
    </row>
    <row r="418" spans="1:56">
      <c r="A418" s="2" t="s">
        <v>3170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627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0.33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s="48" t="s">
        <v>248</v>
      </c>
      <c r="AB418" s="48" t="s">
        <v>239</v>
      </c>
      <c r="AC418" s="48" t="s">
        <v>239</v>
      </c>
      <c r="AD418" s="2" t="s">
        <v>239</v>
      </c>
      <c r="AE418" s="2" t="s">
        <v>254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 t="b">
        <v>0</v>
      </c>
      <c r="AK418" s="8" t="b">
        <v>0</v>
      </c>
      <c r="BB418"/>
      <c r="BC418"/>
      <c r="BD418"/>
    </row>
    <row r="419" spans="1:56">
      <c r="A419" s="2" t="s">
        <v>3171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627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0.35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s="48" t="s">
        <v>248</v>
      </c>
      <c r="AB419" s="48" t="s">
        <v>239</v>
      </c>
      <c r="AC419" s="48" t="s">
        <v>239</v>
      </c>
      <c r="AD419" s="2" t="s">
        <v>239</v>
      </c>
      <c r="AE419" s="2" t="s">
        <v>254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 t="b">
        <v>0</v>
      </c>
      <c r="AK419" s="8" t="b">
        <v>0</v>
      </c>
      <c r="BB419"/>
      <c r="BC419"/>
      <c r="BD419"/>
    </row>
    <row r="420" spans="1:56">
      <c r="A420" s="2" t="s">
        <v>3172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809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0.24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s="48" t="s">
        <v>245</v>
      </c>
      <c r="AB420" s="48" t="s">
        <v>239</v>
      </c>
      <c r="AC420" s="48" t="s">
        <v>239</v>
      </c>
      <c r="AD420" s="2" t="s">
        <v>239</v>
      </c>
      <c r="AE420" s="2" t="s">
        <v>254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 t="b">
        <v>0</v>
      </c>
      <c r="AK420" s="8" t="b">
        <v>0</v>
      </c>
      <c r="BB420"/>
      <c r="BC420"/>
      <c r="BD420"/>
    </row>
    <row r="421" spans="1:56">
      <c r="A421" s="2" t="s">
        <v>3173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676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0.25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s="48" t="s">
        <v>246</v>
      </c>
      <c r="AB421" s="48" t="s">
        <v>239</v>
      </c>
      <c r="AC421" s="48" t="s">
        <v>239</v>
      </c>
      <c r="AD421" s="2" t="s">
        <v>239</v>
      </c>
      <c r="AE421" s="2" t="s">
        <v>254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 t="b">
        <v>0</v>
      </c>
      <c r="AK421" s="8" t="b">
        <v>0</v>
      </c>
      <c r="BB421"/>
      <c r="BC421"/>
      <c r="BD421"/>
    </row>
    <row r="422" spans="1:56">
      <c r="A422" s="2" t="s">
        <v>3174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678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0.34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s="48" t="s">
        <v>246</v>
      </c>
      <c r="AB422" s="48" t="s">
        <v>239</v>
      </c>
      <c r="AC422" s="48" t="s">
        <v>239</v>
      </c>
      <c r="AD422" s="2" t="s">
        <v>239</v>
      </c>
      <c r="AE422" s="2" t="s">
        <v>254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 t="b">
        <v>0</v>
      </c>
      <c r="AK422" s="8" t="b">
        <v>0</v>
      </c>
      <c r="BB422"/>
      <c r="BC422"/>
      <c r="BD422"/>
    </row>
    <row r="423" spans="1:56">
      <c r="A423" s="2" t="s">
        <v>3175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762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0.27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s="48" t="s">
        <v>241</v>
      </c>
      <c r="AB423" s="48" t="s">
        <v>239</v>
      </c>
      <c r="AC423" s="48" t="s">
        <v>239</v>
      </c>
      <c r="AD423" s="2" t="s">
        <v>239</v>
      </c>
      <c r="AE423" s="2" t="s">
        <v>254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 t="b">
        <v>0</v>
      </c>
      <c r="AK423" s="8" t="b">
        <v>0</v>
      </c>
      <c r="BB423"/>
      <c r="BC423"/>
      <c r="BD423"/>
    </row>
    <row r="424" spans="1:56">
      <c r="A424" s="2" t="s">
        <v>3176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762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0.32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s="48" t="s">
        <v>241</v>
      </c>
      <c r="AB424" s="48" t="s">
        <v>239</v>
      </c>
      <c r="AC424" s="48" t="s">
        <v>239</v>
      </c>
      <c r="AD424" s="2" t="s">
        <v>239</v>
      </c>
      <c r="AE424" s="2" t="s">
        <v>254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 t="b">
        <v>0</v>
      </c>
      <c r="AK424" s="8" t="b">
        <v>0</v>
      </c>
      <c r="BB424"/>
      <c r="BC424"/>
      <c r="BD424"/>
    </row>
    <row r="425" spans="1:56">
      <c r="A425" s="2" t="s">
        <v>3177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823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0.45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s="48" t="s">
        <v>243</v>
      </c>
      <c r="AB425" s="48" t="s">
        <v>239</v>
      </c>
      <c r="AC425" s="48" t="s">
        <v>239</v>
      </c>
      <c r="AD425" s="2" t="s">
        <v>239</v>
      </c>
      <c r="AE425" s="2" t="s">
        <v>254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 t="b">
        <v>0</v>
      </c>
      <c r="AK425" s="8" t="b">
        <v>0</v>
      </c>
      <c r="BB425"/>
      <c r="BC425"/>
      <c r="BD425"/>
    </row>
    <row r="426" spans="1:56">
      <c r="A426" s="2" t="s">
        <v>3578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700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0.38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s="48" t="s">
        <v>248</v>
      </c>
      <c r="AB426" s="48" t="s">
        <v>249</v>
      </c>
      <c r="AC426" s="48" t="s">
        <v>239</v>
      </c>
      <c r="AD426" s="2" t="s">
        <v>239</v>
      </c>
      <c r="AE426" s="2" t="s">
        <v>254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 t="b">
        <v>0</v>
      </c>
      <c r="AK426" s="8" t="b">
        <v>0</v>
      </c>
      <c r="BB426"/>
      <c r="BC426"/>
      <c r="BD426"/>
    </row>
    <row r="427" spans="1:56">
      <c r="A427" s="2" t="s">
        <v>3178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806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0.32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s="48" t="s">
        <v>246</v>
      </c>
      <c r="AB427" s="48" t="s">
        <v>239</v>
      </c>
      <c r="AC427" s="48" t="s">
        <v>239</v>
      </c>
      <c r="AD427" s="2" t="s">
        <v>239</v>
      </c>
      <c r="AE427" s="2" t="s">
        <v>254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 t="b">
        <v>0</v>
      </c>
      <c r="AK427" s="8" t="b">
        <v>0</v>
      </c>
      <c r="BB427"/>
      <c r="BC427"/>
      <c r="BD427"/>
    </row>
    <row r="428" spans="1:56">
      <c r="A428" s="2" t="s">
        <v>3179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635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0.28000000000000003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s="48" t="s">
        <v>246</v>
      </c>
      <c r="AB428" s="48" t="s">
        <v>239</v>
      </c>
      <c r="AC428" s="48" t="s">
        <v>239</v>
      </c>
      <c r="AD428" s="2" t="s">
        <v>239</v>
      </c>
      <c r="AE428" s="2" t="s">
        <v>254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 t="b">
        <v>0</v>
      </c>
      <c r="AK428" s="8" t="b">
        <v>0</v>
      </c>
      <c r="BB428"/>
      <c r="BC428"/>
      <c r="BD428"/>
    </row>
    <row r="429" spans="1:56">
      <c r="A429" s="2" t="s">
        <v>3180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688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0.3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s="48" t="s">
        <v>241</v>
      </c>
      <c r="AB429" s="48" t="s">
        <v>239</v>
      </c>
      <c r="AC429" s="48" t="s">
        <v>239</v>
      </c>
      <c r="AD429" s="2" t="s">
        <v>239</v>
      </c>
      <c r="AE429" s="2" t="s">
        <v>254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 t="b">
        <v>0</v>
      </c>
      <c r="AK429" s="8" t="b">
        <v>0</v>
      </c>
      <c r="BB429"/>
      <c r="BC429"/>
      <c r="BD429"/>
    </row>
    <row r="430" spans="1:56">
      <c r="A430" s="2" t="s">
        <v>3181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722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0.33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s="48" t="s">
        <v>241</v>
      </c>
      <c r="AB430" s="48" t="s">
        <v>239</v>
      </c>
      <c r="AC430" s="48" t="s">
        <v>239</v>
      </c>
      <c r="AD430" s="2" t="s">
        <v>239</v>
      </c>
      <c r="AE430" s="2" t="s">
        <v>254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 t="b">
        <v>0</v>
      </c>
      <c r="AK430" s="8" t="b">
        <v>0</v>
      </c>
      <c r="BB430"/>
      <c r="BC430"/>
      <c r="BD430"/>
    </row>
    <row r="431" spans="1:56">
      <c r="A431" s="2" t="s">
        <v>3182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715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s="48" t="s">
        <v>240</v>
      </c>
      <c r="AB431" s="48" t="s">
        <v>239</v>
      </c>
      <c r="AC431" s="48" t="s">
        <v>239</v>
      </c>
      <c r="AD431" s="2" t="s">
        <v>239</v>
      </c>
      <c r="AE431" s="2" t="s">
        <v>254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 t="b">
        <v>0</v>
      </c>
      <c r="AK431" s="8" t="b">
        <v>0</v>
      </c>
      <c r="BB431"/>
      <c r="BC431"/>
      <c r="BD431"/>
    </row>
    <row r="432" spans="1:56">
      <c r="A432" s="2" t="s">
        <v>3183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655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0.27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s="48" t="s">
        <v>244</v>
      </c>
      <c r="AB432" s="48" t="s">
        <v>239</v>
      </c>
      <c r="AC432" s="48" t="s">
        <v>239</v>
      </c>
      <c r="AD432" s="2" t="s">
        <v>239</v>
      </c>
      <c r="AE432" s="2" t="s">
        <v>254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 t="b">
        <v>0</v>
      </c>
      <c r="AK432" s="8" t="b">
        <v>0</v>
      </c>
      <c r="BB432"/>
      <c r="BC432"/>
      <c r="BD432"/>
    </row>
    <row r="433" spans="1:56">
      <c r="A433" s="2" t="s">
        <v>3184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735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0.19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s="48" t="s">
        <v>245</v>
      </c>
      <c r="AB433" s="48" t="s">
        <v>239</v>
      </c>
      <c r="AC433" s="48" t="s">
        <v>239</v>
      </c>
      <c r="AD433" s="2" t="s">
        <v>239</v>
      </c>
      <c r="AE433" s="2" t="s">
        <v>254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 t="b">
        <v>0</v>
      </c>
      <c r="AK433" s="8" t="b">
        <v>0</v>
      </c>
      <c r="BB433"/>
      <c r="BC433"/>
      <c r="BD433"/>
    </row>
    <row r="434" spans="1:56">
      <c r="A434" s="2" t="s">
        <v>3185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715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s="48" t="s">
        <v>243</v>
      </c>
      <c r="AB434" s="48" t="s">
        <v>239</v>
      </c>
      <c r="AC434" s="48" t="s">
        <v>239</v>
      </c>
      <c r="AD434" s="2" t="s">
        <v>239</v>
      </c>
      <c r="AE434" s="2" t="s">
        <v>254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 t="b">
        <v>0</v>
      </c>
      <c r="AK434" s="8" t="b">
        <v>0</v>
      </c>
      <c r="BB434"/>
      <c r="BC434"/>
      <c r="BD434"/>
    </row>
    <row r="435" spans="1:56">
      <c r="A435" s="2" t="s">
        <v>3186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749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s="48" t="s">
        <v>242</v>
      </c>
      <c r="AB435" s="48" t="s">
        <v>239</v>
      </c>
      <c r="AC435" s="48" t="s">
        <v>239</v>
      </c>
      <c r="AD435" s="2" t="s">
        <v>239</v>
      </c>
      <c r="AE435" s="2" t="s">
        <v>254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 t="b">
        <v>0</v>
      </c>
      <c r="AK435" s="8" t="b">
        <v>0</v>
      </c>
      <c r="BB435"/>
      <c r="BC435"/>
      <c r="BD435"/>
    </row>
    <row r="436" spans="1:56">
      <c r="A436" s="2" t="s">
        <v>3187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617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0.22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s="48" t="s">
        <v>245</v>
      </c>
      <c r="AB436" s="48" t="s">
        <v>239</v>
      </c>
      <c r="AC436" s="48" t="s">
        <v>239</v>
      </c>
      <c r="AD436" s="2" t="s">
        <v>239</v>
      </c>
      <c r="AE436" s="2" t="s">
        <v>254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 t="b">
        <v>0</v>
      </c>
      <c r="AK436" s="8" t="b">
        <v>0</v>
      </c>
      <c r="BB436"/>
      <c r="BC436"/>
      <c r="BD436"/>
    </row>
    <row r="437" spans="1:56">
      <c r="A437" s="2" t="s">
        <v>3188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654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0.33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s="48" t="s">
        <v>240</v>
      </c>
      <c r="AB437" s="48" t="s">
        <v>239</v>
      </c>
      <c r="AC437" s="48" t="s">
        <v>239</v>
      </c>
      <c r="AD437" s="2" t="s">
        <v>239</v>
      </c>
      <c r="AE437" s="2" t="s">
        <v>254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 t="b">
        <v>0</v>
      </c>
      <c r="AK437" s="8" t="b">
        <v>0</v>
      </c>
      <c r="BB437"/>
      <c r="BC437"/>
      <c r="BD437"/>
    </row>
    <row r="438" spans="1:56">
      <c r="A438" s="2" t="s">
        <v>3189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654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0.36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s="48" t="s">
        <v>240</v>
      </c>
      <c r="AB438" s="48" t="s">
        <v>239</v>
      </c>
      <c r="AC438" s="48" t="s">
        <v>239</v>
      </c>
      <c r="AD438" s="2" t="s">
        <v>239</v>
      </c>
      <c r="AE438" s="2" t="s">
        <v>254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 t="b">
        <v>0</v>
      </c>
      <c r="AK438" s="8" t="b">
        <v>0</v>
      </c>
      <c r="BB438"/>
      <c r="BC438"/>
      <c r="BD438"/>
    </row>
    <row r="439" spans="1:56">
      <c r="A439" s="2" t="s">
        <v>3190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654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0.42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s="48" t="s">
        <v>240</v>
      </c>
      <c r="AB439" s="48" t="s">
        <v>239</v>
      </c>
      <c r="AC439" s="48" t="s">
        <v>239</v>
      </c>
      <c r="AD439" s="2" t="s">
        <v>239</v>
      </c>
      <c r="AE439" s="2" t="s">
        <v>254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 t="b">
        <v>0</v>
      </c>
      <c r="AK439" s="8" t="b">
        <v>0</v>
      </c>
      <c r="BB439"/>
      <c r="BC439"/>
      <c r="BD439"/>
    </row>
    <row r="440" spans="1:56">
      <c r="A440" s="2" t="s">
        <v>3191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636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0.35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s="48" t="s">
        <v>249</v>
      </c>
      <c r="AB440" s="48" t="s">
        <v>239</v>
      </c>
      <c r="AC440" s="48" t="s">
        <v>239</v>
      </c>
      <c r="AD440" s="2" t="s">
        <v>239</v>
      </c>
      <c r="AE440" s="2" t="s">
        <v>254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 t="b">
        <v>0</v>
      </c>
      <c r="AK440" s="8" t="b">
        <v>0</v>
      </c>
      <c r="BB440"/>
      <c r="BC440"/>
      <c r="BD440"/>
    </row>
    <row r="441" spans="1:56">
      <c r="A441" s="2" t="s">
        <v>3192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692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0.18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8</v>
      </c>
      <c r="AA441" s="48" t="s">
        <v>248</v>
      </c>
      <c r="AB441" s="48" t="s">
        <v>239</v>
      </c>
      <c r="AC441" s="48" t="s">
        <v>239</v>
      </c>
      <c r="AD441" s="2" t="s">
        <v>239</v>
      </c>
      <c r="AE441" s="2" t="s">
        <v>254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 t="b">
        <v>0</v>
      </c>
      <c r="AK441" s="8" t="b">
        <v>0</v>
      </c>
      <c r="BB441"/>
      <c r="BC441"/>
      <c r="BD441"/>
    </row>
    <row r="442" spans="1:56">
      <c r="A442" s="2" t="s">
        <v>3193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809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0.26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s="48" t="s">
        <v>245</v>
      </c>
      <c r="AB442" s="48" t="s">
        <v>239</v>
      </c>
      <c r="AC442" s="48" t="s">
        <v>239</v>
      </c>
      <c r="AD442" s="2" t="s">
        <v>239</v>
      </c>
      <c r="AE442" s="2" t="s">
        <v>254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 t="b">
        <v>0</v>
      </c>
      <c r="AK442" s="8" t="b">
        <v>0</v>
      </c>
      <c r="BB442"/>
      <c r="BC442"/>
      <c r="BD442"/>
    </row>
    <row r="443" spans="1:56">
      <c r="A443" s="2" t="s">
        <v>3194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809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217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0.25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s="48" t="s">
        <v>245</v>
      </c>
      <c r="AB443" s="48" t="s">
        <v>239</v>
      </c>
      <c r="AC443" s="48" t="s">
        <v>239</v>
      </c>
      <c r="AD443" s="2" t="s">
        <v>239</v>
      </c>
      <c r="AE443" s="2" t="s">
        <v>254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 t="b">
        <v>0</v>
      </c>
      <c r="AK443" s="8" t="b">
        <v>0</v>
      </c>
      <c r="BB443"/>
      <c r="BC443"/>
      <c r="BD443"/>
    </row>
    <row r="444" spans="1:56">
      <c r="A444" s="2" t="s">
        <v>3195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635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0.34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s="48" t="s">
        <v>246</v>
      </c>
      <c r="AB444" s="48" t="s">
        <v>239</v>
      </c>
      <c r="AC444" s="48" t="s">
        <v>239</v>
      </c>
      <c r="AD444" s="2" t="s">
        <v>239</v>
      </c>
      <c r="AE444" s="2" t="s">
        <v>254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 t="b">
        <v>0</v>
      </c>
      <c r="AK444" s="8" t="b">
        <v>0</v>
      </c>
      <c r="BB444"/>
      <c r="BC444"/>
      <c r="BD444"/>
    </row>
    <row r="445" spans="1:56">
      <c r="A445" s="2" t="s">
        <v>3196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647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0.33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s="48" t="s">
        <v>241</v>
      </c>
      <c r="AB445" s="48" t="s">
        <v>239</v>
      </c>
      <c r="AC445" s="48" t="s">
        <v>239</v>
      </c>
      <c r="AD445" s="2" t="s">
        <v>239</v>
      </c>
      <c r="AE445" s="2" t="s">
        <v>254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 t="b">
        <v>0</v>
      </c>
      <c r="AK445" s="8" t="b">
        <v>0</v>
      </c>
      <c r="BB445"/>
      <c r="BC445"/>
      <c r="BD445"/>
    </row>
    <row r="446" spans="1:56">
      <c r="A446" s="2" t="s">
        <v>3197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636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s="48" t="s">
        <v>249</v>
      </c>
      <c r="AB446" s="48" t="s">
        <v>239</v>
      </c>
      <c r="AC446" s="48" t="s">
        <v>239</v>
      </c>
      <c r="AD446" s="2" t="s">
        <v>239</v>
      </c>
      <c r="AE446" s="2" t="s">
        <v>254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 t="b">
        <v>0</v>
      </c>
      <c r="AK446" s="8" t="b">
        <v>0</v>
      </c>
      <c r="BB446"/>
      <c r="BC446"/>
      <c r="BD446"/>
    </row>
    <row r="447" spans="1:56">
      <c r="A447" s="2" t="s">
        <v>3198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688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0.16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s="48" t="s">
        <v>241</v>
      </c>
      <c r="AB447" s="48" t="s">
        <v>239</v>
      </c>
      <c r="AC447" s="48" t="s">
        <v>239</v>
      </c>
      <c r="AD447" s="2" t="s">
        <v>239</v>
      </c>
      <c r="AE447" s="2" t="s">
        <v>254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 t="b">
        <v>0</v>
      </c>
      <c r="AK447" s="8" t="b">
        <v>0</v>
      </c>
      <c r="BB447"/>
      <c r="BC447"/>
      <c r="BD447"/>
    </row>
    <row r="448" spans="1:56">
      <c r="A448" s="2" t="s">
        <v>3199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692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s="48" t="s">
        <v>248</v>
      </c>
      <c r="AB448" s="48" t="s">
        <v>239</v>
      </c>
      <c r="AC448" s="48" t="s">
        <v>239</v>
      </c>
      <c r="AD448" s="2" t="s">
        <v>239</v>
      </c>
      <c r="AE448" s="2" t="s">
        <v>254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 t="b">
        <v>0</v>
      </c>
      <c r="AK448" s="8" t="b">
        <v>0</v>
      </c>
      <c r="BB448"/>
      <c r="BC448"/>
      <c r="BD448"/>
    </row>
    <row r="449" spans="1:56">
      <c r="A449" s="2" t="s">
        <v>3200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655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0.28999999999999998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s="48" t="s">
        <v>244</v>
      </c>
      <c r="AB449" s="48" t="s">
        <v>239</v>
      </c>
      <c r="AC449" s="48" t="s">
        <v>239</v>
      </c>
      <c r="AD449" s="2" t="s">
        <v>239</v>
      </c>
      <c r="AE449" s="2" t="s">
        <v>254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 t="b">
        <v>0</v>
      </c>
      <c r="AK449" s="8" t="b">
        <v>0</v>
      </c>
      <c r="BB449"/>
      <c r="BC449"/>
      <c r="BD449"/>
    </row>
    <row r="450" spans="1:56">
      <c r="A450" s="2" t="s">
        <v>3201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809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0.33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s="48" t="s">
        <v>245</v>
      </c>
      <c r="AB450" s="48" t="s">
        <v>239</v>
      </c>
      <c r="AC450" s="48" t="s">
        <v>239</v>
      </c>
      <c r="AD450" s="2" t="s">
        <v>239</v>
      </c>
      <c r="AE450" s="2" t="s">
        <v>254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 t="b">
        <v>0</v>
      </c>
      <c r="AK450" s="8" t="b">
        <v>0</v>
      </c>
      <c r="BB450"/>
      <c r="BC450"/>
      <c r="BD450"/>
    </row>
    <row r="451" spans="1:56">
      <c r="A451" s="2" t="s">
        <v>3202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654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0.21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s="48" t="s">
        <v>240</v>
      </c>
      <c r="AB451" s="48" t="s">
        <v>239</v>
      </c>
      <c r="AC451" s="48" t="s">
        <v>239</v>
      </c>
      <c r="AD451" s="2" t="s">
        <v>239</v>
      </c>
      <c r="AE451" s="2" t="s">
        <v>254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 t="b">
        <v>0</v>
      </c>
      <c r="AK451" s="8" t="b">
        <v>0</v>
      </c>
      <c r="BB451"/>
      <c r="BC451"/>
      <c r="BD451"/>
    </row>
    <row r="452" spans="1:56">
      <c r="A452" s="2" t="s">
        <v>3203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600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0.32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s="48" t="s">
        <v>240</v>
      </c>
      <c r="AB452" s="48" t="s">
        <v>239</v>
      </c>
      <c r="AC452" s="48" t="s">
        <v>239</v>
      </c>
      <c r="AD452" s="2" t="s">
        <v>239</v>
      </c>
      <c r="AE452" s="2" t="s">
        <v>254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 t="b">
        <v>0</v>
      </c>
      <c r="AK452" s="8" t="b">
        <v>0</v>
      </c>
      <c r="BB452"/>
      <c r="BC452"/>
      <c r="BD452"/>
    </row>
    <row r="453" spans="1:56">
      <c r="A453" s="2" t="s">
        <v>3204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636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0.19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s="48" t="s">
        <v>240</v>
      </c>
      <c r="AB453" s="48" t="s">
        <v>239</v>
      </c>
      <c r="AC453" s="48" t="s">
        <v>239</v>
      </c>
      <c r="AD453" s="2" t="s">
        <v>239</v>
      </c>
      <c r="AE453" s="2" t="s">
        <v>254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 t="b">
        <v>0</v>
      </c>
      <c r="AK453" s="8" t="b">
        <v>0</v>
      </c>
      <c r="BB453"/>
      <c r="BC453"/>
      <c r="BD453"/>
    </row>
    <row r="454" spans="1:56">
      <c r="A454" s="2" t="s">
        <v>3205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593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0.2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s="48" t="s">
        <v>242</v>
      </c>
      <c r="AB454" s="48" t="s">
        <v>239</v>
      </c>
      <c r="AC454" s="48" t="s">
        <v>239</v>
      </c>
      <c r="AD454" s="2" t="s">
        <v>239</v>
      </c>
      <c r="AE454" s="2" t="s">
        <v>254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 t="b">
        <v>0</v>
      </c>
      <c r="AK454" s="8" t="b">
        <v>0</v>
      </c>
      <c r="BB454"/>
      <c r="BC454"/>
      <c r="BD454"/>
    </row>
    <row r="455" spans="1:56">
      <c r="A455" s="2" t="s">
        <v>3206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635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0.21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s="48" t="s">
        <v>246</v>
      </c>
      <c r="AB455" s="48" t="s">
        <v>239</v>
      </c>
      <c r="AC455" s="48" t="s">
        <v>239</v>
      </c>
      <c r="AD455" s="2" t="s">
        <v>239</v>
      </c>
      <c r="AE455" s="2" t="s">
        <v>254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 t="b">
        <v>0</v>
      </c>
      <c r="AK455" s="8" t="b">
        <v>0</v>
      </c>
      <c r="BB455"/>
      <c r="BC455"/>
      <c r="BD455"/>
    </row>
    <row r="456" spans="1:56">
      <c r="A456" s="2" t="s">
        <v>3207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636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0.2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s="48" t="s">
        <v>240</v>
      </c>
      <c r="AB456" s="48" t="s">
        <v>239</v>
      </c>
      <c r="AC456" s="48" t="s">
        <v>239</v>
      </c>
      <c r="AD456" s="2" t="s">
        <v>239</v>
      </c>
      <c r="AE456" s="2" t="s">
        <v>254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 t="b">
        <v>0</v>
      </c>
      <c r="AK456" s="8" t="b">
        <v>0</v>
      </c>
      <c r="BB456"/>
      <c r="BC456"/>
      <c r="BD456"/>
    </row>
    <row r="457" spans="1:56">
      <c r="A457" s="2" t="s">
        <v>3208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593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0.18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s="48" t="s">
        <v>242</v>
      </c>
      <c r="AB457" s="48" t="s">
        <v>239</v>
      </c>
      <c r="AC457" s="48" t="s">
        <v>239</v>
      </c>
      <c r="AD457" s="2" t="s">
        <v>239</v>
      </c>
      <c r="AE457" s="2" t="s">
        <v>254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 t="b">
        <v>0</v>
      </c>
      <c r="AK457" s="8" t="b">
        <v>0</v>
      </c>
      <c r="BB457"/>
      <c r="BC457"/>
      <c r="BD457"/>
    </row>
    <row r="458" spans="1:56">
      <c r="A458" s="2" t="s">
        <v>3209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 / DB 601 'TEE'</v>
      </c>
      <c r="F458" t="s">
        <v>636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0.18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s="48" t="s">
        <v>240</v>
      </c>
      <c r="AB458" s="48" t="s">
        <v>239</v>
      </c>
      <c r="AC458" s="48" t="s">
        <v>239</v>
      </c>
      <c r="AD458" s="2" t="s">
        <v>239</v>
      </c>
      <c r="AE458" s="2" t="s">
        <v>254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 t="b">
        <v>0</v>
      </c>
      <c r="AK458" s="8" t="b">
        <v>0</v>
      </c>
      <c r="BB458"/>
      <c r="BC458"/>
      <c r="BD458"/>
    </row>
    <row r="459" spans="1:56">
      <c r="A459" s="2" t="s">
        <v>3210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744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0.21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s="48" t="s">
        <v>240</v>
      </c>
      <c r="AB459" s="48" t="s">
        <v>239</v>
      </c>
      <c r="AC459" s="48" t="s">
        <v>239</v>
      </c>
      <c r="AD459" s="2" t="s">
        <v>239</v>
      </c>
      <c r="AE459" s="2" t="s">
        <v>254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 t="b">
        <v>0</v>
      </c>
      <c r="AK459" s="8" t="b">
        <v>0</v>
      </c>
      <c r="BB459"/>
      <c r="BC459"/>
      <c r="BD459"/>
    </row>
    <row r="460" spans="1:56">
      <c r="A460" s="2" t="s">
        <v>3211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617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0.45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s="48" t="s">
        <v>245</v>
      </c>
      <c r="AB460" s="48" t="s">
        <v>239</v>
      </c>
      <c r="AC460" s="48" t="s">
        <v>239</v>
      </c>
      <c r="AD460" s="2" t="s">
        <v>239</v>
      </c>
      <c r="AE460" s="2" t="s">
        <v>254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b">
        <v>1</v>
      </c>
      <c r="AK460" s="8" t="b">
        <v>0</v>
      </c>
      <c r="BB460"/>
      <c r="BC460"/>
      <c r="BD460"/>
    </row>
    <row r="461" spans="1:56">
      <c r="A461" s="2" t="s">
        <v>3212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JZ 811</v>
      </c>
      <c r="F461" t="s">
        <v>767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620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0.2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s="48" t="s">
        <v>246</v>
      </c>
      <c r="AB461" s="48" t="s">
        <v>239</v>
      </c>
      <c r="AC461" s="48" t="s">
        <v>239</v>
      </c>
      <c r="AD461" s="2" t="s">
        <v>239</v>
      </c>
      <c r="AE461" s="2" t="s">
        <v>254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 t="b">
        <v>0</v>
      </c>
      <c r="AK461" s="8" t="b">
        <v>0</v>
      </c>
      <c r="BB461"/>
      <c r="BC461"/>
      <c r="BD461"/>
    </row>
    <row r="462" spans="1:56">
      <c r="A462" s="2" t="s">
        <v>3213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655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0.57999999999999996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s="48" t="s">
        <v>244</v>
      </c>
      <c r="AB462" s="48" t="s">
        <v>239</v>
      </c>
      <c r="AC462" s="48" t="s">
        <v>239</v>
      </c>
      <c r="AD462" s="2" t="s">
        <v>239</v>
      </c>
      <c r="AE462" s="2" t="s">
        <v>254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 t="b">
        <v>0</v>
      </c>
      <c r="AK462" s="8" t="b">
        <v>0</v>
      </c>
      <c r="BB462"/>
      <c r="BC462"/>
      <c r="BD462"/>
    </row>
    <row r="463" spans="1:56">
      <c r="A463" s="2" t="s">
        <v>3214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617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0.2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s="48" t="s">
        <v>245</v>
      </c>
      <c r="AB463" s="48" t="s">
        <v>239</v>
      </c>
      <c r="AC463" s="48" t="s">
        <v>239</v>
      </c>
      <c r="AD463" s="2" t="s">
        <v>239</v>
      </c>
      <c r="AE463" s="2" t="s">
        <v>254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 t="b">
        <v>0</v>
      </c>
      <c r="AK463" s="8" t="b">
        <v>0</v>
      </c>
      <c r="BB463"/>
      <c r="BC463"/>
      <c r="BD463"/>
    </row>
    <row r="464" spans="1:56">
      <c r="A464" s="2" t="s">
        <v>3215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774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0.25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s="48" t="s">
        <v>249</v>
      </c>
      <c r="AB464" s="48" t="s">
        <v>243</v>
      </c>
      <c r="AC464" s="48" t="s">
        <v>239</v>
      </c>
      <c r="AD464" s="2" t="s">
        <v>239</v>
      </c>
      <c r="AE464" s="2" t="s">
        <v>254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 t="b">
        <v>0</v>
      </c>
      <c r="AK464" s="8" t="b">
        <v>0</v>
      </c>
      <c r="BB464"/>
      <c r="BC464"/>
      <c r="BD464"/>
    </row>
    <row r="465" spans="1:56">
      <c r="A465" s="2" t="s">
        <v>3216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647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0.24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s="48" t="s">
        <v>249</v>
      </c>
      <c r="AB465" s="48" t="s">
        <v>243</v>
      </c>
      <c r="AC465" s="48" t="s">
        <v>239</v>
      </c>
      <c r="AD465" s="2" t="s">
        <v>239</v>
      </c>
      <c r="AE465" s="2" t="s">
        <v>254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 t="b">
        <v>0</v>
      </c>
      <c r="AK465" s="8" t="b">
        <v>0</v>
      </c>
      <c r="BB465"/>
      <c r="BC465"/>
      <c r="BD465"/>
    </row>
    <row r="466" spans="1:56">
      <c r="A466" s="2" t="s">
        <v>3217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655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0.39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s="48" t="s">
        <v>244</v>
      </c>
      <c r="AB466" s="48" t="s">
        <v>239</v>
      </c>
      <c r="AC466" s="48" t="s">
        <v>239</v>
      </c>
      <c r="AD466" s="2" t="s">
        <v>239</v>
      </c>
      <c r="AE466" s="2" t="s">
        <v>254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 t="b">
        <v>0</v>
      </c>
      <c r="AK466" s="8" t="b">
        <v>0</v>
      </c>
      <c r="BB466"/>
      <c r="BC466"/>
      <c r="BD466"/>
    </row>
    <row r="467" spans="1:56">
      <c r="A467" s="2" t="s">
        <v>3218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636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0.38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s="48" t="s">
        <v>240</v>
      </c>
      <c r="AB467" s="48" t="s">
        <v>246</v>
      </c>
      <c r="AC467" s="48" t="s">
        <v>239</v>
      </c>
      <c r="AD467" s="2" t="s">
        <v>239</v>
      </c>
      <c r="AE467" s="2" t="s">
        <v>254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 t="b">
        <v>0</v>
      </c>
      <c r="AK467" s="8" t="b">
        <v>0</v>
      </c>
      <c r="BB467"/>
      <c r="BC467"/>
      <c r="BD467"/>
    </row>
    <row r="468" spans="1:56">
      <c r="A468" s="2" t="s">
        <v>3219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636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0.18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s="48" t="s">
        <v>249</v>
      </c>
      <c r="AB468" s="48" t="s">
        <v>245</v>
      </c>
      <c r="AC468" s="48" t="s">
        <v>239</v>
      </c>
      <c r="AD468" s="2" t="s">
        <v>239</v>
      </c>
      <c r="AE468" s="2" t="s">
        <v>254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 t="b">
        <v>0</v>
      </c>
      <c r="AK468" s="8" t="b">
        <v>0</v>
      </c>
      <c r="BB468"/>
      <c r="BC468"/>
      <c r="BD468"/>
    </row>
    <row r="469" spans="1:56">
      <c r="A469" s="2" t="s">
        <v>3220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638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0.39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s="48" t="s">
        <v>244</v>
      </c>
      <c r="AB469" s="48" t="s">
        <v>239</v>
      </c>
      <c r="AC469" s="48" t="s">
        <v>239</v>
      </c>
      <c r="AD469" s="2" t="s">
        <v>239</v>
      </c>
      <c r="AE469" s="2" t="s">
        <v>254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 t="b">
        <v>0</v>
      </c>
      <c r="AK469" s="8" t="b">
        <v>0</v>
      </c>
      <c r="BB469"/>
      <c r="BC469"/>
      <c r="BD469"/>
    </row>
    <row r="470" spans="1:56">
      <c r="A470" s="2" t="s">
        <v>3221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745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0.21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s="48" t="s">
        <v>244</v>
      </c>
      <c r="AB470" s="48" t="s">
        <v>239</v>
      </c>
      <c r="AC470" s="48" t="s">
        <v>239</v>
      </c>
      <c r="AD470" s="2" t="s">
        <v>239</v>
      </c>
      <c r="AE470" s="2" t="s">
        <v>254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 t="b">
        <v>0</v>
      </c>
      <c r="AK470" s="8" t="b">
        <v>0</v>
      </c>
      <c r="BB470"/>
      <c r="BC470"/>
      <c r="BD470"/>
    </row>
    <row r="471" spans="1:56">
      <c r="A471" s="2" t="s">
        <v>3222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593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0.33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s="48" t="s">
        <v>242</v>
      </c>
      <c r="AB471" s="48" t="s">
        <v>239</v>
      </c>
      <c r="AC471" s="48" t="s">
        <v>239</v>
      </c>
      <c r="AD471" s="2" t="s">
        <v>239</v>
      </c>
      <c r="AE471" s="2" t="s">
        <v>254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 t="b">
        <v>0</v>
      </c>
      <c r="AK471" s="8" t="b">
        <v>0</v>
      </c>
      <c r="BB471"/>
      <c r="BC471"/>
      <c r="BD471"/>
    </row>
    <row r="472" spans="1:56">
      <c r="A472" s="2" t="s">
        <v>3223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593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0.33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s="48" t="s">
        <v>242</v>
      </c>
      <c r="AB472" s="48" t="s">
        <v>239</v>
      </c>
      <c r="AC472" s="48" t="s">
        <v>239</v>
      </c>
      <c r="AD472" s="2" t="s">
        <v>239</v>
      </c>
      <c r="AE472" s="2" t="s">
        <v>254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 t="b">
        <v>0</v>
      </c>
      <c r="AK472" s="8" t="b">
        <v>0</v>
      </c>
      <c r="BB472"/>
      <c r="BC472"/>
      <c r="BD472"/>
    </row>
    <row r="473" spans="1:56">
      <c r="A473" s="2" t="s">
        <v>3224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768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0.28000000000000003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s="48" t="s">
        <v>2036</v>
      </c>
      <c r="AB473" s="48" t="s">
        <v>239</v>
      </c>
      <c r="AC473" s="48" t="s">
        <v>239</v>
      </c>
      <c r="AD473" s="2" t="s">
        <v>239</v>
      </c>
      <c r="AE473" s="2" t="s">
        <v>254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 t="b">
        <v>0</v>
      </c>
      <c r="AK473" s="8" t="b">
        <v>0</v>
      </c>
      <c r="BB473"/>
      <c r="BC473"/>
      <c r="BD473"/>
    </row>
    <row r="474" spans="1:56">
      <c r="A474" s="2" t="s">
        <v>3225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638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0.62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s="48" t="s">
        <v>244</v>
      </c>
      <c r="AB474" s="48" t="s">
        <v>243</v>
      </c>
      <c r="AC474" s="48" t="s">
        <v>239</v>
      </c>
      <c r="AD474" s="2" t="s">
        <v>239</v>
      </c>
      <c r="AE474" s="2" t="s">
        <v>254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 t="b">
        <v>0</v>
      </c>
      <c r="AK474" s="8" t="b">
        <v>0</v>
      </c>
      <c r="BB474"/>
      <c r="BC474"/>
      <c r="BD474"/>
    </row>
    <row r="475" spans="1:56">
      <c r="A475" s="2" t="s">
        <v>3226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676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0.53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s="48" t="s">
        <v>246</v>
      </c>
      <c r="AB475" s="48" t="s">
        <v>239</v>
      </c>
      <c r="AC475" s="48" t="s">
        <v>239</v>
      </c>
      <c r="AD475" s="2" t="s">
        <v>239</v>
      </c>
      <c r="AE475" s="2" t="s">
        <v>254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 t="b">
        <v>0</v>
      </c>
      <c r="AK475" s="8" t="b">
        <v>0</v>
      </c>
      <c r="BB475"/>
      <c r="BC475"/>
      <c r="BD475"/>
    </row>
    <row r="476" spans="1:56">
      <c r="A476" s="2" t="s">
        <v>3227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1079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0.23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s="48" t="s">
        <v>2036</v>
      </c>
      <c r="AB476" s="48" t="s">
        <v>239</v>
      </c>
      <c r="AC476" s="48" t="s">
        <v>239</v>
      </c>
      <c r="AD476" s="2" t="s">
        <v>239</v>
      </c>
      <c r="AE476" s="2" t="s">
        <v>254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 t="b">
        <v>0</v>
      </c>
      <c r="AK476" s="8" t="b">
        <v>0</v>
      </c>
      <c r="BB476"/>
      <c r="BC476"/>
      <c r="BD476"/>
    </row>
    <row r="477" spans="1:56">
      <c r="A477" s="2" t="s">
        <v>3228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692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0.34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s="48" t="s">
        <v>248</v>
      </c>
      <c r="AB477" s="48" t="s">
        <v>239</v>
      </c>
      <c r="AC477" s="48" t="s">
        <v>239</v>
      </c>
      <c r="AD477" s="2" t="s">
        <v>239</v>
      </c>
      <c r="AE477" s="2" t="s">
        <v>254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 t="b">
        <v>0</v>
      </c>
      <c r="AK477" s="8" t="b">
        <v>0</v>
      </c>
      <c r="BB477"/>
      <c r="BC477"/>
      <c r="BD477"/>
    </row>
    <row r="478" spans="1:56">
      <c r="A478" s="2" t="s">
        <v>3229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635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0.25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s="48" t="s">
        <v>246</v>
      </c>
      <c r="AB478" s="48" t="s">
        <v>239</v>
      </c>
      <c r="AC478" s="48" t="s">
        <v>239</v>
      </c>
      <c r="AD478" s="2" t="s">
        <v>239</v>
      </c>
      <c r="AE478" s="2" t="s">
        <v>254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 t="b">
        <v>0</v>
      </c>
      <c r="AK478" s="8" t="b">
        <v>0</v>
      </c>
      <c r="BB478"/>
      <c r="BC478"/>
      <c r="BD478"/>
    </row>
    <row r="479" spans="1:56">
      <c r="A479" s="2" t="s">
        <v>3230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655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0.26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s="48" t="s">
        <v>244</v>
      </c>
      <c r="AB479" s="48" t="s">
        <v>239</v>
      </c>
      <c r="AC479" s="48" t="s">
        <v>239</v>
      </c>
      <c r="AD479" s="2" t="s">
        <v>239</v>
      </c>
      <c r="AE479" s="2" t="s">
        <v>254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 t="b">
        <v>0</v>
      </c>
      <c r="AK479" s="8" t="b">
        <v>0</v>
      </c>
      <c r="BB479"/>
      <c r="BC479"/>
      <c r="BD479"/>
    </row>
    <row r="480" spans="1:56">
      <c r="A480" s="2" t="s">
        <v>3231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686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0.21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s="48" t="s">
        <v>248</v>
      </c>
      <c r="AB480" s="48" t="s">
        <v>239</v>
      </c>
      <c r="AC480" s="48" t="s">
        <v>239</v>
      </c>
      <c r="AD480" s="2" t="s">
        <v>239</v>
      </c>
      <c r="AE480" s="2" t="s">
        <v>254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 t="b">
        <v>0</v>
      </c>
      <c r="AK480" s="8" t="b">
        <v>0</v>
      </c>
      <c r="BB480"/>
      <c r="BC480"/>
      <c r="BD480"/>
    </row>
    <row r="481" spans="1:56">
      <c r="A481" s="2" t="s">
        <v>3232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681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0.25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s="48" t="s">
        <v>243</v>
      </c>
      <c r="AB481" s="48" t="s">
        <v>249</v>
      </c>
      <c r="AC481" s="48" t="s">
        <v>239</v>
      </c>
      <c r="AD481" s="2" t="s">
        <v>239</v>
      </c>
      <c r="AE481" s="2" t="s">
        <v>254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 t="b">
        <v>0</v>
      </c>
      <c r="AK481" s="8" t="b">
        <v>0</v>
      </c>
      <c r="BB481"/>
      <c r="BC481"/>
      <c r="BD481"/>
    </row>
    <row r="482" spans="1:56">
      <c r="A482" s="2" t="s">
        <v>3233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593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0.22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s="48" t="s">
        <v>242</v>
      </c>
      <c r="AB482" s="48" t="s">
        <v>239</v>
      </c>
      <c r="AC482" s="48" t="s">
        <v>239</v>
      </c>
      <c r="AD482" s="2" t="s">
        <v>239</v>
      </c>
      <c r="AE482" s="2" t="s">
        <v>254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 t="b">
        <v>0</v>
      </c>
      <c r="AK482" s="8" t="b">
        <v>0</v>
      </c>
      <c r="BB482"/>
      <c r="BC482"/>
      <c r="BD482"/>
    </row>
    <row r="483" spans="1:56">
      <c r="A483" s="2" t="s">
        <v>3234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593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0.13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s="48" t="s">
        <v>242</v>
      </c>
      <c r="AB483" s="48" t="s">
        <v>239</v>
      </c>
      <c r="AC483" s="48" t="s">
        <v>239</v>
      </c>
      <c r="AD483" s="2" t="s">
        <v>239</v>
      </c>
      <c r="AE483" s="2" t="s">
        <v>254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 t="b">
        <v>0</v>
      </c>
      <c r="AK483" s="8" t="b">
        <v>0</v>
      </c>
      <c r="BB483"/>
      <c r="BC483"/>
      <c r="BD483"/>
    </row>
    <row r="484" spans="1:56">
      <c r="A484" s="2" t="s">
        <v>3235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692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0.21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s="48" t="s">
        <v>248</v>
      </c>
      <c r="AB484" s="48" t="s">
        <v>239</v>
      </c>
      <c r="AC484" s="48" t="s">
        <v>239</v>
      </c>
      <c r="AD484" s="2" t="s">
        <v>239</v>
      </c>
      <c r="AE484" s="2" t="s">
        <v>254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 t="b">
        <v>0</v>
      </c>
      <c r="AK484" s="8" t="b">
        <v>0</v>
      </c>
      <c r="BB484"/>
      <c r="BC484"/>
      <c r="BD484"/>
    </row>
    <row r="485" spans="1:56">
      <c r="A485" s="2" t="s">
        <v>3236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708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0.57999999999999996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s="48" t="s">
        <v>248</v>
      </c>
      <c r="AB485" s="48" t="s">
        <v>239</v>
      </c>
      <c r="AC485" s="48" t="s">
        <v>239</v>
      </c>
      <c r="AD485" s="2" t="s">
        <v>239</v>
      </c>
      <c r="AE485" s="2" t="s">
        <v>254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 t="b">
        <v>0</v>
      </c>
      <c r="AK485" s="8" t="b">
        <v>0</v>
      </c>
      <c r="BB485"/>
      <c r="BC485"/>
      <c r="BD485"/>
    </row>
    <row r="486" spans="1:56">
      <c r="A486" s="2" t="s">
        <v>3237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779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0.34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s="48" t="s">
        <v>246</v>
      </c>
      <c r="AB486" s="48" t="s">
        <v>239</v>
      </c>
      <c r="AC486" s="48" t="s">
        <v>239</v>
      </c>
      <c r="AD486" s="2" t="s">
        <v>239</v>
      </c>
      <c r="AE486" s="2" t="s">
        <v>254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 t="b">
        <v>0</v>
      </c>
      <c r="AK486" s="8" t="b">
        <v>0</v>
      </c>
      <c r="BB486"/>
      <c r="BC486"/>
      <c r="BD486"/>
    </row>
    <row r="487" spans="1:56">
      <c r="A487" s="2" t="s">
        <v>3238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625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0.13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s="48" t="s">
        <v>247</v>
      </c>
      <c r="AB487" s="48" t="s">
        <v>239</v>
      </c>
      <c r="AC487" s="48" t="s">
        <v>239</v>
      </c>
      <c r="AD487" s="2" t="s">
        <v>239</v>
      </c>
      <c r="AE487" s="2" t="s">
        <v>254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 t="b">
        <v>0</v>
      </c>
      <c r="AK487" s="8" t="b">
        <v>0</v>
      </c>
      <c r="BB487"/>
      <c r="BC487"/>
      <c r="BD487"/>
    </row>
    <row r="488" spans="1:56">
      <c r="A488" s="2" t="s">
        <v>3239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626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0.12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s="48" t="s">
        <v>243</v>
      </c>
      <c r="AB488" s="48" t="s">
        <v>239</v>
      </c>
      <c r="AC488" s="48" t="s">
        <v>239</v>
      </c>
      <c r="AD488" s="2" t="s">
        <v>239</v>
      </c>
      <c r="AE488" s="2" t="s">
        <v>254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 t="b">
        <v>0</v>
      </c>
      <c r="AK488" s="8" t="b">
        <v>0</v>
      </c>
      <c r="BB488"/>
      <c r="BC488"/>
      <c r="BD488"/>
    </row>
    <row r="489" spans="1:56">
      <c r="A489" s="2" t="s">
        <v>3240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655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0.24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s="48" t="s">
        <v>244</v>
      </c>
      <c r="AB489" s="48" t="s">
        <v>239</v>
      </c>
      <c r="AC489" s="48" t="s">
        <v>239</v>
      </c>
      <c r="AD489" s="2" t="s">
        <v>239</v>
      </c>
      <c r="AE489" s="2" t="s">
        <v>254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 t="b">
        <v>0</v>
      </c>
      <c r="AK489" s="8" t="b">
        <v>0</v>
      </c>
      <c r="BB489"/>
      <c r="BC489"/>
      <c r="BD489"/>
    </row>
    <row r="490" spans="1:56">
      <c r="A490" s="2" t="s">
        <v>3241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593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0.44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s="48" t="s">
        <v>242</v>
      </c>
      <c r="AB490" s="48" t="s">
        <v>239</v>
      </c>
      <c r="AC490" s="48" t="s">
        <v>239</v>
      </c>
      <c r="AD490" s="2" t="s">
        <v>239</v>
      </c>
      <c r="AE490" s="2" t="s">
        <v>254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 t="b">
        <v>0</v>
      </c>
      <c r="AK490" s="8" t="b">
        <v>0</v>
      </c>
      <c r="BB490"/>
      <c r="BC490"/>
      <c r="BD490"/>
    </row>
    <row r="491" spans="1:56">
      <c r="A491" s="2" t="s">
        <v>3242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654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0.2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s="48" t="s">
        <v>240</v>
      </c>
      <c r="AB491" s="48" t="s">
        <v>239</v>
      </c>
      <c r="AC491" s="48" t="s">
        <v>239</v>
      </c>
      <c r="AD491" s="2" t="s">
        <v>239</v>
      </c>
      <c r="AE491" s="2" t="s">
        <v>254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 t="b">
        <v>0</v>
      </c>
      <c r="AK491" s="8" t="b">
        <v>0</v>
      </c>
      <c r="BB491"/>
      <c r="BC491"/>
      <c r="BD491"/>
    </row>
    <row r="492" spans="1:56">
      <c r="A492" s="2" t="s">
        <v>3243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654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0.38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s="48" t="s">
        <v>240</v>
      </c>
      <c r="AB492" s="48" t="s">
        <v>239</v>
      </c>
      <c r="AC492" s="48" t="s">
        <v>239</v>
      </c>
      <c r="AD492" s="2" t="s">
        <v>239</v>
      </c>
      <c r="AE492" s="2" t="s">
        <v>254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b">
        <v>1</v>
      </c>
      <c r="AK492" s="8" t="b">
        <v>0</v>
      </c>
      <c r="BB492"/>
      <c r="BC492"/>
      <c r="BD492"/>
    </row>
    <row r="493" spans="1:56">
      <c r="A493" s="2" t="s">
        <v>3244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744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0.3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s="48" t="s">
        <v>249</v>
      </c>
      <c r="AB493" s="48" t="s">
        <v>247</v>
      </c>
      <c r="AC493" s="48" t="s">
        <v>239</v>
      </c>
      <c r="AD493" s="2" t="s">
        <v>239</v>
      </c>
      <c r="AE493" s="2" t="s">
        <v>254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 t="b">
        <v>0</v>
      </c>
      <c r="AK493" s="8" t="b">
        <v>0</v>
      </c>
      <c r="BB493"/>
      <c r="BC493"/>
      <c r="BD493"/>
    </row>
    <row r="494" spans="1:56">
      <c r="A494" s="2" t="s">
        <v>3245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636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0.27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s="48" t="s">
        <v>240</v>
      </c>
      <c r="AB494" s="48" t="s">
        <v>246</v>
      </c>
      <c r="AC494" s="48" t="s">
        <v>239</v>
      </c>
      <c r="AD494" s="2" t="s">
        <v>239</v>
      </c>
      <c r="AE494" s="2" t="s">
        <v>254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 t="b">
        <v>0</v>
      </c>
      <c r="AK494" s="8" t="b">
        <v>0</v>
      </c>
      <c r="BB494"/>
      <c r="BC494"/>
      <c r="BD494"/>
    </row>
    <row r="495" spans="1:56">
      <c r="A495" s="2" t="s">
        <v>3246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641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0.37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s="48" t="s">
        <v>243</v>
      </c>
      <c r="AB495" s="48" t="s">
        <v>239</v>
      </c>
      <c r="AC495" s="48" t="s">
        <v>239</v>
      </c>
      <c r="AD495" s="2" t="s">
        <v>239</v>
      </c>
      <c r="AE495" s="2" t="s">
        <v>254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 t="b">
        <v>0</v>
      </c>
      <c r="AK495" s="8" t="b">
        <v>0</v>
      </c>
      <c r="BB495"/>
      <c r="BC495"/>
      <c r="BD495"/>
    </row>
    <row r="496" spans="1:56">
      <c r="A496" s="2" t="s">
        <v>3247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800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0.52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s="48" t="s">
        <v>243</v>
      </c>
      <c r="AB496" s="48" t="s">
        <v>239</v>
      </c>
      <c r="AC496" s="48" t="s">
        <v>239</v>
      </c>
      <c r="AD496" s="2" t="s">
        <v>239</v>
      </c>
      <c r="AE496" s="2" t="s">
        <v>254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 t="b">
        <v>0</v>
      </c>
      <c r="AK496" s="8" t="b">
        <v>0</v>
      </c>
      <c r="BB496"/>
      <c r="BC496"/>
      <c r="BD496"/>
    </row>
    <row r="497" spans="1:56">
      <c r="A497" s="2" t="s">
        <v>3248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660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0.3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s="48" t="s">
        <v>243</v>
      </c>
      <c r="AB497" s="48" t="s">
        <v>239</v>
      </c>
      <c r="AC497" s="48" t="s">
        <v>239</v>
      </c>
      <c r="AD497" s="2" t="s">
        <v>239</v>
      </c>
      <c r="AE497" s="2" t="s">
        <v>254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 t="b">
        <v>0</v>
      </c>
      <c r="AK497" s="8" t="b">
        <v>0</v>
      </c>
      <c r="BB497"/>
      <c r="BC497"/>
      <c r="BD497"/>
    </row>
    <row r="498" spans="1:56">
      <c r="A498" s="2" t="s">
        <v>3249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593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0.21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s="48" t="s">
        <v>242</v>
      </c>
      <c r="AB498" s="48" t="s">
        <v>239</v>
      </c>
      <c r="AC498" s="48" t="s">
        <v>239</v>
      </c>
      <c r="AD498" s="2" t="s">
        <v>239</v>
      </c>
      <c r="AE498" s="2" t="s">
        <v>254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 t="b">
        <v>0</v>
      </c>
      <c r="AK498" s="8" t="b">
        <v>0</v>
      </c>
      <c r="BB498"/>
      <c r="BC498"/>
      <c r="BD498"/>
    </row>
    <row r="499" spans="1:56">
      <c r="A499" s="2" t="s">
        <v>3250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617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0.28999999999999998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s="48" t="s">
        <v>245</v>
      </c>
      <c r="AB499" s="48" t="s">
        <v>239</v>
      </c>
      <c r="AC499" s="48" t="s">
        <v>239</v>
      </c>
      <c r="AD499" s="2" t="s">
        <v>239</v>
      </c>
      <c r="AE499" s="2" t="s">
        <v>254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 t="b">
        <v>0</v>
      </c>
      <c r="AK499" s="8" t="b">
        <v>0</v>
      </c>
      <c r="BB499"/>
      <c r="BC499"/>
      <c r="BD499"/>
    </row>
    <row r="500" spans="1:56">
      <c r="A500" s="2" t="s">
        <v>3251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590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0.39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s="48" t="s">
        <v>247</v>
      </c>
      <c r="AB500" s="48" t="s">
        <v>239</v>
      </c>
      <c r="AC500" s="48" t="s">
        <v>239</v>
      </c>
      <c r="AD500" s="2" t="s">
        <v>239</v>
      </c>
      <c r="AE500" s="2" t="s">
        <v>254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 t="b">
        <v>0</v>
      </c>
      <c r="AK500" s="8" t="b">
        <v>0</v>
      </c>
      <c r="BB500"/>
      <c r="BC500"/>
      <c r="BD500"/>
    </row>
    <row r="501" spans="1:56">
      <c r="A501" s="2" t="s">
        <v>3252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688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0.13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s="48" t="s">
        <v>241</v>
      </c>
      <c r="AB501" s="48" t="s">
        <v>239</v>
      </c>
      <c r="AC501" s="48" t="s">
        <v>239</v>
      </c>
      <c r="AD501" s="2" t="s">
        <v>239</v>
      </c>
      <c r="AE501" s="2" t="s">
        <v>254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 t="b">
        <v>0</v>
      </c>
      <c r="AK501" s="8" t="b">
        <v>0</v>
      </c>
      <c r="BB501"/>
      <c r="BC501"/>
      <c r="BD501"/>
    </row>
    <row r="502" spans="1:56">
      <c r="A502" s="2" t="s">
        <v>3253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762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0.13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s="48" t="s">
        <v>241</v>
      </c>
      <c r="AB502" s="48" t="s">
        <v>239</v>
      </c>
      <c r="AC502" s="48" t="s">
        <v>239</v>
      </c>
      <c r="AD502" s="2" t="s">
        <v>239</v>
      </c>
      <c r="AE502" s="2" t="s">
        <v>254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 t="b">
        <v>0</v>
      </c>
      <c r="AK502" s="8" t="b">
        <v>0</v>
      </c>
      <c r="BB502"/>
      <c r="BC502"/>
      <c r="BD502"/>
    </row>
    <row r="503" spans="1:56">
      <c r="A503" s="2" t="s">
        <v>3254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762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0.21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s="48" t="s">
        <v>241</v>
      </c>
      <c r="AB503" s="48" t="s">
        <v>239</v>
      </c>
      <c r="AC503" s="48" t="s">
        <v>239</v>
      </c>
      <c r="AD503" s="2" t="s">
        <v>239</v>
      </c>
      <c r="AE503" s="2" t="s">
        <v>254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 t="b">
        <v>0</v>
      </c>
      <c r="AK503" s="8" t="b">
        <v>0</v>
      </c>
      <c r="BB503"/>
      <c r="BC503"/>
      <c r="BD503"/>
    </row>
    <row r="504" spans="1:56">
      <c r="A504" s="2" t="s">
        <v>3255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647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s="48" t="s">
        <v>241</v>
      </c>
      <c r="AB504" s="48" t="s">
        <v>239</v>
      </c>
      <c r="AC504" s="48" t="s">
        <v>239</v>
      </c>
      <c r="AD504" s="2" t="s">
        <v>239</v>
      </c>
      <c r="AE504" s="2" t="s">
        <v>254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 t="b">
        <v>0</v>
      </c>
      <c r="AK504" s="8" t="b">
        <v>0</v>
      </c>
      <c r="BB504"/>
      <c r="BC504"/>
      <c r="BD504"/>
    </row>
    <row r="505" spans="1:56">
      <c r="A505" s="2" t="s">
        <v>3256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636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s="48" t="s">
        <v>240</v>
      </c>
      <c r="AB505" s="48" t="s">
        <v>239</v>
      </c>
      <c r="AC505" s="48" t="s">
        <v>239</v>
      </c>
      <c r="AD505" s="2" t="s">
        <v>239</v>
      </c>
      <c r="AE505" s="2" t="s">
        <v>254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 t="b">
        <v>0</v>
      </c>
      <c r="AK505" s="8" t="b">
        <v>0</v>
      </c>
      <c r="BB505"/>
      <c r="BC505"/>
      <c r="BD505"/>
    </row>
    <row r="506" spans="1:56">
      <c r="A506" s="2" t="s">
        <v>3257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593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0.25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s="48" t="s">
        <v>242</v>
      </c>
      <c r="AB506" s="48" t="s">
        <v>239</v>
      </c>
      <c r="AC506" s="48" t="s">
        <v>239</v>
      </c>
      <c r="AD506" s="2" t="s">
        <v>239</v>
      </c>
      <c r="AE506" s="2" t="s">
        <v>254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 t="b">
        <v>0</v>
      </c>
      <c r="AK506" s="8" t="b">
        <v>0</v>
      </c>
      <c r="BB506"/>
      <c r="BC506"/>
      <c r="BD506"/>
    </row>
    <row r="507" spans="1:56">
      <c r="A507" s="2" t="s">
        <v>3258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638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0.14000000000000001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s="48" t="s">
        <v>244</v>
      </c>
      <c r="AB507" s="48" t="s">
        <v>239</v>
      </c>
      <c r="AC507" s="48" t="s">
        <v>239</v>
      </c>
      <c r="AD507" s="2" t="s">
        <v>239</v>
      </c>
      <c r="AE507" s="2" t="s">
        <v>254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 t="b">
        <v>0</v>
      </c>
      <c r="AK507" s="8" t="b">
        <v>0</v>
      </c>
      <c r="BB507"/>
      <c r="BC507"/>
      <c r="BD507"/>
    </row>
    <row r="508" spans="1:56">
      <c r="A508" s="2" t="s">
        <v>3259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638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0.47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s="48" t="s">
        <v>244</v>
      </c>
      <c r="AB508" s="48" t="s">
        <v>239</v>
      </c>
      <c r="AC508" s="48" t="s">
        <v>239</v>
      </c>
      <c r="AD508" s="2" t="s">
        <v>239</v>
      </c>
      <c r="AE508" s="2" t="s">
        <v>254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 t="b">
        <v>0</v>
      </c>
      <c r="AK508" s="8" t="b">
        <v>0</v>
      </c>
      <c r="BB508"/>
      <c r="BC508"/>
      <c r="BD508"/>
    </row>
    <row r="509" spans="1:56">
      <c r="A509" s="2" t="s">
        <v>3260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688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0.34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s="48" t="s">
        <v>241</v>
      </c>
      <c r="AB509" s="48" t="s">
        <v>239</v>
      </c>
      <c r="AC509" s="48" t="s">
        <v>239</v>
      </c>
      <c r="AD509" s="2" t="s">
        <v>239</v>
      </c>
      <c r="AE509" s="2" t="s">
        <v>254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 t="b">
        <v>0</v>
      </c>
      <c r="AK509" s="8" t="b">
        <v>0</v>
      </c>
      <c r="BB509"/>
      <c r="BC509"/>
      <c r="BD509"/>
    </row>
    <row r="510" spans="1:56">
      <c r="A510" s="2" t="s">
        <v>3261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744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0.41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s="48" t="s">
        <v>240</v>
      </c>
      <c r="AB510" s="48" t="s">
        <v>239</v>
      </c>
      <c r="AC510" s="48" t="s">
        <v>239</v>
      </c>
      <c r="AD510" s="2" t="s">
        <v>239</v>
      </c>
      <c r="AE510" s="2" t="s">
        <v>254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 t="b">
        <v>0</v>
      </c>
      <c r="AK510" s="8" t="b">
        <v>0</v>
      </c>
      <c r="BB510"/>
      <c r="BC510"/>
      <c r="BD510"/>
    </row>
    <row r="511" spans="1:56">
      <c r="A511" s="2" t="s">
        <v>3262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744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0.38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s="48" t="s">
        <v>240</v>
      </c>
      <c r="AB511" s="48" t="s">
        <v>239</v>
      </c>
      <c r="AC511" s="48" t="s">
        <v>239</v>
      </c>
      <c r="AD511" s="2" t="s">
        <v>239</v>
      </c>
      <c r="AE511" s="2" t="s">
        <v>254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 t="b">
        <v>0</v>
      </c>
      <c r="AK511" s="8" t="b">
        <v>0</v>
      </c>
      <c r="BB511"/>
      <c r="BC511"/>
      <c r="BD511"/>
    </row>
    <row r="512" spans="1:56">
      <c r="A512" s="2" t="s">
        <v>3263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744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0.28000000000000003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s="48" t="s">
        <v>240</v>
      </c>
      <c r="AB512" s="48" t="s">
        <v>239</v>
      </c>
      <c r="AC512" s="48" t="s">
        <v>239</v>
      </c>
      <c r="AD512" s="2" t="s">
        <v>239</v>
      </c>
      <c r="AE512" s="2" t="s">
        <v>254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 t="b">
        <v>0</v>
      </c>
      <c r="AK512" s="8" t="b">
        <v>0</v>
      </c>
      <c r="BB512"/>
      <c r="BC512"/>
      <c r="BD512"/>
    </row>
    <row r="513" spans="1:56">
      <c r="A513" s="2" t="s">
        <v>3264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744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0.19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s="48" t="s">
        <v>240</v>
      </c>
      <c r="AB513" s="48" t="s">
        <v>239</v>
      </c>
      <c r="AC513" s="48" t="s">
        <v>239</v>
      </c>
      <c r="AD513" s="2" t="s">
        <v>239</v>
      </c>
      <c r="AE513" s="2" t="s">
        <v>254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 t="b">
        <v>0</v>
      </c>
      <c r="AK513" s="8" t="b">
        <v>0</v>
      </c>
      <c r="BB513"/>
      <c r="BC513"/>
      <c r="BD513"/>
    </row>
    <row r="514" spans="1:56">
      <c r="A514" s="2" t="s">
        <v>3265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744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0.48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s="48" t="s">
        <v>240</v>
      </c>
      <c r="AB514" s="48" t="s">
        <v>239</v>
      </c>
      <c r="AC514" s="48" t="s">
        <v>239</v>
      </c>
      <c r="AD514" s="2" t="s">
        <v>239</v>
      </c>
      <c r="AE514" s="2" t="s">
        <v>254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 t="b">
        <v>0</v>
      </c>
      <c r="AK514" s="8" t="b">
        <v>0</v>
      </c>
      <c r="BB514"/>
      <c r="BC514"/>
      <c r="BD514"/>
    </row>
    <row r="515" spans="1:56">
      <c r="A515" s="2" t="s">
        <v>3266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744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0.26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s="48" t="s">
        <v>240</v>
      </c>
      <c r="AB515" s="48" t="s">
        <v>239</v>
      </c>
      <c r="AC515" s="48" t="s">
        <v>239</v>
      </c>
      <c r="AD515" s="2" t="s">
        <v>239</v>
      </c>
      <c r="AE515" s="2" t="s">
        <v>254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 t="b">
        <v>0</v>
      </c>
      <c r="AK515" s="8" t="b">
        <v>0</v>
      </c>
      <c r="BB515"/>
      <c r="BC515"/>
      <c r="BD515"/>
    </row>
    <row r="516" spans="1:56">
      <c r="A516" s="2" t="s">
        <v>3267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744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160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0.31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s="48" t="s">
        <v>240</v>
      </c>
      <c r="AB516" s="48" t="s">
        <v>239</v>
      </c>
      <c r="AC516" s="48" t="s">
        <v>239</v>
      </c>
      <c r="AD516" s="2" t="s">
        <v>239</v>
      </c>
      <c r="AE516" s="2" t="s">
        <v>254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6" s="43" t="b">
        <v>0</v>
      </c>
      <c r="AK516" s="8" t="b">
        <v>0</v>
      </c>
      <c r="BB516"/>
      <c r="BC516"/>
      <c r="BD516"/>
    </row>
    <row r="517" spans="1:56">
      <c r="A517" s="2" t="s">
        <v>3268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757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0.11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s="48" t="s">
        <v>2036</v>
      </c>
      <c r="AB517" s="48" t="s">
        <v>240</v>
      </c>
      <c r="AC517" s="48" t="s">
        <v>239</v>
      </c>
      <c r="AD517" s="2" t="s">
        <v>239</v>
      </c>
      <c r="AE517" s="2" t="s">
        <v>254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 t="b">
        <v>0</v>
      </c>
      <c r="AK517" s="8" t="b">
        <v>0</v>
      </c>
      <c r="BB517"/>
      <c r="BC517"/>
      <c r="BD517"/>
    </row>
    <row r="518" spans="1:56">
      <c r="A518" s="2" t="s">
        <v>3269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688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0.18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s="48" t="s">
        <v>241</v>
      </c>
      <c r="AB518" s="48" t="s">
        <v>239</v>
      </c>
      <c r="AC518" s="48" t="s">
        <v>239</v>
      </c>
      <c r="AD518" s="2" t="s">
        <v>239</v>
      </c>
      <c r="AE518" s="2" t="s">
        <v>254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 t="b">
        <v>0</v>
      </c>
      <c r="AK518" s="8" t="b">
        <v>0</v>
      </c>
      <c r="BB518"/>
      <c r="BC518"/>
      <c r="BD518"/>
    </row>
    <row r="519" spans="1:56">
      <c r="A519" s="2" t="s">
        <v>3270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688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0.36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s="48" t="s">
        <v>241</v>
      </c>
      <c r="AB519" s="48" t="s">
        <v>239</v>
      </c>
      <c r="AC519" s="48" t="s">
        <v>239</v>
      </c>
      <c r="AD519" s="2" t="s">
        <v>239</v>
      </c>
      <c r="AE519" s="2" t="s">
        <v>254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 t="b">
        <v>0</v>
      </c>
      <c r="AK519" s="8" t="b">
        <v>0</v>
      </c>
      <c r="BB519"/>
      <c r="BC519"/>
      <c r="BD519"/>
    </row>
    <row r="520" spans="1:56">
      <c r="A520" s="2" t="s">
        <v>3271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688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0.46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s="48" t="s">
        <v>241</v>
      </c>
      <c r="AB520" s="48" t="s">
        <v>239</v>
      </c>
      <c r="AC520" s="48" t="s">
        <v>239</v>
      </c>
      <c r="AD520" s="2" t="s">
        <v>239</v>
      </c>
      <c r="AE520" s="2" t="s">
        <v>254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 t="b">
        <v>0</v>
      </c>
      <c r="AK520" s="8" t="b">
        <v>0</v>
      </c>
      <c r="BB520"/>
      <c r="BC520"/>
      <c r="BD520"/>
    </row>
    <row r="521" spans="1:56">
      <c r="A521" s="2" t="s">
        <v>3272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688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0.31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s="48" t="s">
        <v>241</v>
      </c>
      <c r="AB521" s="48" t="s">
        <v>239</v>
      </c>
      <c r="AC521" s="48" t="s">
        <v>239</v>
      </c>
      <c r="AD521" s="2" t="s">
        <v>239</v>
      </c>
      <c r="AE521" s="2" t="s">
        <v>254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 t="b">
        <v>0</v>
      </c>
      <c r="AK521" s="8" t="b">
        <v>0</v>
      </c>
      <c r="BB521"/>
      <c r="BC521"/>
      <c r="BD521"/>
    </row>
    <row r="522" spans="1:56">
      <c r="A522" s="2" t="s">
        <v>3273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715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0.21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s="48" t="s">
        <v>243</v>
      </c>
      <c r="AB522" s="48" t="s">
        <v>240</v>
      </c>
      <c r="AC522" s="48" t="s">
        <v>239</v>
      </c>
      <c r="AD522" s="2" t="s">
        <v>239</v>
      </c>
      <c r="AE522" s="2" t="s">
        <v>254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 t="b">
        <v>0</v>
      </c>
      <c r="AK522" s="8" t="b">
        <v>0</v>
      </c>
      <c r="BB522"/>
      <c r="BC522"/>
      <c r="BD522"/>
    </row>
    <row r="523" spans="1:56">
      <c r="A523" s="2" t="s">
        <v>3274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757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0.25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s="48" t="s">
        <v>246</v>
      </c>
      <c r="AB523" s="48" t="s">
        <v>239</v>
      </c>
      <c r="AC523" s="48" t="s">
        <v>239</v>
      </c>
      <c r="AD523" s="2" t="s">
        <v>239</v>
      </c>
      <c r="AE523" s="2" t="s">
        <v>254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 t="b">
        <v>0</v>
      </c>
      <c r="AK523" s="8" t="b">
        <v>0</v>
      </c>
      <c r="BB523"/>
      <c r="BC523"/>
      <c r="BD523"/>
    </row>
    <row r="524" spans="1:56">
      <c r="A524" s="2" t="s">
        <v>3275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688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0.15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s="48" t="s">
        <v>241</v>
      </c>
      <c r="AB524" s="48" t="s">
        <v>239</v>
      </c>
      <c r="AC524" s="48" t="s">
        <v>239</v>
      </c>
      <c r="AD524" s="2" t="s">
        <v>239</v>
      </c>
      <c r="AE524" s="2" t="s">
        <v>254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 t="b">
        <v>0</v>
      </c>
      <c r="AK524" s="8" t="b">
        <v>0</v>
      </c>
      <c r="BB524"/>
      <c r="BC524"/>
      <c r="BD524"/>
    </row>
    <row r="525" spans="1:56">
      <c r="A525" s="2" t="s">
        <v>3276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592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0.27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s="48" t="s">
        <v>240</v>
      </c>
      <c r="AB525" s="48" t="s">
        <v>239</v>
      </c>
      <c r="AC525" s="48" t="s">
        <v>239</v>
      </c>
      <c r="AD525" s="2" t="s">
        <v>239</v>
      </c>
      <c r="AE525" s="2" t="s">
        <v>254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 t="b">
        <v>0</v>
      </c>
      <c r="AK525" s="8" t="b">
        <v>0</v>
      </c>
      <c r="BB525"/>
      <c r="BC525"/>
      <c r="BD525"/>
    </row>
    <row r="526" spans="1:56">
      <c r="A526" s="2" t="s">
        <v>3277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592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0.08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s="48" t="s">
        <v>240</v>
      </c>
      <c r="AB526" s="48" t="s">
        <v>239</v>
      </c>
      <c r="AC526" s="48" t="s">
        <v>239</v>
      </c>
      <c r="AD526" s="2" t="s">
        <v>239</v>
      </c>
      <c r="AE526" s="2" t="s">
        <v>254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 t="b">
        <v>0</v>
      </c>
      <c r="AK526" s="8" t="b">
        <v>0</v>
      </c>
      <c r="BB526"/>
      <c r="BC526"/>
      <c r="BD526"/>
    </row>
    <row r="527" spans="1:56">
      <c r="A527" s="2" t="s">
        <v>3278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592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0.62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s="48" t="s">
        <v>240</v>
      </c>
      <c r="AB527" s="48" t="s">
        <v>239</v>
      </c>
      <c r="AC527" s="48" t="s">
        <v>239</v>
      </c>
      <c r="AD527" s="2" t="s">
        <v>239</v>
      </c>
      <c r="AE527" s="2" t="s">
        <v>254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 t="b">
        <v>0</v>
      </c>
      <c r="AK527" s="8" t="b">
        <v>0</v>
      </c>
      <c r="BB527"/>
      <c r="BC527"/>
      <c r="BD527"/>
    </row>
    <row r="528" spans="1:56">
      <c r="A528" s="2" t="s">
        <v>3279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636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0.31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s="48" t="s">
        <v>240</v>
      </c>
      <c r="AB528" s="48" t="s">
        <v>239</v>
      </c>
      <c r="AC528" s="48" t="s">
        <v>239</v>
      </c>
      <c r="AD528" s="2" t="s">
        <v>239</v>
      </c>
      <c r="AE528" s="2" t="s">
        <v>254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 t="b">
        <v>0</v>
      </c>
      <c r="AK528" s="8" t="b">
        <v>0</v>
      </c>
      <c r="BB528"/>
      <c r="BC528"/>
      <c r="BD528"/>
    </row>
    <row r="529" spans="1:56">
      <c r="A529" s="2" t="s">
        <v>3280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745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0.69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s="48" t="s">
        <v>244</v>
      </c>
      <c r="AB529" s="48" t="s">
        <v>239</v>
      </c>
      <c r="AC529" s="48" t="s">
        <v>239</v>
      </c>
      <c r="AD529" s="2" t="s">
        <v>239</v>
      </c>
      <c r="AE529" s="2" t="s">
        <v>254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 t="b">
        <v>0</v>
      </c>
      <c r="AK529" s="8" t="b">
        <v>0</v>
      </c>
      <c r="BB529"/>
      <c r="BC529"/>
      <c r="BD529"/>
    </row>
    <row r="530" spans="1:56">
      <c r="A530" s="2" t="s">
        <v>3281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745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0.23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s="48" t="s">
        <v>244</v>
      </c>
      <c r="AB530" s="48" t="s">
        <v>239</v>
      </c>
      <c r="AC530" s="48" t="s">
        <v>239</v>
      </c>
      <c r="AD530" s="2" t="s">
        <v>239</v>
      </c>
      <c r="AE530" s="2" t="s">
        <v>254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 t="b">
        <v>0</v>
      </c>
      <c r="AK530" s="8" t="b">
        <v>0</v>
      </c>
      <c r="BB530"/>
      <c r="BC530"/>
      <c r="BD530"/>
    </row>
    <row r="531" spans="1:56">
      <c r="A531" s="2" t="s">
        <v>3282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774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0.49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s="48" t="s">
        <v>244</v>
      </c>
      <c r="AB531" s="48" t="s">
        <v>2035</v>
      </c>
      <c r="AC531" s="48" t="s">
        <v>239</v>
      </c>
      <c r="AD531" s="2" t="s">
        <v>239</v>
      </c>
      <c r="AE531" s="2" t="s">
        <v>254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 t="b">
        <v>0</v>
      </c>
      <c r="AK531" s="8" t="b">
        <v>0</v>
      </c>
      <c r="BB531"/>
      <c r="BC531"/>
      <c r="BD531"/>
    </row>
    <row r="532" spans="1:56">
      <c r="A532" s="2" t="s">
        <v>3283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622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0.43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s="48" t="s">
        <v>240</v>
      </c>
      <c r="AB532" s="48" t="s">
        <v>239</v>
      </c>
      <c r="AC532" s="48" t="s">
        <v>239</v>
      </c>
      <c r="AD532" s="2" t="s">
        <v>239</v>
      </c>
      <c r="AE532" s="2" t="s">
        <v>254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 t="b">
        <v>0</v>
      </c>
      <c r="AK532" s="8" t="b">
        <v>0</v>
      </c>
      <c r="BB532"/>
      <c r="BC532"/>
      <c r="BD532"/>
    </row>
    <row r="533" spans="1:56">
      <c r="A533" s="2" t="s">
        <v>3284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622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0.52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s="48" t="s">
        <v>240</v>
      </c>
      <c r="AB533" s="48" t="s">
        <v>239</v>
      </c>
      <c r="AC533" s="48" t="s">
        <v>239</v>
      </c>
      <c r="AD533" s="2" t="s">
        <v>239</v>
      </c>
      <c r="AE533" s="2" t="s">
        <v>254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 t="b">
        <v>0</v>
      </c>
      <c r="AK533" s="8" t="b">
        <v>0</v>
      </c>
      <c r="BB533"/>
      <c r="BC533"/>
      <c r="BD533"/>
    </row>
    <row r="534" spans="1:56">
      <c r="A534" s="2" t="s">
        <v>3285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622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0.65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s="48" t="s">
        <v>249</v>
      </c>
      <c r="AB534" s="48" t="s">
        <v>239</v>
      </c>
      <c r="AC534" s="48" t="s">
        <v>239</v>
      </c>
      <c r="AD534" s="2" t="s">
        <v>239</v>
      </c>
      <c r="AE534" s="2" t="s">
        <v>254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 t="b">
        <v>0</v>
      </c>
      <c r="AK534" s="8" t="b">
        <v>0</v>
      </c>
      <c r="BB534"/>
      <c r="BC534"/>
      <c r="BD534"/>
    </row>
    <row r="535" spans="1:56">
      <c r="A535" s="2" t="s">
        <v>3286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809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0.15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s="48" t="s">
        <v>245</v>
      </c>
      <c r="AB535" s="48" t="s">
        <v>239</v>
      </c>
      <c r="AC535" s="48" t="s">
        <v>239</v>
      </c>
      <c r="AD535" s="2" t="s">
        <v>239</v>
      </c>
      <c r="AE535" s="2" t="s">
        <v>254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 t="b">
        <v>0</v>
      </c>
      <c r="AK535" s="8" t="b">
        <v>0</v>
      </c>
      <c r="BB535"/>
      <c r="BC535"/>
      <c r="BD535"/>
    </row>
    <row r="536" spans="1:56">
      <c r="A536" s="2" t="s">
        <v>3287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636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0.98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s="48" t="s">
        <v>2038</v>
      </c>
      <c r="AB536" s="48" t="s">
        <v>2036</v>
      </c>
      <c r="AC536" s="48" t="s">
        <v>239</v>
      </c>
      <c r="AD536" s="2" t="s">
        <v>239</v>
      </c>
      <c r="AE536" s="2" t="s">
        <v>254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 t="b">
        <v>0</v>
      </c>
      <c r="AK536" s="8" t="b">
        <v>0</v>
      </c>
      <c r="BB536"/>
      <c r="BC536"/>
      <c r="BD536"/>
    </row>
    <row r="537" spans="1:56">
      <c r="A537" s="2" t="s">
        <v>3288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602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s="48" t="s">
        <v>246</v>
      </c>
      <c r="AB537" s="48" t="s">
        <v>239</v>
      </c>
      <c r="AC537" s="48" t="s">
        <v>239</v>
      </c>
      <c r="AD537" s="2" t="s">
        <v>239</v>
      </c>
      <c r="AE537" s="2" t="s">
        <v>254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 t="b">
        <v>0</v>
      </c>
      <c r="AK537" s="8" t="b">
        <v>0</v>
      </c>
      <c r="BB537"/>
      <c r="BC537"/>
      <c r="BD537"/>
    </row>
    <row r="538" spans="1:56">
      <c r="A538" s="2" t="s">
        <v>3289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649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0.22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s="48" t="s">
        <v>244</v>
      </c>
      <c r="AB538" s="48" t="s">
        <v>239</v>
      </c>
      <c r="AC538" s="48" t="s">
        <v>239</v>
      </c>
      <c r="AD538" s="2" t="s">
        <v>239</v>
      </c>
      <c r="AE538" s="2" t="s">
        <v>254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 t="b">
        <v>0</v>
      </c>
      <c r="AK538" s="8" t="b">
        <v>0</v>
      </c>
      <c r="BB538"/>
      <c r="BC538"/>
      <c r="BD538"/>
    </row>
    <row r="539" spans="1:56">
      <c r="A539" s="2" t="s">
        <v>3290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649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s="48" t="s">
        <v>244</v>
      </c>
      <c r="AB539" s="48" t="s">
        <v>239</v>
      </c>
      <c r="AC539" s="48" t="s">
        <v>239</v>
      </c>
      <c r="AD539" s="2" t="s">
        <v>239</v>
      </c>
      <c r="AE539" s="2" t="s">
        <v>254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 t="b">
        <v>0</v>
      </c>
      <c r="AK539" s="8" t="b">
        <v>0</v>
      </c>
      <c r="BB539"/>
      <c r="BC539"/>
      <c r="BD539"/>
    </row>
    <row r="540" spans="1:56">
      <c r="A540" s="2" t="s">
        <v>3291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678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s="48" t="s">
        <v>246</v>
      </c>
      <c r="AB540" s="48" t="s">
        <v>239</v>
      </c>
      <c r="AC540" s="48" t="s">
        <v>239</v>
      </c>
      <c r="AD540" s="2" t="s">
        <v>239</v>
      </c>
      <c r="AE540" s="2" t="s">
        <v>254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 t="b">
        <v>0</v>
      </c>
      <c r="AK540" s="8" t="b">
        <v>0</v>
      </c>
      <c r="BB540"/>
      <c r="BC540"/>
      <c r="BD540"/>
    </row>
    <row r="541" spans="1:56">
      <c r="A541" s="2" t="s">
        <v>3292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827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s="48" t="s">
        <v>249</v>
      </c>
      <c r="AB541" s="48" t="s">
        <v>239</v>
      </c>
      <c r="AC541" s="48" t="s">
        <v>239</v>
      </c>
      <c r="AD541" s="2" t="s">
        <v>239</v>
      </c>
      <c r="AE541" s="2" t="s">
        <v>255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 t="b">
        <v>0</v>
      </c>
      <c r="AK541" s="8" t="b">
        <v>0</v>
      </c>
      <c r="BB541"/>
      <c r="BC541"/>
      <c r="BD541"/>
    </row>
    <row r="542" spans="1:56">
      <c r="A542" s="2" t="s">
        <v>3293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692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0.3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s="48" t="s">
        <v>248</v>
      </c>
      <c r="AB542" s="48" t="s">
        <v>239</v>
      </c>
      <c r="AC542" s="48" t="s">
        <v>239</v>
      </c>
      <c r="AD542" s="2" t="s">
        <v>239</v>
      </c>
      <c r="AE542" s="2" t="s">
        <v>254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 t="b">
        <v>0</v>
      </c>
      <c r="AK542" s="8" t="b">
        <v>0</v>
      </c>
      <c r="BB542"/>
      <c r="BC542"/>
      <c r="BD542"/>
    </row>
    <row r="543" spans="1:56">
      <c r="A543" s="2" t="s">
        <v>3294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692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0.56000000000000005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s="48" t="s">
        <v>248</v>
      </c>
      <c r="AB543" s="48" t="s">
        <v>239</v>
      </c>
      <c r="AC543" s="48" t="s">
        <v>239</v>
      </c>
      <c r="AD543" s="2" t="s">
        <v>239</v>
      </c>
      <c r="AE543" s="2" t="s">
        <v>254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 t="b">
        <v>0</v>
      </c>
      <c r="AK543" s="8" t="b">
        <v>0</v>
      </c>
      <c r="BB543"/>
      <c r="BC543"/>
      <c r="BD543"/>
    </row>
    <row r="544" spans="1:56">
      <c r="A544" s="2" t="s">
        <v>3295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692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0.3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s="48" t="s">
        <v>248</v>
      </c>
      <c r="AB544" s="48" t="s">
        <v>239</v>
      </c>
      <c r="AC544" s="48" t="s">
        <v>239</v>
      </c>
      <c r="AD544" s="2" t="s">
        <v>239</v>
      </c>
      <c r="AE544" s="2" t="s">
        <v>254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 t="b">
        <v>0</v>
      </c>
      <c r="AK544" s="8" t="b">
        <v>0</v>
      </c>
      <c r="BB544"/>
      <c r="BC544"/>
      <c r="BD544"/>
    </row>
    <row r="545" spans="1:56">
      <c r="A545" s="2" t="s">
        <v>3296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712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0.26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s="48" t="s">
        <v>2038</v>
      </c>
      <c r="AB545" s="48" t="s">
        <v>239</v>
      </c>
      <c r="AC545" s="48" t="s">
        <v>239</v>
      </c>
      <c r="AD545" s="2" t="s">
        <v>239</v>
      </c>
      <c r="AE545" s="2" t="s">
        <v>254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 t="b">
        <v>0</v>
      </c>
      <c r="AK545" s="8" t="b">
        <v>0</v>
      </c>
      <c r="BB545"/>
      <c r="BC545"/>
      <c r="BD545"/>
    </row>
    <row r="546" spans="1:56">
      <c r="A546" s="2" t="s">
        <v>3297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722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s="48" t="s">
        <v>241</v>
      </c>
      <c r="AB546" s="48" t="s">
        <v>239</v>
      </c>
      <c r="AC546" s="48" t="s">
        <v>239</v>
      </c>
      <c r="AD546" s="2" t="s">
        <v>239</v>
      </c>
      <c r="AE546" s="2" t="s">
        <v>254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 t="b">
        <v>0</v>
      </c>
      <c r="AK546" s="8" t="b">
        <v>0</v>
      </c>
      <c r="BB546"/>
      <c r="BC546"/>
      <c r="BD546"/>
    </row>
    <row r="547" spans="1:56">
      <c r="A547" s="2" t="s">
        <v>3565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766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0.42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s="48" t="s">
        <v>246</v>
      </c>
      <c r="AB547" s="48" t="s">
        <v>240</v>
      </c>
      <c r="AC547" s="48" t="s">
        <v>239</v>
      </c>
      <c r="AD547" s="2" t="s">
        <v>239</v>
      </c>
      <c r="AE547" s="2" t="s">
        <v>254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 t="b">
        <v>0</v>
      </c>
      <c r="AK547" s="8" t="b">
        <v>0</v>
      </c>
      <c r="BB547"/>
      <c r="BC547"/>
      <c r="BD547"/>
    </row>
    <row r="548" spans="1:56">
      <c r="A548" s="2" t="s">
        <v>3298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823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0.3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s="48" t="s">
        <v>243</v>
      </c>
      <c r="AB548" s="48" t="s">
        <v>239</v>
      </c>
      <c r="AC548" s="48" t="s">
        <v>239</v>
      </c>
      <c r="AD548" s="2" t="s">
        <v>239</v>
      </c>
      <c r="AE548" s="2" t="s">
        <v>254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 t="b">
        <v>0</v>
      </c>
      <c r="AK548" s="8" t="b">
        <v>0</v>
      </c>
      <c r="BB548"/>
      <c r="BC548"/>
      <c r="BD548"/>
    </row>
    <row r="549" spans="1:56">
      <c r="A549" s="2" t="s">
        <v>3299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1079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0.2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s="48" t="s">
        <v>2036</v>
      </c>
      <c r="AB549" s="48" t="s">
        <v>239</v>
      </c>
      <c r="AC549" s="48" t="s">
        <v>239</v>
      </c>
      <c r="AD549" s="2" t="s">
        <v>239</v>
      </c>
      <c r="AE549" s="2" t="s">
        <v>254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 t="b">
        <v>0</v>
      </c>
      <c r="AK549" s="8" t="b">
        <v>0</v>
      </c>
      <c r="BB549"/>
      <c r="BC549"/>
      <c r="BD549"/>
    </row>
    <row r="550" spans="1:56">
      <c r="A550" s="2" t="s">
        <v>3300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627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0.14000000000000001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s="48" t="s">
        <v>248</v>
      </c>
      <c r="AB550" s="48" t="s">
        <v>239</v>
      </c>
      <c r="AC550" s="48" t="s">
        <v>239</v>
      </c>
      <c r="AD550" s="2" t="s">
        <v>239</v>
      </c>
      <c r="AE550" s="2" t="s">
        <v>254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 t="b">
        <v>0</v>
      </c>
      <c r="AK550" s="8" t="b">
        <v>0</v>
      </c>
      <c r="BB550"/>
      <c r="BC550"/>
      <c r="BD550"/>
    </row>
    <row r="551" spans="1:56">
      <c r="A551" s="2" t="s">
        <v>3301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809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0.22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s="48" t="s">
        <v>245</v>
      </c>
      <c r="AB551" s="48" t="s">
        <v>239</v>
      </c>
      <c r="AC551" s="48" t="s">
        <v>239</v>
      </c>
      <c r="AD551" s="2" t="s">
        <v>239</v>
      </c>
      <c r="AE551" s="2" t="s">
        <v>254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 t="b">
        <v>0</v>
      </c>
      <c r="AK551" s="8" t="b">
        <v>0</v>
      </c>
      <c r="BB551"/>
      <c r="BC551"/>
      <c r="BD551"/>
    </row>
    <row r="552" spans="1:56">
      <c r="A552" s="2" t="s">
        <v>3302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688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0.9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s="48" t="s">
        <v>241</v>
      </c>
      <c r="AB552" s="48" t="s">
        <v>239</v>
      </c>
      <c r="AC552" s="48" t="s">
        <v>239</v>
      </c>
      <c r="AD552" s="2" t="s">
        <v>239</v>
      </c>
      <c r="AE552" s="2" t="s">
        <v>254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 t="b">
        <v>0</v>
      </c>
      <c r="AK552" s="8" t="b">
        <v>0</v>
      </c>
      <c r="BB552"/>
      <c r="BC552"/>
      <c r="BD552"/>
    </row>
    <row r="553" spans="1:56">
      <c r="A553" s="2" t="s">
        <v>3303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688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0.83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s="48" t="s">
        <v>241</v>
      </c>
      <c r="AB553" s="48" t="s">
        <v>243</v>
      </c>
      <c r="AC553" s="48" t="s">
        <v>239</v>
      </c>
      <c r="AD553" s="2" t="s">
        <v>239</v>
      </c>
      <c r="AE553" s="2" t="s">
        <v>255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 t="b">
        <v>0</v>
      </c>
      <c r="AK553" s="8" t="b">
        <v>0</v>
      </c>
      <c r="BB553"/>
      <c r="BC553"/>
      <c r="BD553"/>
    </row>
    <row r="554" spans="1:56">
      <c r="A554" s="2" t="s">
        <v>3304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744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0.52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s="48" t="s">
        <v>240</v>
      </c>
      <c r="AB554" s="48" t="s">
        <v>239</v>
      </c>
      <c r="AC554" s="48" t="s">
        <v>239</v>
      </c>
      <c r="AD554" s="2" t="s">
        <v>239</v>
      </c>
      <c r="AE554" s="2" t="s">
        <v>254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 t="b">
        <v>0</v>
      </c>
      <c r="AK554" s="8" t="b">
        <v>0</v>
      </c>
      <c r="BB554"/>
      <c r="BC554"/>
      <c r="BD554"/>
    </row>
    <row r="555" spans="1:56">
      <c r="A555" s="2" t="s">
        <v>3305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744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0.8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s="48" t="s">
        <v>240</v>
      </c>
      <c r="AB555" s="48" t="s">
        <v>239</v>
      </c>
      <c r="AC555" s="48" t="s">
        <v>239</v>
      </c>
      <c r="AD555" s="2" t="s">
        <v>239</v>
      </c>
      <c r="AE555" s="2" t="s">
        <v>255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 t="b">
        <v>0</v>
      </c>
      <c r="AK555" s="8" t="b">
        <v>0</v>
      </c>
      <c r="BB555"/>
      <c r="BC555"/>
      <c r="BD555"/>
    </row>
    <row r="556" spans="1:56">
      <c r="A556" s="2" t="s">
        <v>3306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622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0.26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s="48" t="s">
        <v>240</v>
      </c>
      <c r="AB556" s="48" t="s">
        <v>239</v>
      </c>
      <c r="AC556" s="48" t="s">
        <v>239</v>
      </c>
      <c r="AD556" s="2" t="s">
        <v>239</v>
      </c>
      <c r="AE556" s="2" t="s">
        <v>254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 t="b">
        <v>0</v>
      </c>
      <c r="AK556" s="8" t="b">
        <v>0</v>
      </c>
      <c r="BB556"/>
      <c r="BC556"/>
      <c r="BD556"/>
    </row>
    <row r="557" spans="1:56">
      <c r="A557" s="2" t="s">
        <v>3307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809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0.25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s="48" t="s">
        <v>245</v>
      </c>
      <c r="AB557" s="48" t="s">
        <v>239</v>
      </c>
      <c r="AC557" s="48" t="s">
        <v>239</v>
      </c>
      <c r="AD557" s="2" t="s">
        <v>239</v>
      </c>
      <c r="AE557" s="2" t="s">
        <v>254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 t="b">
        <v>0</v>
      </c>
      <c r="AK557" s="8" t="b">
        <v>0</v>
      </c>
      <c r="BB557"/>
      <c r="BC557"/>
      <c r="BD557"/>
    </row>
    <row r="558" spans="1:56">
      <c r="A558" s="2" t="s">
        <v>3308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654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0.92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s="48" t="s">
        <v>240</v>
      </c>
      <c r="AB558" s="48" t="s">
        <v>239</v>
      </c>
      <c r="AC558" s="48" t="s">
        <v>239</v>
      </c>
      <c r="AD558" s="2" t="s">
        <v>239</v>
      </c>
      <c r="AE558" s="2" t="s">
        <v>254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 t="b">
        <v>0</v>
      </c>
      <c r="AK558" s="8" t="b">
        <v>0</v>
      </c>
      <c r="BB558"/>
      <c r="BC558"/>
      <c r="BD558"/>
    </row>
    <row r="559" spans="1:56">
      <c r="A559" s="2" t="s">
        <v>3309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654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0.81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s="48" t="s">
        <v>240</v>
      </c>
      <c r="AB559" s="48" t="s">
        <v>243</v>
      </c>
      <c r="AC559" s="48" t="s">
        <v>239</v>
      </c>
      <c r="AD559" s="2" t="s">
        <v>239</v>
      </c>
      <c r="AE559" s="2" t="s">
        <v>254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 t="b">
        <v>0</v>
      </c>
      <c r="AK559" s="8" t="b">
        <v>0</v>
      </c>
      <c r="BB559"/>
      <c r="BC559"/>
      <c r="BD559"/>
    </row>
    <row r="560" spans="1:56">
      <c r="A560" s="2" t="s">
        <v>3310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654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0.85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s="48" t="s">
        <v>240</v>
      </c>
      <c r="AB560" s="48" t="s">
        <v>239</v>
      </c>
      <c r="AC560" s="48" t="s">
        <v>239</v>
      </c>
      <c r="AD560" s="2" t="s">
        <v>239</v>
      </c>
      <c r="AE560" s="2" t="s">
        <v>254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 t="b">
        <v>0</v>
      </c>
      <c r="AK560" s="8" t="b">
        <v>0</v>
      </c>
      <c r="BB560"/>
      <c r="BC560"/>
      <c r="BD560"/>
    </row>
    <row r="561" spans="1:56">
      <c r="A561" s="2" t="s">
        <v>3311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635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0.67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s="48" t="s">
        <v>249</v>
      </c>
      <c r="AB561" s="48" t="s">
        <v>239</v>
      </c>
      <c r="AC561" s="48" t="s">
        <v>239</v>
      </c>
      <c r="AD561" s="2" t="s">
        <v>239</v>
      </c>
      <c r="AE561" s="2" t="s">
        <v>254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 t="b">
        <v>0</v>
      </c>
      <c r="AK561" s="8" t="b">
        <v>0</v>
      </c>
      <c r="BB561"/>
      <c r="BC561"/>
      <c r="BD561"/>
    </row>
    <row r="562" spans="1:56">
      <c r="A562" s="2" t="s">
        <v>3312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647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0.36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s="48" t="s">
        <v>241</v>
      </c>
      <c r="AB562" s="48" t="s">
        <v>239</v>
      </c>
      <c r="AC562" s="48" t="s">
        <v>239</v>
      </c>
      <c r="AD562" s="2" t="s">
        <v>239</v>
      </c>
      <c r="AE562" s="2" t="s">
        <v>254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 t="b">
        <v>0</v>
      </c>
      <c r="AK562" s="8" t="b">
        <v>0</v>
      </c>
      <c r="BB562"/>
      <c r="BC562"/>
      <c r="BD562"/>
    </row>
    <row r="563" spans="1:56">
      <c r="A563" s="2" t="s">
        <v>3313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809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0.24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s="48" t="s">
        <v>245</v>
      </c>
      <c r="AB563" s="48" t="s">
        <v>239</v>
      </c>
      <c r="AC563" s="48" t="s">
        <v>239</v>
      </c>
      <c r="AD563" s="2" t="s">
        <v>239</v>
      </c>
      <c r="AE563" s="2" t="s">
        <v>254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 t="b">
        <v>0</v>
      </c>
      <c r="AK563" s="8" t="b">
        <v>0</v>
      </c>
      <c r="BB563"/>
      <c r="BC563"/>
      <c r="BD563"/>
    </row>
    <row r="564" spans="1:56">
      <c r="A564" s="2" t="s">
        <v>3314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809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0.5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s="48" t="s">
        <v>245</v>
      </c>
      <c r="AB564" s="48" t="s">
        <v>239</v>
      </c>
      <c r="AC564" s="48" t="s">
        <v>239</v>
      </c>
      <c r="AD564" s="2" t="s">
        <v>239</v>
      </c>
      <c r="AE564" s="2" t="s">
        <v>254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 t="b">
        <v>0</v>
      </c>
      <c r="AK564" s="8" t="b">
        <v>0</v>
      </c>
      <c r="BB564"/>
      <c r="BC564"/>
      <c r="BD564"/>
    </row>
    <row r="565" spans="1:56">
      <c r="A565" s="2" t="s">
        <v>3315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678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0.32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s="48" t="s">
        <v>246</v>
      </c>
      <c r="AB565" s="48" t="s">
        <v>239</v>
      </c>
      <c r="AC565" s="48" t="s">
        <v>239</v>
      </c>
      <c r="AD565" s="2" t="s">
        <v>239</v>
      </c>
      <c r="AE565" s="2" t="s">
        <v>254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 t="b">
        <v>0</v>
      </c>
      <c r="AK565" s="8" t="b">
        <v>0</v>
      </c>
      <c r="BB565"/>
      <c r="BC565"/>
      <c r="BD565"/>
    </row>
    <row r="566" spans="1:56">
      <c r="A566" s="2" t="s">
        <v>3316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809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0.1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s="48" t="s">
        <v>245</v>
      </c>
      <c r="AB566" s="48" t="s">
        <v>239</v>
      </c>
      <c r="AC566" s="48" t="s">
        <v>239</v>
      </c>
      <c r="AD566" s="2" t="s">
        <v>239</v>
      </c>
      <c r="AE566" s="2" t="s">
        <v>254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 t="b">
        <v>0</v>
      </c>
      <c r="AK566" s="8" t="b">
        <v>0</v>
      </c>
      <c r="BB566"/>
      <c r="BC566"/>
      <c r="BD566"/>
    </row>
    <row r="567" spans="1:56">
      <c r="A567" s="2" t="s">
        <v>3317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636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7.0000000000000007E-2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s="48" t="s">
        <v>240</v>
      </c>
      <c r="AB567" s="48" t="s">
        <v>239</v>
      </c>
      <c r="AC567" s="48" t="s">
        <v>239</v>
      </c>
      <c r="AD567" s="2" t="s">
        <v>239</v>
      </c>
      <c r="AE567" s="2" t="s">
        <v>254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 t="b">
        <v>0</v>
      </c>
      <c r="AK567" s="8" t="b">
        <v>0</v>
      </c>
      <c r="BB567"/>
      <c r="BC567"/>
      <c r="BD567"/>
    </row>
    <row r="568" spans="1:56">
      <c r="A568" s="2" t="s">
        <v>3318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1080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s="48" t="s">
        <v>251</v>
      </c>
      <c r="AB568" s="48" t="s">
        <v>239</v>
      </c>
      <c r="AC568" s="48" t="s">
        <v>239</v>
      </c>
      <c r="AD568" s="2" t="s">
        <v>239</v>
      </c>
      <c r="AE568" s="2" t="s">
        <v>255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 t="b">
        <v>0</v>
      </c>
      <c r="AK568" s="8" t="b">
        <v>0</v>
      </c>
      <c r="BB568"/>
      <c r="BC568"/>
      <c r="BD568"/>
    </row>
    <row r="569" spans="1:56">
      <c r="A569" s="2" t="s">
        <v>3319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636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0.35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s="48" t="s">
        <v>240</v>
      </c>
      <c r="AB569" s="48" t="s">
        <v>239</v>
      </c>
      <c r="AC569" s="48" t="s">
        <v>239</v>
      </c>
      <c r="AD569" s="2" t="s">
        <v>239</v>
      </c>
      <c r="AE569" s="2" t="s">
        <v>255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 t="b">
        <v>0</v>
      </c>
      <c r="AK569" s="8" t="b">
        <v>0</v>
      </c>
      <c r="BB569"/>
      <c r="BC569"/>
      <c r="BD569"/>
    </row>
    <row r="570" spans="1:56">
      <c r="A570" s="2" t="s">
        <v>3320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627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0.3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s="48" t="s">
        <v>248</v>
      </c>
      <c r="AB570" s="48" t="s">
        <v>240</v>
      </c>
      <c r="AC570" s="48" t="s">
        <v>239</v>
      </c>
      <c r="AD570" s="2" t="s">
        <v>239</v>
      </c>
      <c r="AE570" s="2" t="s">
        <v>254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 t="b">
        <v>0</v>
      </c>
      <c r="AK570" s="8" t="b">
        <v>0</v>
      </c>
      <c r="BB570"/>
      <c r="BC570"/>
      <c r="BD570"/>
    </row>
    <row r="571" spans="1:56">
      <c r="A571" s="2" t="s">
        <v>3321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692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0.3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s="48" t="s">
        <v>248</v>
      </c>
      <c r="AB571" s="48" t="s">
        <v>239</v>
      </c>
      <c r="AC571" s="48" t="s">
        <v>239</v>
      </c>
      <c r="AD571" s="2" t="s">
        <v>239</v>
      </c>
      <c r="AE571" s="2" t="s">
        <v>255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 t="b">
        <v>0</v>
      </c>
      <c r="AK571" s="8" t="b">
        <v>0</v>
      </c>
      <c r="BB571"/>
      <c r="BC571"/>
      <c r="BD571"/>
    </row>
    <row r="572" spans="1:56">
      <c r="A572" s="2" t="s">
        <v>237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1732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s="48" t="s">
        <v>251</v>
      </c>
      <c r="AB572" s="48" t="s">
        <v>239</v>
      </c>
      <c r="AC572" s="48" t="s">
        <v>239</v>
      </c>
      <c r="AD572" s="2" t="s">
        <v>239</v>
      </c>
      <c r="AE572" s="2" t="s">
        <v>255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 t="b">
        <v>0</v>
      </c>
      <c r="AK572" s="8" t="b">
        <v>0</v>
      </c>
      <c r="BB572"/>
      <c r="BC572"/>
      <c r="BD572"/>
    </row>
    <row r="573" spans="1:56">
      <c r="A573" s="2" t="s">
        <v>221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1735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s="48" t="s">
        <v>251</v>
      </c>
      <c r="AB573" s="48" t="s">
        <v>239</v>
      </c>
      <c r="AC573" s="48" t="s">
        <v>239</v>
      </c>
      <c r="AD573" s="2" t="s">
        <v>239</v>
      </c>
      <c r="AE573" s="2" t="s">
        <v>255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 t="b">
        <v>0</v>
      </c>
      <c r="AK573" s="8" t="b">
        <v>0</v>
      </c>
      <c r="BB573"/>
      <c r="BC573"/>
      <c r="BD573"/>
    </row>
    <row r="574" spans="1:56">
      <c r="A574" s="2" t="s">
        <v>222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s="48" t="s">
        <v>251</v>
      </c>
      <c r="AB574" s="48" t="s">
        <v>239</v>
      </c>
      <c r="AC574" s="48" t="s">
        <v>239</v>
      </c>
      <c r="AD574" s="2" t="s">
        <v>239</v>
      </c>
      <c r="AE574" s="2" t="s">
        <v>255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 t="b">
        <v>0</v>
      </c>
      <c r="AK574" s="8" t="b">
        <v>0</v>
      </c>
      <c r="BB574"/>
      <c r="BC574"/>
      <c r="BD574"/>
    </row>
    <row r="575" spans="1:56">
      <c r="A575" s="2" t="s">
        <v>223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s="48" t="s">
        <v>251</v>
      </c>
      <c r="AB575" s="48" t="s">
        <v>239</v>
      </c>
      <c r="AC575" s="48" t="s">
        <v>239</v>
      </c>
      <c r="AD575" s="2" t="s">
        <v>239</v>
      </c>
      <c r="AE575" s="2" t="s">
        <v>255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 t="b">
        <v>0</v>
      </c>
      <c r="AK575" s="8" t="b">
        <v>0</v>
      </c>
      <c r="BB575"/>
      <c r="BC575"/>
      <c r="BD575"/>
    </row>
    <row r="576" spans="1:56">
      <c r="A576" s="2" t="s">
        <v>224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s="48" t="s">
        <v>251</v>
      </c>
      <c r="AB576" s="48" t="s">
        <v>239</v>
      </c>
      <c r="AC576" s="48" t="s">
        <v>239</v>
      </c>
      <c r="AD576" s="2" t="s">
        <v>239</v>
      </c>
      <c r="AE576" s="2" t="s">
        <v>255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 t="b">
        <v>0</v>
      </c>
      <c r="AK576" s="8" t="b">
        <v>0</v>
      </c>
      <c r="BB576"/>
      <c r="BC576"/>
      <c r="BD576"/>
    </row>
    <row r="577" spans="1:56">
      <c r="A577" s="2" t="s">
        <v>225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s="48" t="s">
        <v>251</v>
      </c>
      <c r="AB577" s="48" t="s">
        <v>239</v>
      </c>
      <c r="AC577" s="48" t="s">
        <v>239</v>
      </c>
      <c r="AD577" s="2" t="s">
        <v>239</v>
      </c>
      <c r="AE577" s="2" t="s">
        <v>255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 t="b">
        <v>0</v>
      </c>
      <c r="AK577" s="8" t="b">
        <v>0</v>
      </c>
      <c r="BB577"/>
      <c r="BC577"/>
      <c r="BD577"/>
    </row>
    <row r="578" spans="1:56">
      <c r="A578" s="2" t="s">
        <v>226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s="48" t="s">
        <v>251</v>
      </c>
      <c r="AB578" s="48" t="s">
        <v>239</v>
      </c>
      <c r="AC578" s="48" t="s">
        <v>239</v>
      </c>
      <c r="AD578" s="2" t="s">
        <v>239</v>
      </c>
      <c r="AE578" s="2" t="s">
        <v>255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 t="b">
        <v>0</v>
      </c>
      <c r="AK578" s="8" t="b">
        <v>0</v>
      </c>
      <c r="BB578"/>
      <c r="BC578"/>
      <c r="BD578"/>
    </row>
    <row r="579" spans="1:56">
      <c r="A579" s="2" t="s">
        <v>227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s="48" t="s">
        <v>251</v>
      </c>
      <c r="AB579" s="48" t="s">
        <v>239</v>
      </c>
      <c r="AC579" s="48" t="s">
        <v>239</v>
      </c>
      <c r="AD579" s="2" t="s">
        <v>239</v>
      </c>
      <c r="AE579" s="2" t="s">
        <v>255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 t="b">
        <v>0</v>
      </c>
      <c r="AK579" s="8" t="b">
        <v>0</v>
      </c>
      <c r="BB579"/>
      <c r="BC579"/>
      <c r="BD579"/>
    </row>
    <row r="580" spans="1:56">
      <c r="A580" s="2" t="s">
        <v>228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s="48" t="s">
        <v>251</v>
      </c>
      <c r="AB580" s="48" t="s">
        <v>239</v>
      </c>
      <c r="AC580" s="48" t="s">
        <v>239</v>
      </c>
      <c r="AD580" s="2" t="s">
        <v>239</v>
      </c>
      <c r="AE580" s="2" t="s">
        <v>255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 t="b">
        <v>0</v>
      </c>
      <c r="AK580" s="8" t="b">
        <v>0</v>
      </c>
      <c r="BB580"/>
      <c r="BC580"/>
      <c r="BD580"/>
    </row>
    <row r="581" spans="1:56">
      <c r="A581" s="2" t="s">
        <v>229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1733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s="48" t="s">
        <v>251</v>
      </c>
      <c r="AB581" s="48" t="s">
        <v>239</v>
      </c>
      <c r="AC581" s="48" t="s">
        <v>239</v>
      </c>
      <c r="AD581" s="2" t="s">
        <v>239</v>
      </c>
      <c r="AE581" s="2" t="s">
        <v>255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 t="b">
        <v>0</v>
      </c>
      <c r="AK581" s="8" t="b">
        <v>0</v>
      </c>
      <c r="BB581"/>
      <c r="BC581"/>
      <c r="BD581"/>
    </row>
    <row r="582" spans="1:56">
      <c r="A582" s="2" t="s">
        <v>230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1736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s="48" t="s">
        <v>251</v>
      </c>
      <c r="AB582" s="48" t="s">
        <v>239</v>
      </c>
      <c r="AC582" s="48" t="s">
        <v>239</v>
      </c>
      <c r="AD582" s="2" t="s">
        <v>239</v>
      </c>
      <c r="AE582" s="2" t="s">
        <v>255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 t="b">
        <v>0</v>
      </c>
      <c r="AK582" s="8" t="b">
        <v>0</v>
      </c>
      <c r="BB582"/>
      <c r="BC582"/>
      <c r="BD582"/>
    </row>
    <row r="583" spans="1:56">
      <c r="A583" s="2" t="s">
        <v>231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1734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s="48" t="s">
        <v>251</v>
      </c>
      <c r="AB583" s="48" t="s">
        <v>239</v>
      </c>
      <c r="AC583" s="48" t="s">
        <v>239</v>
      </c>
      <c r="AD583" s="2" t="s">
        <v>239</v>
      </c>
      <c r="AE583" s="2" t="s">
        <v>255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 t="b">
        <v>0</v>
      </c>
      <c r="AK583" s="8" t="b">
        <v>0</v>
      </c>
      <c r="BB583"/>
      <c r="BC583"/>
      <c r="BD583"/>
    </row>
    <row r="584" spans="1:56">
      <c r="A584" s="2" t="s">
        <v>232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1737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s="48" t="s">
        <v>251</v>
      </c>
      <c r="AB584" s="48" t="s">
        <v>239</v>
      </c>
      <c r="AC584" s="48" t="s">
        <v>239</v>
      </c>
      <c r="AD584" s="2" t="s">
        <v>239</v>
      </c>
      <c r="AE584" s="2" t="s">
        <v>255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 t="b">
        <v>0</v>
      </c>
      <c r="AK584" s="8" t="b">
        <v>0</v>
      </c>
      <c r="BB584"/>
      <c r="BC584"/>
      <c r="BD584"/>
    </row>
    <row r="585" spans="1:56">
      <c r="A585" s="2" t="s">
        <v>233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s="48" t="s">
        <v>251</v>
      </c>
      <c r="AB585" s="48" t="s">
        <v>239</v>
      </c>
      <c r="AC585" s="48" t="s">
        <v>239</v>
      </c>
      <c r="AD585" s="2" t="s">
        <v>239</v>
      </c>
      <c r="AE585" s="2" t="s">
        <v>255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 t="b">
        <v>0</v>
      </c>
      <c r="AK585" s="8" t="b">
        <v>0</v>
      </c>
      <c r="BB585"/>
      <c r="BC585"/>
      <c r="BD585"/>
    </row>
    <row r="586" spans="1:56">
      <c r="A586" s="2" t="s">
        <v>234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s="48" t="s">
        <v>251</v>
      </c>
      <c r="AB586" s="48" t="s">
        <v>239</v>
      </c>
      <c r="AC586" s="48" t="s">
        <v>239</v>
      </c>
      <c r="AD586" s="2" t="s">
        <v>239</v>
      </c>
      <c r="AE586" s="2" t="s">
        <v>255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 t="b">
        <v>0</v>
      </c>
      <c r="AK586" s="8" t="b">
        <v>0</v>
      </c>
      <c r="BB586"/>
      <c r="BC586"/>
      <c r="BD586"/>
    </row>
    <row r="587" spans="1:56">
      <c r="A587" s="2" t="s">
        <v>3322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692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0.34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s="48" t="s">
        <v>248</v>
      </c>
      <c r="AB587" s="48" t="s">
        <v>239</v>
      </c>
      <c r="AC587" s="48" t="s">
        <v>239</v>
      </c>
      <c r="AD587" s="2" t="s">
        <v>239</v>
      </c>
      <c r="AE587" s="2" t="s">
        <v>254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 t="b">
        <v>0</v>
      </c>
      <c r="AK587" s="8" t="b">
        <v>0</v>
      </c>
      <c r="BB587"/>
      <c r="BC587"/>
      <c r="BD587"/>
    </row>
    <row r="588" spans="1:56">
      <c r="A588" s="2" t="s">
        <v>3323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692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0.26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s="48" t="s">
        <v>248</v>
      </c>
      <c r="AB588" s="48" t="s">
        <v>239</v>
      </c>
      <c r="AC588" s="48" t="s">
        <v>239</v>
      </c>
      <c r="AD588" s="2" t="s">
        <v>239</v>
      </c>
      <c r="AE588" s="2" t="s">
        <v>254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 t="b">
        <v>0</v>
      </c>
      <c r="AK588" s="8" t="b">
        <v>0</v>
      </c>
      <c r="BB588"/>
      <c r="BC588"/>
      <c r="BD588"/>
    </row>
    <row r="589" spans="1:56">
      <c r="A589" s="2" t="s">
        <v>3324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EFE SB-56 'Buscarril'</v>
      </c>
      <c r="F589" t="s">
        <v>625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20</v>
      </c>
      <c r="R589">
        <v>180</v>
      </c>
      <c r="S589">
        <v>60</v>
      </c>
      <c r="T589" s="25">
        <v>22</v>
      </c>
      <c r="U589" s="24">
        <f>IFERROR(PROPERTIES[[#This Row],[TE_STARTING_KN]]/(PROPERTIES[[#This Row],[WEIGHT]]*9.81),0)</f>
        <v>0.11213047910295616</v>
      </c>
      <c r="V589" s="24">
        <v>0.22</v>
      </c>
      <c r="W589" s="21">
        <f>ROUND(IF(IFERROR(PROPERTIES[[#This Row],[TE_COEFFICIENT_CALC]],0)=0,PROPERTIES[[#This Row],[TE_COEFFICIENT_MANUAL]],PROPERTIES[[#This Row],[TE_COEFFICIENT_CALC]]),3)</f>
        <v>0.112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s="48" t="s">
        <v>247</v>
      </c>
      <c r="AB589" s="48" t="s">
        <v>239</v>
      </c>
      <c r="AC589" s="48" t="s">
        <v>239</v>
      </c>
      <c r="AD589" s="2" t="s">
        <v>239</v>
      </c>
      <c r="AE589" s="2" t="s">
        <v>254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 t="b">
        <v>0</v>
      </c>
      <c r="AK589" s="8" t="b">
        <v>0</v>
      </c>
      <c r="BB589"/>
      <c r="BC589"/>
      <c r="BD589"/>
    </row>
    <row r="590" spans="1:56">
      <c r="A590" s="2" t="s">
        <v>3325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590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0.14000000000000001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s="48" t="s">
        <v>247</v>
      </c>
      <c r="AB590" s="48" t="s">
        <v>239</v>
      </c>
      <c r="AC590" s="48" t="s">
        <v>239</v>
      </c>
      <c r="AD590" s="2" t="s">
        <v>239</v>
      </c>
      <c r="AE590" s="2" t="s">
        <v>254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 t="b">
        <v>0</v>
      </c>
      <c r="AK590" s="8" t="b">
        <v>0</v>
      </c>
      <c r="BB590"/>
      <c r="BC590"/>
      <c r="BD590"/>
    </row>
    <row r="591" spans="1:56">
      <c r="A591" s="2" t="s">
        <v>3326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646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0.26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s="48" t="s">
        <v>243</v>
      </c>
      <c r="AB591" s="48" t="s">
        <v>239</v>
      </c>
      <c r="AC591" s="48" t="s">
        <v>239</v>
      </c>
      <c r="AD591" s="2" t="s">
        <v>239</v>
      </c>
      <c r="AE591" s="2" t="s">
        <v>254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 t="b">
        <v>0</v>
      </c>
      <c r="AK591" s="8" t="b">
        <v>0</v>
      </c>
      <c r="BB591"/>
      <c r="BC591"/>
      <c r="BD591"/>
    </row>
    <row r="592" spans="1:56">
      <c r="A592" s="2" t="s">
        <v>3327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622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0.15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s="48" t="s">
        <v>240</v>
      </c>
      <c r="AB592" s="48" t="s">
        <v>239</v>
      </c>
      <c r="AC592" s="48" t="s">
        <v>239</v>
      </c>
      <c r="AD592" s="2" t="s">
        <v>239</v>
      </c>
      <c r="AE592" s="2" t="s">
        <v>254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 t="b">
        <v>0</v>
      </c>
      <c r="AK592" s="8" t="b">
        <v>0</v>
      </c>
      <c r="BB592"/>
      <c r="BC592"/>
      <c r="BD592"/>
    </row>
    <row r="593" spans="1:56">
      <c r="A593" s="2" t="s">
        <v>3328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622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15</v>
      </c>
      <c r="R593">
        <v>320</v>
      </c>
      <c r="S593">
        <v>25</v>
      </c>
      <c r="T593" s="25">
        <v>45</v>
      </c>
      <c r="U593" s="24">
        <f>IFERROR(PROPERTIES[[#This Row],[TE_STARTING_KN]]/(PROPERTIES[[#This Row],[WEIGHT]]*9.81),0)</f>
        <v>0.3058103975535168</v>
      </c>
      <c r="V593" s="24">
        <v>0.33</v>
      </c>
      <c r="W593" s="21">
        <f>ROUND(IF(IFERROR(PROPERTIES[[#This Row],[TE_COEFFICIENT_CALC]],0)=0,PROPERTIES[[#This Row],[TE_COEFFICIENT_MANUAL]],PROPERTIES[[#This Row],[TE_COEFFICIENT_CALC]]),3)</f>
        <v>0.30599999999999999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s="48" t="s">
        <v>240</v>
      </c>
      <c r="AB593" s="48" t="s">
        <v>239</v>
      </c>
      <c r="AC593" s="48" t="s">
        <v>239</v>
      </c>
      <c r="AD593" s="2" t="s">
        <v>239</v>
      </c>
      <c r="AE593" s="2" t="s">
        <v>254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 t="b">
        <v>0</v>
      </c>
      <c r="AK593" s="8" t="b">
        <v>0</v>
      </c>
      <c r="BB593"/>
      <c r="BC593"/>
      <c r="BD593"/>
    </row>
    <row r="594" spans="1:56">
      <c r="A594" s="2" t="s">
        <v>3329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622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0.27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s="48" t="s">
        <v>240</v>
      </c>
      <c r="AB594" s="48" t="s">
        <v>239</v>
      </c>
      <c r="AC594" s="48" t="s">
        <v>239</v>
      </c>
      <c r="AD594" s="2" t="s">
        <v>239</v>
      </c>
      <c r="AE594" s="2" t="s">
        <v>254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 t="b">
        <v>0</v>
      </c>
      <c r="AK594" s="8" t="b">
        <v>0</v>
      </c>
      <c r="BB594"/>
      <c r="BC594"/>
      <c r="BD594"/>
    </row>
    <row r="595" spans="1:56">
      <c r="A595" s="2" t="s">
        <v>3330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647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0.05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s="48" t="s">
        <v>241</v>
      </c>
      <c r="AB595" s="48" t="s">
        <v>239</v>
      </c>
      <c r="AC595" s="48" t="s">
        <v>239</v>
      </c>
      <c r="AD595" s="2" t="s">
        <v>239</v>
      </c>
      <c r="AE595" s="2" t="s">
        <v>254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 t="b">
        <v>0</v>
      </c>
      <c r="AK595" s="8" t="b">
        <v>0</v>
      </c>
      <c r="BB595"/>
      <c r="BC595"/>
      <c r="BD595"/>
    </row>
    <row r="596" spans="1:56">
      <c r="A596" s="2" t="s">
        <v>3331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692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0.18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s="48" t="s">
        <v>248</v>
      </c>
      <c r="AB596" s="48" t="s">
        <v>239</v>
      </c>
      <c r="AC596" s="48" t="s">
        <v>239</v>
      </c>
      <c r="AD596" s="2" t="s">
        <v>239</v>
      </c>
      <c r="AE596" s="2" t="s">
        <v>254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 t="b">
        <v>0</v>
      </c>
      <c r="AK596" s="8" t="b">
        <v>0</v>
      </c>
      <c r="BB596"/>
      <c r="BC596"/>
      <c r="BD596"/>
    </row>
    <row r="597" spans="1:56">
      <c r="A597" s="2" t="s">
        <v>3332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622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0.19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s="48" t="s">
        <v>240</v>
      </c>
      <c r="AB597" s="48" t="s">
        <v>239</v>
      </c>
      <c r="AC597" s="48" t="s">
        <v>239</v>
      </c>
      <c r="AD597" s="2" t="s">
        <v>239</v>
      </c>
      <c r="AE597" s="2" t="s">
        <v>254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 t="b">
        <v>0</v>
      </c>
      <c r="AK597" s="8" t="b">
        <v>0</v>
      </c>
      <c r="BB597"/>
      <c r="BC597"/>
      <c r="BD597"/>
    </row>
    <row r="598" spans="1:56">
      <c r="A598" s="2" t="s">
        <v>3333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692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0.21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s="48" t="s">
        <v>248</v>
      </c>
      <c r="AB598" s="48" t="s">
        <v>239</v>
      </c>
      <c r="AC598" s="48" t="s">
        <v>239</v>
      </c>
      <c r="AD598" s="2" t="s">
        <v>239</v>
      </c>
      <c r="AE598" s="2" t="s">
        <v>254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 t="b">
        <v>0</v>
      </c>
      <c r="AK598" s="8" t="b">
        <v>0</v>
      </c>
      <c r="BB598"/>
      <c r="BC598"/>
      <c r="BD598"/>
    </row>
    <row r="599" spans="1:56">
      <c r="A599" s="2" t="s">
        <v>3334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692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7.0000000000000007E-2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s="48" t="s">
        <v>248</v>
      </c>
      <c r="AB599" s="48" t="s">
        <v>239</v>
      </c>
      <c r="AC599" s="48" t="s">
        <v>239</v>
      </c>
      <c r="AD599" s="2" t="s">
        <v>239</v>
      </c>
      <c r="AE599" s="2" t="s">
        <v>254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 t="b">
        <v>0</v>
      </c>
      <c r="AK599" s="8" t="b">
        <v>0</v>
      </c>
      <c r="BB599"/>
      <c r="BC599"/>
      <c r="BD599"/>
    </row>
    <row r="600" spans="1:56">
      <c r="A600" s="2" t="s">
        <v>3335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692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0.15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s="48" t="s">
        <v>248</v>
      </c>
      <c r="AB600" s="48" t="s">
        <v>239</v>
      </c>
      <c r="AC600" s="48" t="s">
        <v>239</v>
      </c>
      <c r="AD600" s="2" t="s">
        <v>239</v>
      </c>
      <c r="AE600" s="2" t="s">
        <v>254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 t="b">
        <v>0</v>
      </c>
      <c r="AK600" s="8" t="b">
        <v>0</v>
      </c>
      <c r="BB600"/>
      <c r="BC600"/>
      <c r="BD600"/>
    </row>
    <row r="601" spans="1:56">
      <c r="A601" s="2" t="s">
        <v>3336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692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0.15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s="48" t="s">
        <v>248</v>
      </c>
      <c r="AB601" s="48" t="s">
        <v>239</v>
      </c>
      <c r="AC601" s="48" t="s">
        <v>239</v>
      </c>
      <c r="AD601" s="2" t="s">
        <v>239</v>
      </c>
      <c r="AE601" s="2" t="s">
        <v>254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 t="b">
        <v>0</v>
      </c>
      <c r="AK601" s="8" t="b">
        <v>0</v>
      </c>
      <c r="BB601"/>
      <c r="BC601"/>
      <c r="BD601"/>
    </row>
    <row r="602" spans="1:56">
      <c r="A602" s="2" t="s">
        <v>3337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692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0.16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s="48" t="s">
        <v>248</v>
      </c>
      <c r="AB602" s="48" t="s">
        <v>239</v>
      </c>
      <c r="AC602" s="48" t="s">
        <v>239</v>
      </c>
      <c r="AD602" s="2" t="s">
        <v>239</v>
      </c>
      <c r="AE602" s="2" t="s">
        <v>254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 t="b">
        <v>0</v>
      </c>
      <c r="AK602" s="8" t="b">
        <v>0</v>
      </c>
      <c r="BB602"/>
      <c r="BC602"/>
      <c r="BD602"/>
    </row>
    <row r="603" spans="1:56">
      <c r="A603" s="2" t="s">
        <v>3338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692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0.28999999999999998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s="48" t="s">
        <v>248</v>
      </c>
      <c r="AB603" s="48" t="s">
        <v>239</v>
      </c>
      <c r="AC603" s="48" t="s">
        <v>239</v>
      </c>
      <c r="AD603" s="2" t="s">
        <v>239</v>
      </c>
      <c r="AE603" s="2" t="s">
        <v>254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 t="b">
        <v>0</v>
      </c>
      <c r="AK603" s="8" t="b">
        <v>0</v>
      </c>
      <c r="BB603"/>
      <c r="BC603"/>
      <c r="BD603"/>
    </row>
    <row r="604" spans="1:56">
      <c r="A604" s="2" t="s">
        <v>3339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622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0.3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s="48" t="s">
        <v>240</v>
      </c>
      <c r="AB604" s="48" t="s">
        <v>239</v>
      </c>
      <c r="AC604" s="48" t="s">
        <v>239</v>
      </c>
      <c r="AD604" s="2" t="s">
        <v>239</v>
      </c>
      <c r="AE604" s="2" t="s">
        <v>254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 t="b">
        <v>0</v>
      </c>
      <c r="AK604" s="8" t="b">
        <v>0</v>
      </c>
      <c r="BB604"/>
      <c r="BC604"/>
      <c r="BD604"/>
    </row>
    <row r="605" spans="1:56">
      <c r="A605" s="2" t="s">
        <v>3340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692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0.16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7</v>
      </c>
      <c r="AA605" s="48" t="s">
        <v>248</v>
      </c>
      <c r="AB605" s="48" t="s">
        <v>239</v>
      </c>
      <c r="AC605" s="48" t="s">
        <v>239</v>
      </c>
      <c r="AD605" s="2" t="s">
        <v>239</v>
      </c>
      <c r="AE605" s="2" t="s">
        <v>254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 t="b">
        <v>0</v>
      </c>
      <c r="AK605" s="8" t="b">
        <v>0</v>
      </c>
      <c r="BB605"/>
      <c r="BC605"/>
      <c r="BD605"/>
    </row>
    <row r="606" spans="1:56">
      <c r="A606" s="2" t="s">
        <v>3341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692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0.3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s="48" t="s">
        <v>248</v>
      </c>
      <c r="AB606" s="48" t="s">
        <v>239</v>
      </c>
      <c r="AC606" s="48" t="s">
        <v>239</v>
      </c>
      <c r="AD606" s="2" t="s">
        <v>239</v>
      </c>
      <c r="AE606" s="2" t="s">
        <v>254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 t="b">
        <v>0</v>
      </c>
      <c r="AK606" s="8" t="b">
        <v>0</v>
      </c>
      <c r="BB606"/>
      <c r="BC606"/>
      <c r="BD606"/>
    </row>
    <row r="607" spans="1:56">
      <c r="A607" s="2" t="s">
        <v>3342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749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0.13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s="48" t="s">
        <v>242</v>
      </c>
      <c r="AB607" s="48" t="s">
        <v>239</v>
      </c>
      <c r="AC607" s="48" t="s">
        <v>239</v>
      </c>
      <c r="AD607" s="2" t="s">
        <v>239</v>
      </c>
      <c r="AE607" s="2" t="s">
        <v>254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 t="b">
        <v>0</v>
      </c>
      <c r="AK607" s="8" t="b">
        <v>0</v>
      </c>
      <c r="BB607"/>
      <c r="BC607"/>
      <c r="BD607"/>
    </row>
    <row r="608" spans="1:56">
      <c r="A608" s="2" t="s">
        <v>3343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593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0.11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s="48" t="s">
        <v>242</v>
      </c>
      <c r="AB608" s="48" t="s">
        <v>239</v>
      </c>
      <c r="AC608" s="48" t="s">
        <v>239</v>
      </c>
      <c r="AD608" s="2" t="s">
        <v>239</v>
      </c>
      <c r="AE608" s="2" t="s">
        <v>254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 t="b">
        <v>0</v>
      </c>
      <c r="AK608" s="8" t="b">
        <v>1</v>
      </c>
      <c r="BB608"/>
      <c r="BC608"/>
      <c r="BD608"/>
    </row>
    <row r="609" spans="1:56">
      <c r="A609" s="2" t="s">
        <v>3344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823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0.09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s="48" t="s">
        <v>243</v>
      </c>
      <c r="AB609" s="48" t="s">
        <v>239</v>
      </c>
      <c r="AC609" s="48" t="s">
        <v>239</v>
      </c>
      <c r="AD609" s="2" t="s">
        <v>239</v>
      </c>
      <c r="AE609" s="2" t="s">
        <v>254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 t="b">
        <v>0</v>
      </c>
      <c r="AK609" s="8" t="b">
        <v>0</v>
      </c>
      <c r="BB609"/>
      <c r="BC609"/>
      <c r="BD609"/>
    </row>
    <row r="610" spans="1:56">
      <c r="A610" s="2" t="s">
        <v>3345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823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0.15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s="48" t="s">
        <v>243</v>
      </c>
      <c r="AB610" s="48" t="s">
        <v>239</v>
      </c>
      <c r="AC610" s="48" t="s">
        <v>239</v>
      </c>
      <c r="AD610" s="2" t="s">
        <v>239</v>
      </c>
      <c r="AE610" s="2" t="s">
        <v>254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 t="b">
        <v>0</v>
      </c>
      <c r="AK610" s="8" t="b">
        <v>0</v>
      </c>
      <c r="BB610"/>
      <c r="BC610"/>
      <c r="BD610"/>
    </row>
    <row r="611" spans="1:56">
      <c r="A611" s="2" t="s">
        <v>3346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823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0.22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s="48" t="s">
        <v>243</v>
      </c>
      <c r="AB611" s="48" t="s">
        <v>239</v>
      </c>
      <c r="AC611" s="48" t="s">
        <v>239</v>
      </c>
      <c r="AD611" s="2" t="s">
        <v>239</v>
      </c>
      <c r="AE611" s="2" t="s">
        <v>254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 t="b">
        <v>0</v>
      </c>
      <c r="AK611" s="8" t="b">
        <v>0</v>
      </c>
      <c r="BB611"/>
      <c r="BC611"/>
      <c r="BD611"/>
    </row>
    <row r="612" spans="1:56">
      <c r="A612" s="2" t="s">
        <v>3347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622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0.3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s="48" t="s">
        <v>240</v>
      </c>
      <c r="AB612" s="48" t="s">
        <v>239</v>
      </c>
      <c r="AC612" s="48" t="s">
        <v>239</v>
      </c>
      <c r="AD612" s="2" t="s">
        <v>239</v>
      </c>
      <c r="AE612" s="2" t="s">
        <v>254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 t="b">
        <v>0</v>
      </c>
      <c r="AK612" s="8" t="b">
        <v>0</v>
      </c>
      <c r="BB612"/>
      <c r="BC612"/>
      <c r="BD612"/>
    </row>
    <row r="613" spans="1:56">
      <c r="A613" s="2" t="s">
        <v>3348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622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0.26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s="48" t="s">
        <v>240</v>
      </c>
      <c r="AB613" s="48" t="s">
        <v>239</v>
      </c>
      <c r="AC613" s="48" t="s">
        <v>239</v>
      </c>
      <c r="AD613" s="2" t="s">
        <v>239</v>
      </c>
      <c r="AE613" s="2" t="s">
        <v>254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 t="b">
        <v>0</v>
      </c>
      <c r="AK613" s="8" t="b">
        <v>0</v>
      </c>
      <c r="BB613"/>
      <c r="BC613"/>
      <c r="BD613"/>
    </row>
    <row r="614" spans="1:56">
      <c r="A614" s="2" t="s">
        <v>3349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610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0.63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s="48" t="s">
        <v>247</v>
      </c>
      <c r="AB614" s="48" t="s">
        <v>239</v>
      </c>
      <c r="AC614" s="48" t="s">
        <v>239</v>
      </c>
      <c r="AD614" s="2" t="s">
        <v>239</v>
      </c>
      <c r="AE614" s="2" t="s">
        <v>254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 t="b">
        <v>0</v>
      </c>
      <c r="AK614" s="8" t="b">
        <v>0</v>
      </c>
      <c r="BB614"/>
      <c r="BC614"/>
      <c r="BD614"/>
    </row>
    <row r="615" spans="1:56">
      <c r="A615" s="2" t="s">
        <v>3350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823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0.25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s="48" t="s">
        <v>243</v>
      </c>
      <c r="AB615" s="48" t="s">
        <v>239</v>
      </c>
      <c r="AC615" s="48" t="s">
        <v>239</v>
      </c>
      <c r="AD615" s="2" t="s">
        <v>239</v>
      </c>
      <c r="AE615" s="2" t="s">
        <v>254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 t="b">
        <v>0</v>
      </c>
      <c r="AK615" s="8" t="b">
        <v>0</v>
      </c>
      <c r="BB615"/>
      <c r="BC615"/>
      <c r="BD615"/>
    </row>
    <row r="616" spans="1:56">
      <c r="A616" s="2" t="s">
        <v>3351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823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0.23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s="48" t="s">
        <v>243</v>
      </c>
      <c r="AB616" s="48" t="s">
        <v>239</v>
      </c>
      <c r="AC616" s="48" t="s">
        <v>239</v>
      </c>
      <c r="AD616" s="2" t="s">
        <v>239</v>
      </c>
      <c r="AE616" s="2" t="s">
        <v>254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 t="b">
        <v>0</v>
      </c>
      <c r="AK616" s="8" t="b">
        <v>0</v>
      </c>
      <c r="BB616"/>
      <c r="BC616"/>
      <c r="BD616"/>
    </row>
    <row r="617" spans="1:56">
      <c r="A617" s="2" t="s">
        <v>3352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749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0.21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s="48" t="s">
        <v>242</v>
      </c>
      <c r="AB617" s="48" t="s">
        <v>239</v>
      </c>
      <c r="AC617" s="48" t="s">
        <v>239</v>
      </c>
      <c r="AD617" s="2" t="s">
        <v>239</v>
      </c>
      <c r="AE617" s="2" t="s">
        <v>254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 t="b">
        <v>0</v>
      </c>
      <c r="AK617" s="8" t="b">
        <v>0</v>
      </c>
      <c r="BB617"/>
      <c r="BC617"/>
      <c r="BD617"/>
    </row>
    <row r="618" spans="1:56">
      <c r="A618" s="2" t="s">
        <v>3353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692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0.27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s="48" t="s">
        <v>248</v>
      </c>
      <c r="AB618" s="48" t="s">
        <v>239</v>
      </c>
      <c r="AC618" s="48" t="s">
        <v>239</v>
      </c>
      <c r="AD618" s="2" t="s">
        <v>239</v>
      </c>
      <c r="AE618" s="2" t="s">
        <v>254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 t="b">
        <v>0</v>
      </c>
      <c r="AK618" s="8" t="b">
        <v>0</v>
      </c>
      <c r="BB618"/>
      <c r="BC618"/>
      <c r="BD618"/>
    </row>
    <row r="619" spans="1:56">
      <c r="A619" s="2" t="s">
        <v>3354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692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0.22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s="48" t="s">
        <v>248</v>
      </c>
      <c r="AB619" s="48" t="s">
        <v>239</v>
      </c>
      <c r="AC619" s="48" t="s">
        <v>239</v>
      </c>
      <c r="AD619" s="2" t="s">
        <v>239</v>
      </c>
      <c r="AE619" s="2" t="s">
        <v>254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 t="b">
        <v>0</v>
      </c>
      <c r="AK619" s="8" t="b">
        <v>0</v>
      </c>
      <c r="BB619"/>
      <c r="BC619"/>
      <c r="BD619"/>
    </row>
    <row r="620" spans="1:56">
      <c r="A620" s="2" t="s">
        <v>3355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593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0.31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s="48" t="s">
        <v>242</v>
      </c>
      <c r="AB620" s="48" t="s">
        <v>239</v>
      </c>
      <c r="AC620" s="48" t="s">
        <v>239</v>
      </c>
      <c r="AD620" s="2" t="s">
        <v>239</v>
      </c>
      <c r="AE620" s="2" t="s">
        <v>254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 t="b">
        <v>0</v>
      </c>
      <c r="AK620" s="8" t="b">
        <v>0</v>
      </c>
      <c r="BB620"/>
      <c r="BC620"/>
      <c r="BD620"/>
    </row>
    <row r="621" spans="1:56">
      <c r="A621" s="2" t="s">
        <v>3356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593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0.41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s="48" t="s">
        <v>242</v>
      </c>
      <c r="AB621" s="48" t="s">
        <v>239</v>
      </c>
      <c r="AC621" s="48" t="s">
        <v>239</v>
      </c>
      <c r="AD621" s="2" t="s">
        <v>239</v>
      </c>
      <c r="AE621" s="2" t="s">
        <v>254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 t="b">
        <v>0</v>
      </c>
      <c r="AK621" s="8" t="b">
        <v>0</v>
      </c>
      <c r="BB621"/>
      <c r="BC621"/>
      <c r="BD621"/>
    </row>
    <row r="622" spans="1:56">
      <c r="A622" s="2" t="s">
        <v>3357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593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0.16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s="48" t="s">
        <v>242</v>
      </c>
      <c r="AB622" s="48" t="s">
        <v>239</v>
      </c>
      <c r="AC622" s="48" t="s">
        <v>239</v>
      </c>
      <c r="AD622" s="2" t="s">
        <v>239</v>
      </c>
      <c r="AE622" s="2" t="s">
        <v>254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 t="b">
        <v>0</v>
      </c>
      <c r="AK622" s="8" t="b">
        <v>0</v>
      </c>
      <c r="BB622"/>
      <c r="BC622"/>
      <c r="BD622"/>
    </row>
    <row r="623" spans="1:56">
      <c r="A623" s="2" t="s">
        <v>3602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749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0.26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s="48" t="s">
        <v>242</v>
      </c>
      <c r="AB623" s="48" t="s">
        <v>239</v>
      </c>
      <c r="AC623" s="48" t="s">
        <v>239</v>
      </c>
      <c r="AD623" s="2" t="s">
        <v>239</v>
      </c>
      <c r="AE623" s="2" t="s">
        <v>254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 t="b">
        <v>0</v>
      </c>
      <c r="AK623" s="8" t="b">
        <v>1</v>
      </c>
      <c r="BB623"/>
      <c r="BC623"/>
      <c r="BD623"/>
    </row>
    <row r="624" spans="1:56">
      <c r="A624" s="2" t="s">
        <v>3359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823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0.27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s="48" t="s">
        <v>243</v>
      </c>
      <c r="AB624" s="48" t="s">
        <v>239</v>
      </c>
      <c r="AC624" s="48" t="s">
        <v>239</v>
      </c>
      <c r="AD624" s="2" t="s">
        <v>239</v>
      </c>
      <c r="AE624" s="2" t="s">
        <v>254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 t="b">
        <v>0</v>
      </c>
      <c r="AK624" s="8" t="b">
        <v>0</v>
      </c>
      <c r="BB624"/>
      <c r="BC624"/>
      <c r="BD624"/>
    </row>
    <row r="625" spans="1:56">
      <c r="A625" s="2" t="s">
        <v>3360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625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0.28999999999999998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s="48" t="s">
        <v>247</v>
      </c>
      <c r="AB625" s="48" t="s">
        <v>239</v>
      </c>
      <c r="AC625" s="48" t="s">
        <v>239</v>
      </c>
      <c r="AD625" s="2" t="s">
        <v>239</v>
      </c>
      <c r="AE625" s="2" t="s">
        <v>254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 t="b">
        <v>0</v>
      </c>
      <c r="AK625" s="8" t="b">
        <v>0</v>
      </c>
      <c r="BB625"/>
      <c r="BC625"/>
      <c r="BD625"/>
    </row>
    <row r="626" spans="1:56">
      <c r="A626" s="2" t="s">
        <v>3361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625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0.21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s="48" t="s">
        <v>247</v>
      </c>
      <c r="AB626" s="48" t="s">
        <v>239</v>
      </c>
      <c r="AC626" s="48" t="s">
        <v>239</v>
      </c>
      <c r="AD626" s="2" t="s">
        <v>239</v>
      </c>
      <c r="AE626" s="2" t="s">
        <v>254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 t="b">
        <v>0</v>
      </c>
      <c r="AK626" s="8" t="b">
        <v>1</v>
      </c>
      <c r="BB626"/>
      <c r="BC626"/>
      <c r="BD626"/>
    </row>
    <row r="627" spans="1:56">
      <c r="A627" s="2" t="s">
        <v>3362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800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0.2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s="48" t="s">
        <v>243</v>
      </c>
      <c r="AB627" s="48" t="s">
        <v>239</v>
      </c>
      <c r="AC627" s="48" t="s">
        <v>239</v>
      </c>
      <c r="AD627" s="2" t="s">
        <v>239</v>
      </c>
      <c r="AE627" s="2" t="s">
        <v>254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 t="b">
        <v>0</v>
      </c>
      <c r="AK627" s="8" t="b">
        <v>0</v>
      </c>
      <c r="BB627"/>
      <c r="BC627"/>
      <c r="BD627"/>
    </row>
    <row r="628" spans="1:56">
      <c r="A628" s="2" t="s">
        <v>3363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593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0.33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s="48" t="s">
        <v>242</v>
      </c>
      <c r="AB628" s="48" t="s">
        <v>239</v>
      </c>
      <c r="AC628" s="48" t="s">
        <v>239</v>
      </c>
      <c r="AD628" s="2" t="s">
        <v>239</v>
      </c>
      <c r="AE628" s="2" t="s">
        <v>254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 t="b">
        <v>0</v>
      </c>
      <c r="AK628" s="8" t="b">
        <v>0</v>
      </c>
      <c r="BB628"/>
      <c r="BC628"/>
      <c r="BD628"/>
    </row>
    <row r="629" spans="1:56">
      <c r="A629" s="2" t="s">
        <v>3364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768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0.23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s="48" t="s">
        <v>2036</v>
      </c>
      <c r="AB629" s="48" t="s">
        <v>239</v>
      </c>
      <c r="AC629" s="48" t="s">
        <v>239</v>
      </c>
      <c r="AD629" s="2" t="s">
        <v>239</v>
      </c>
      <c r="AE629" s="2" t="s">
        <v>254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 t="b">
        <v>0</v>
      </c>
      <c r="AK629" s="8" t="b">
        <v>0</v>
      </c>
      <c r="BB629"/>
      <c r="BC629"/>
      <c r="BD629"/>
    </row>
    <row r="630" spans="1:56">
      <c r="A630" s="2" t="s">
        <v>3365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768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0.33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s="48" t="s">
        <v>2036</v>
      </c>
      <c r="AB630" s="48" t="s">
        <v>239</v>
      </c>
      <c r="AC630" s="48" t="s">
        <v>239</v>
      </c>
      <c r="AD630" s="2" t="s">
        <v>239</v>
      </c>
      <c r="AE630" s="2" t="s">
        <v>254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 t="b">
        <v>0</v>
      </c>
      <c r="AK630" s="8" t="b">
        <v>0</v>
      </c>
      <c r="BB630"/>
      <c r="BC630"/>
      <c r="BD630"/>
    </row>
    <row r="631" spans="1:56">
      <c r="A631" s="2" t="s">
        <v>3366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768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s="48" t="s">
        <v>2036</v>
      </c>
      <c r="AB631" s="48" t="s">
        <v>239</v>
      </c>
      <c r="AC631" s="48" t="s">
        <v>239</v>
      </c>
      <c r="AD631" s="2" t="s">
        <v>239</v>
      </c>
      <c r="AE631" s="2" t="s">
        <v>254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 t="b">
        <v>0</v>
      </c>
      <c r="AK631" s="8" t="b">
        <v>0</v>
      </c>
      <c r="BB631"/>
      <c r="BC631"/>
      <c r="BD631"/>
    </row>
    <row r="632" spans="1:56">
      <c r="A632" s="2" t="s">
        <v>3367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806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0.23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s="48" t="s">
        <v>246</v>
      </c>
      <c r="AB632" s="48" t="s">
        <v>239</v>
      </c>
      <c r="AC632" s="48" t="s">
        <v>239</v>
      </c>
      <c r="AD632" s="2" t="s">
        <v>239</v>
      </c>
      <c r="AE632" s="2" t="s">
        <v>254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 t="b">
        <v>0</v>
      </c>
      <c r="AK632" s="8" t="b">
        <v>0</v>
      </c>
      <c r="BB632"/>
      <c r="BC632"/>
      <c r="BD632"/>
    </row>
    <row r="633" spans="1:56">
      <c r="A633" s="2" t="s">
        <v>3368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29E</v>
      </c>
      <c r="F633" t="s">
        <v>768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0.27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1">
        <v>0</v>
      </c>
      <c r="Z633" s="7">
        <v>0</v>
      </c>
      <c r="AA633" s="48" t="s">
        <v>2036</v>
      </c>
      <c r="AB633" s="48" t="s">
        <v>239</v>
      </c>
      <c r="AC633" s="48" t="s">
        <v>239</v>
      </c>
      <c r="AD633" s="2" t="s">
        <v>239</v>
      </c>
      <c r="AE633" s="2" t="s">
        <v>254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 t="b">
        <v>0</v>
      </c>
      <c r="AK633" s="8" t="b">
        <v>0</v>
      </c>
      <c r="BB633"/>
      <c r="BC633"/>
      <c r="BD633"/>
    </row>
    <row r="634" spans="1:56">
      <c r="A634" s="2" t="s">
        <v>3369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806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0.22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s="48" t="s">
        <v>2036</v>
      </c>
      <c r="AB634" s="48" t="s">
        <v>239</v>
      </c>
      <c r="AC634" s="48" t="s">
        <v>239</v>
      </c>
      <c r="AD634" s="2" t="s">
        <v>239</v>
      </c>
      <c r="AE634" s="2" t="s">
        <v>254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 t="b">
        <v>0</v>
      </c>
      <c r="AK634" s="8" t="b">
        <v>0</v>
      </c>
      <c r="BB634"/>
      <c r="BC634"/>
      <c r="BD634"/>
    </row>
    <row r="635" spans="1:56">
      <c r="A635" s="2" t="s">
        <v>3370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610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0.21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s="48" t="s">
        <v>247</v>
      </c>
      <c r="AB635" s="48" t="s">
        <v>239</v>
      </c>
      <c r="AC635" s="48" t="s">
        <v>239</v>
      </c>
      <c r="AD635" s="2" t="s">
        <v>239</v>
      </c>
      <c r="AE635" s="2" t="s">
        <v>254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 t="b">
        <v>0</v>
      </c>
      <c r="AK635" s="8" t="b">
        <v>0</v>
      </c>
      <c r="BB635"/>
      <c r="BC635"/>
      <c r="BD635"/>
    </row>
    <row r="636" spans="1:56">
      <c r="A636" s="2" t="s">
        <v>3371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768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0.25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s="48" t="s">
        <v>2036</v>
      </c>
      <c r="AB636" s="48" t="s">
        <v>239</v>
      </c>
      <c r="AC636" s="48" t="s">
        <v>239</v>
      </c>
      <c r="AD636" s="2" t="s">
        <v>239</v>
      </c>
      <c r="AE636" s="2" t="s">
        <v>254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 t="b">
        <v>0</v>
      </c>
      <c r="AK636" s="8" t="b">
        <v>0</v>
      </c>
      <c r="BB636"/>
      <c r="BC636"/>
      <c r="BD636"/>
    </row>
    <row r="637" spans="1:56">
      <c r="A637" s="2" t="s">
        <v>3372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768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0.19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s="48" t="s">
        <v>2036</v>
      </c>
      <c r="AB637" s="48" t="s">
        <v>239</v>
      </c>
      <c r="AC637" s="48" t="s">
        <v>239</v>
      </c>
      <c r="AD637" s="2" t="s">
        <v>239</v>
      </c>
      <c r="AE637" s="2" t="s">
        <v>254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 t="b">
        <v>0</v>
      </c>
      <c r="AK637" s="8" t="b">
        <v>0</v>
      </c>
      <c r="BB637"/>
      <c r="BC637"/>
      <c r="BD637"/>
    </row>
    <row r="638" spans="1:56">
      <c r="A638" s="2" t="s">
        <v>3373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683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0.28000000000000003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s="48" t="s">
        <v>248</v>
      </c>
      <c r="AB638" s="48" t="s">
        <v>239</v>
      </c>
      <c r="AC638" s="48" t="s">
        <v>239</v>
      </c>
      <c r="AD638" s="2" t="s">
        <v>239</v>
      </c>
      <c r="AE638" s="2" t="s">
        <v>254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 t="b">
        <v>0</v>
      </c>
      <c r="AK638" s="8" t="b">
        <v>0</v>
      </c>
      <c r="BB638"/>
      <c r="BC638"/>
      <c r="BD638"/>
    </row>
    <row r="639" spans="1:56">
      <c r="A639" s="2" t="s">
        <v>3374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649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0.33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s="48" t="s">
        <v>244</v>
      </c>
      <c r="AB639" s="48" t="s">
        <v>239</v>
      </c>
      <c r="AC639" s="48" t="s">
        <v>239</v>
      </c>
      <c r="AD639" s="2" t="s">
        <v>239</v>
      </c>
      <c r="AE639" s="2" t="s">
        <v>254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 t="b">
        <v>0</v>
      </c>
      <c r="AK639" s="8" t="b">
        <v>0</v>
      </c>
      <c r="BB639"/>
      <c r="BC639"/>
      <c r="BD639"/>
    </row>
    <row r="640" spans="1:56">
      <c r="A640" s="2" t="s">
        <v>3375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703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210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0.32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s="48" t="s">
        <v>248</v>
      </c>
      <c r="AB640" s="48" t="s">
        <v>239</v>
      </c>
      <c r="AC640" s="48" t="s">
        <v>239</v>
      </c>
      <c r="AD640" s="2" t="s">
        <v>239</v>
      </c>
      <c r="AE640" s="2" t="s">
        <v>254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 t="b">
        <v>0</v>
      </c>
      <c r="AK640" s="8" t="b">
        <v>0</v>
      </c>
      <c r="BB640"/>
      <c r="BC640"/>
      <c r="BD640"/>
    </row>
    <row r="641" spans="1:56">
      <c r="A641" s="2" t="s">
        <v>3376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703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0.42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s="48" t="s">
        <v>248</v>
      </c>
      <c r="AB641" s="48" t="s">
        <v>239</v>
      </c>
      <c r="AC641" s="48" t="s">
        <v>239</v>
      </c>
      <c r="AD641" s="2" t="s">
        <v>239</v>
      </c>
      <c r="AE641" s="2" t="s">
        <v>254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 t="b">
        <v>0</v>
      </c>
      <c r="AK641" s="8" t="b">
        <v>0</v>
      </c>
      <c r="BB641"/>
      <c r="BC641"/>
      <c r="BD641"/>
    </row>
    <row r="642" spans="1:56">
      <c r="A642" s="2" t="s">
        <v>3377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768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0.26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s="48" t="s">
        <v>2036</v>
      </c>
      <c r="AB642" s="48" t="s">
        <v>239</v>
      </c>
      <c r="AC642" s="48" t="s">
        <v>239</v>
      </c>
      <c r="AD642" s="2" t="s">
        <v>239</v>
      </c>
      <c r="AE642" s="2" t="s">
        <v>254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 t="b">
        <v>0</v>
      </c>
      <c r="AK642" s="8" t="b">
        <v>0</v>
      </c>
      <c r="BB642"/>
      <c r="BC642"/>
      <c r="BD642"/>
    </row>
    <row r="643" spans="1:56">
      <c r="A643" s="2" t="s">
        <v>3378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649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0.33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s="48" t="s">
        <v>244</v>
      </c>
      <c r="AB643" s="48" t="s">
        <v>239</v>
      </c>
      <c r="AC643" s="48" t="s">
        <v>239</v>
      </c>
      <c r="AD643" s="2" t="s">
        <v>239</v>
      </c>
      <c r="AE643" s="2" t="s">
        <v>254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 t="b">
        <v>0</v>
      </c>
      <c r="AK643" s="8" t="b">
        <v>0</v>
      </c>
      <c r="BB643"/>
      <c r="BC643"/>
      <c r="BD643"/>
    </row>
    <row r="644" spans="1:56">
      <c r="A644" s="2" t="s">
        <v>3379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768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0.24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s="48" t="s">
        <v>2036</v>
      </c>
      <c r="AB644" s="48" t="s">
        <v>239</v>
      </c>
      <c r="AC644" s="48" t="s">
        <v>239</v>
      </c>
      <c r="AD644" s="2" t="s">
        <v>239</v>
      </c>
      <c r="AE644" s="2" t="s">
        <v>254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 t="b">
        <v>0</v>
      </c>
      <c r="AK644" s="8" t="b">
        <v>0</v>
      </c>
      <c r="BB644"/>
      <c r="BC644"/>
      <c r="BD644"/>
    </row>
    <row r="645" spans="1:56">
      <c r="A645" s="2" t="s">
        <v>3380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768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0.13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s="48" t="s">
        <v>246</v>
      </c>
      <c r="AB645" s="48" t="s">
        <v>239</v>
      </c>
      <c r="AC645" s="48" t="s">
        <v>239</v>
      </c>
      <c r="AD645" s="2" t="s">
        <v>239</v>
      </c>
      <c r="AE645" s="2" t="s">
        <v>254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 t="b">
        <v>0</v>
      </c>
      <c r="AK645" s="8" t="b">
        <v>0</v>
      </c>
      <c r="BB645"/>
      <c r="BC645"/>
      <c r="BD645"/>
    </row>
    <row r="646" spans="1:56">
      <c r="A646" s="2" t="s">
        <v>3381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768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0.08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s="48" t="s">
        <v>2039</v>
      </c>
      <c r="AB646" s="48" t="s">
        <v>239</v>
      </c>
      <c r="AC646" s="48" t="s">
        <v>239</v>
      </c>
      <c r="AD646" s="2" t="s">
        <v>239</v>
      </c>
      <c r="AE646" s="2" t="s">
        <v>254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 t="b">
        <v>0</v>
      </c>
      <c r="AK646" s="8" t="b">
        <v>0</v>
      </c>
      <c r="BB646"/>
      <c r="BC646"/>
      <c r="BD646"/>
    </row>
    <row r="647" spans="1:56">
      <c r="A647" s="2" t="s">
        <v>3382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676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0.47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s="48" t="s">
        <v>246</v>
      </c>
      <c r="AB647" s="48" t="s">
        <v>239</v>
      </c>
      <c r="AC647" s="48" t="s">
        <v>239</v>
      </c>
      <c r="AD647" s="2" t="s">
        <v>239</v>
      </c>
      <c r="AE647" s="2" t="s">
        <v>254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 t="b">
        <v>0</v>
      </c>
      <c r="AK647" s="8" t="b">
        <v>0</v>
      </c>
      <c r="BB647"/>
      <c r="BC647"/>
      <c r="BD647"/>
    </row>
    <row r="648" spans="1:56">
      <c r="A648" s="2" t="s">
        <v>3383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768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0.54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s="48" t="s">
        <v>248</v>
      </c>
      <c r="AB648" s="48" t="s">
        <v>239</v>
      </c>
      <c r="AC648" s="48" t="s">
        <v>239</v>
      </c>
      <c r="AD648" s="2" t="s">
        <v>239</v>
      </c>
      <c r="AE648" s="2" t="s">
        <v>254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 t="b">
        <v>0</v>
      </c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s="48" t="s">
        <v>251</v>
      </c>
      <c r="AB649" s="48" t="s">
        <v>239</v>
      </c>
      <c r="AC649" s="48" t="s">
        <v>239</v>
      </c>
      <c r="AD649" s="2" t="s">
        <v>239</v>
      </c>
      <c r="AE649" s="2" t="s">
        <v>254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 t="b">
        <v>0</v>
      </c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s="48" t="s">
        <v>251</v>
      </c>
      <c r="AB650" s="48" t="s">
        <v>239</v>
      </c>
      <c r="AC650" s="48" t="s">
        <v>239</v>
      </c>
      <c r="AD650" s="2" t="s">
        <v>239</v>
      </c>
      <c r="AE650" s="2" t="s">
        <v>254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 t="b">
        <v>0</v>
      </c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s="48" t="s">
        <v>251</v>
      </c>
      <c r="AB651" s="48" t="s">
        <v>239</v>
      </c>
      <c r="AC651" s="48" t="s">
        <v>239</v>
      </c>
      <c r="AD651" s="2" t="s">
        <v>239</v>
      </c>
      <c r="AE651" s="2" t="s">
        <v>254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 t="b">
        <v>0</v>
      </c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s="48" t="s">
        <v>251</v>
      </c>
      <c r="AB652" s="48" t="s">
        <v>239</v>
      </c>
      <c r="AC652" s="48" t="s">
        <v>239</v>
      </c>
      <c r="AD652" s="2" t="s">
        <v>239</v>
      </c>
      <c r="AE652" s="2" t="s">
        <v>254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 t="b">
        <v>0</v>
      </c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s="48" t="s">
        <v>251</v>
      </c>
      <c r="AB653" s="48" t="s">
        <v>239</v>
      </c>
      <c r="AC653" s="48" t="s">
        <v>239</v>
      </c>
      <c r="AD653" s="2" t="s">
        <v>239</v>
      </c>
      <c r="AE653" s="2" t="s">
        <v>254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 t="b">
        <v>0</v>
      </c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s="48" t="s">
        <v>251</v>
      </c>
      <c r="AB654" s="48" t="s">
        <v>239</v>
      </c>
      <c r="AC654" s="48" t="s">
        <v>239</v>
      </c>
      <c r="AD654" s="2" t="s">
        <v>239</v>
      </c>
      <c r="AE654" s="2" t="s">
        <v>254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 t="b">
        <v>0</v>
      </c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s="48" t="s">
        <v>251</v>
      </c>
      <c r="AB655" s="48" t="s">
        <v>239</v>
      </c>
      <c r="AC655" s="48" t="s">
        <v>239</v>
      </c>
      <c r="AD655" s="2" t="s">
        <v>239</v>
      </c>
      <c r="AE655" s="2" t="s">
        <v>254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 t="b">
        <v>0</v>
      </c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s="48" t="s">
        <v>251</v>
      </c>
      <c r="AB656" s="48" t="s">
        <v>239</v>
      </c>
      <c r="AC656" s="48" t="s">
        <v>239</v>
      </c>
      <c r="AD656" s="2" t="s">
        <v>239</v>
      </c>
      <c r="AE656" s="2" t="s">
        <v>254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 t="b">
        <v>0</v>
      </c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s="48" t="s">
        <v>251</v>
      </c>
      <c r="AB657" s="48" t="s">
        <v>239</v>
      </c>
      <c r="AC657" s="48" t="s">
        <v>239</v>
      </c>
      <c r="AD657" s="2" t="s">
        <v>239</v>
      </c>
      <c r="AE657" s="2" t="s">
        <v>254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 t="b">
        <v>0</v>
      </c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s="48" t="s">
        <v>251</v>
      </c>
      <c r="AB658" s="48" t="s">
        <v>239</v>
      </c>
      <c r="AC658" s="48" t="s">
        <v>239</v>
      </c>
      <c r="AD658" s="2" t="s">
        <v>239</v>
      </c>
      <c r="AE658" s="2" t="s">
        <v>254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 t="b">
        <v>0</v>
      </c>
      <c r="AK658" s="8" t="b">
        <v>0</v>
      </c>
      <c r="BB658"/>
      <c r="BC658"/>
      <c r="BD658"/>
    </row>
    <row r="659" spans="1:56">
      <c r="A659" s="2" t="s">
        <v>163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s="48" t="s">
        <v>251</v>
      </c>
      <c r="AB659" s="48" t="s">
        <v>239</v>
      </c>
      <c r="AC659" s="48" t="s">
        <v>239</v>
      </c>
      <c r="AD659" s="2" t="s">
        <v>239</v>
      </c>
      <c r="AE659" s="2" t="s">
        <v>254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 t="b">
        <v>0</v>
      </c>
      <c r="AK659" s="8" t="b">
        <v>0</v>
      </c>
      <c r="BB659"/>
      <c r="BC659"/>
      <c r="BD659"/>
    </row>
    <row r="660" spans="1:56">
      <c r="A660" s="2" t="s">
        <v>164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1732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s="48" t="s">
        <v>251</v>
      </c>
      <c r="AB660" s="48" t="s">
        <v>239</v>
      </c>
      <c r="AC660" s="48" t="s">
        <v>239</v>
      </c>
      <c r="AD660" s="2" t="s">
        <v>239</v>
      </c>
      <c r="AE660" s="2" t="s">
        <v>254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 t="b">
        <v>0</v>
      </c>
      <c r="AK660" s="8" t="b">
        <v>0</v>
      </c>
      <c r="BB660"/>
      <c r="BC660"/>
      <c r="BD660"/>
    </row>
    <row r="661" spans="1:56">
      <c r="A661" s="2" t="s">
        <v>165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1735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s="48" t="s">
        <v>251</v>
      </c>
      <c r="AB661" s="48" t="s">
        <v>239</v>
      </c>
      <c r="AC661" s="48" t="s">
        <v>239</v>
      </c>
      <c r="AD661" s="2" t="s">
        <v>239</v>
      </c>
      <c r="AE661" s="2" t="s">
        <v>254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 t="b">
        <v>0</v>
      </c>
      <c r="AK661" s="8" t="b">
        <v>0</v>
      </c>
      <c r="BB661"/>
      <c r="BC661"/>
      <c r="BD661"/>
    </row>
    <row r="662" spans="1:56">
      <c r="A662" s="2" t="s">
        <v>166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s="48" t="s">
        <v>251</v>
      </c>
      <c r="AB662" s="48" t="s">
        <v>239</v>
      </c>
      <c r="AC662" s="48" t="s">
        <v>239</v>
      </c>
      <c r="AD662" s="2" t="s">
        <v>239</v>
      </c>
      <c r="AE662" s="2" t="s">
        <v>254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 t="b">
        <v>0</v>
      </c>
      <c r="AK662" s="8" t="b">
        <v>0</v>
      </c>
      <c r="BB662"/>
      <c r="BC662"/>
      <c r="BD662"/>
    </row>
    <row r="663" spans="1:56">
      <c r="A663" s="2" t="s">
        <v>167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s="48" t="s">
        <v>251</v>
      </c>
      <c r="AB663" s="48" t="s">
        <v>239</v>
      </c>
      <c r="AC663" s="48" t="s">
        <v>239</v>
      </c>
      <c r="AD663" s="2" t="s">
        <v>239</v>
      </c>
      <c r="AE663" s="2" t="s">
        <v>254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 t="b">
        <v>0</v>
      </c>
      <c r="AK663" s="8" t="b">
        <v>0</v>
      </c>
      <c r="BB663"/>
      <c r="BC663"/>
      <c r="BD663"/>
    </row>
    <row r="664" spans="1:56">
      <c r="A664" s="2" t="s">
        <v>168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s="48" t="s">
        <v>251</v>
      </c>
      <c r="AB664" s="48" t="s">
        <v>239</v>
      </c>
      <c r="AC664" s="48" t="s">
        <v>239</v>
      </c>
      <c r="AD664" s="2" t="s">
        <v>239</v>
      </c>
      <c r="AE664" s="2" t="s">
        <v>254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 t="b">
        <v>0</v>
      </c>
      <c r="AK664" s="8" t="b">
        <v>0</v>
      </c>
      <c r="BB664"/>
      <c r="BC664"/>
      <c r="BD664"/>
    </row>
    <row r="665" spans="1:56">
      <c r="A665" s="2" t="s">
        <v>169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s="48" t="s">
        <v>251</v>
      </c>
      <c r="AB665" s="48" t="s">
        <v>239</v>
      </c>
      <c r="AC665" s="48" t="s">
        <v>239</v>
      </c>
      <c r="AD665" s="2" t="s">
        <v>239</v>
      </c>
      <c r="AE665" s="2" t="s">
        <v>254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 t="b">
        <v>0</v>
      </c>
      <c r="AK665" s="8" t="b">
        <v>0</v>
      </c>
      <c r="BB665"/>
      <c r="BC665"/>
      <c r="BD665"/>
    </row>
    <row r="666" spans="1:56">
      <c r="A666" s="2" t="s">
        <v>170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s="48" t="s">
        <v>251</v>
      </c>
      <c r="AB666" s="48" t="s">
        <v>239</v>
      </c>
      <c r="AC666" s="48" t="s">
        <v>239</v>
      </c>
      <c r="AD666" s="2" t="s">
        <v>239</v>
      </c>
      <c r="AE666" s="2" t="s">
        <v>254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 t="b">
        <v>0</v>
      </c>
      <c r="AK666" s="8" t="b">
        <v>0</v>
      </c>
      <c r="BB666"/>
      <c r="BC666"/>
      <c r="BD666"/>
    </row>
    <row r="667" spans="1:56">
      <c r="A667" s="2" t="s">
        <v>171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1732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s="48" t="s">
        <v>251</v>
      </c>
      <c r="AB667" s="48" t="s">
        <v>239</v>
      </c>
      <c r="AC667" s="48" t="s">
        <v>239</v>
      </c>
      <c r="AD667" s="2" t="s">
        <v>239</v>
      </c>
      <c r="AE667" s="2" t="s">
        <v>254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 t="b">
        <v>0</v>
      </c>
      <c r="AK667" s="8" t="b">
        <v>0</v>
      </c>
      <c r="BB667"/>
      <c r="BC667"/>
      <c r="BD667"/>
    </row>
    <row r="668" spans="1:56">
      <c r="A668" s="2" t="s">
        <v>172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1735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s="48" t="s">
        <v>251</v>
      </c>
      <c r="AB668" s="48" t="s">
        <v>239</v>
      </c>
      <c r="AC668" s="48" t="s">
        <v>239</v>
      </c>
      <c r="AD668" s="2" t="s">
        <v>239</v>
      </c>
      <c r="AE668" s="2" t="s">
        <v>254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 t="b">
        <v>0</v>
      </c>
      <c r="AK668" s="8" t="b">
        <v>0</v>
      </c>
      <c r="BB668"/>
      <c r="BC668"/>
      <c r="BD668"/>
    </row>
    <row r="669" spans="1:56">
      <c r="A669" s="2" t="s">
        <v>173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s="48" t="s">
        <v>251</v>
      </c>
      <c r="AB669" s="48" t="s">
        <v>239</v>
      </c>
      <c r="AC669" s="48" t="s">
        <v>239</v>
      </c>
      <c r="AD669" s="2" t="s">
        <v>239</v>
      </c>
      <c r="AE669" s="2" t="s">
        <v>254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 t="b">
        <v>0</v>
      </c>
      <c r="AK669" s="8" t="b">
        <v>0</v>
      </c>
      <c r="BB669"/>
      <c r="BC669"/>
      <c r="BD669"/>
    </row>
    <row r="670" spans="1:56">
      <c r="A670" s="2" t="s">
        <v>174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s="48" t="s">
        <v>251</v>
      </c>
      <c r="AB670" s="48" t="s">
        <v>239</v>
      </c>
      <c r="AC670" s="48" t="s">
        <v>239</v>
      </c>
      <c r="AD670" s="2" t="s">
        <v>239</v>
      </c>
      <c r="AE670" s="2" t="s">
        <v>254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 t="b">
        <v>0</v>
      </c>
      <c r="AK670" s="8" t="b">
        <v>0</v>
      </c>
      <c r="BB670"/>
      <c r="BC670"/>
      <c r="BD670"/>
    </row>
    <row r="671" spans="1:56">
      <c r="A671" s="2" t="s">
        <v>175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1734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s="48" t="s">
        <v>251</v>
      </c>
      <c r="AB671" s="48" t="s">
        <v>239</v>
      </c>
      <c r="AC671" s="48" t="s">
        <v>239</v>
      </c>
      <c r="AD671" s="2" t="s">
        <v>239</v>
      </c>
      <c r="AE671" s="2" t="s">
        <v>254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 t="b">
        <v>0</v>
      </c>
      <c r="AK671" s="8" t="b">
        <v>0</v>
      </c>
      <c r="BB671"/>
      <c r="BC671"/>
      <c r="BD671"/>
    </row>
    <row r="672" spans="1:56">
      <c r="A672" s="2" t="s">
        <v>176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1737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s="48" t="s">
        <v>251</v>
      </c>
      <c r="AB672" s="48" t="s">
        <v>239</v>
      </c>
      <c r="AC672" s="48" t="s">
        <v>239</v>
      </c>
      <c r="AD672" s="2" t="s">
        <v>239</v>
      </c>
      <c r="AE672" s="2" t="s">
        <v>254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 t="b">
        <v>0</v>
      </c>
      <c r="AK672" s="8" t="b">
        <v>0</v>
      </c>
      <c r="BB672"/>
      <c r="BC672"/>
      <c r="BD672"/>
    </row>
    <row r="673" spans="1:56">
      <c r="A673" s="2" t="s">
        <v>177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s="48" t="s">
        <v>251</v>
      </c>
      <c r="AB673" s="48" t="s">
        <v>239</v>
      </c>
      <c r="AC673" s="48" t="s">
        <v>239</v>
      </c>
      <c r="AD673" s="2" t="s">
        <v>239</v>
      </c>
      <c r="AE673" s="2" t="s">
        <v>254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 t="b">
        <v>0</v>
      </c>
      <c r="AK673" s="8" t="b">
        <v>0</v>
      </c>
      <c r="BB673"/>
      <c r="BC673"/>
      <c r="BD673"/>
    </row>
    <row r="674" spans="1:56">
      <c r="A674" s="2" t="s">
        <v>178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s="48" t="s">
        <v>251</v>
      </c>
      <c r="AB674" s="48" t="s">
        <v>239</v>
      </c>
      <c r="AC674" s="48" t="s">
        <v>239</v>
      </c>
      <c r="AD674" s="2" t="s">
        <v>239</v>
      </c>
      <c r="AE674" s="2" t="s">
        <v>254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 t="b">
        <v>0</v>
      </c>
      <c r="AK674" s="8" t="b">
        <v>0</v>
      </c>
      <c r="BB674"/>
      <c r="BC674"/>
      <c r="BD674"/>
    </row>
    <row r="675" spans="1:56">
      <c r="A675" s="2" t="s">
        <v>179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s="48" t="s">
        <v>251</v>
      </c>
      <c r="AB675" s="48" t="s">
        <v>239</v>
      </c>
      <c r="AC675" s="48" t="s">
        <v>239</v>
      </c>
      <c r="AD675" s="2" t="s">
        <v>239</v>
      </c>
      <c r="AE675" s="2" t="s">
        <v>254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 t="b">
        <v>0</v>
      </c>
      <c r="AK675" s="8" t="b">
        <v>0</v>
      </c>
      <c r="BB675"/>
      <c r="BC675"/>
      <c r="BD675"/>
    </row>
    <row r="676" spans="1:56">
      <c r="A676" s="2" t="s">
        <v>180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1732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s="48" t="s">
        <v>251</v>
      </c>
      <c r="AB676" s="48" t="s">
        <v>239</v>
      </c>
      <c r="AC676" s="48" t="s">
        <v>239</v>
      </c>
      <c r="AD676" s="2" t="s">
        <v>239</v>
      </c>
      <c r="AE676" s="2" t="s">
        <v>254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 t="b">
        <v>0</v>
      </c>
      <c r="AK676" s="8" t="b">
        <v>0</v>
      </c>
      <c r="BB676"/>
      <c r="BC676"/>
      <c r="BD676"/>
    </row>
    <row r="677" spans="1:56">
      <c r="A677" s="2" t="s">
        <v>181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1735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s="48" t="s">
        <v>251</v>
      </c>
      <c r="AB677" s="48" t="s">
        <v>239</v>
      </c>
      <c r="AC677" s="48" t="s">
        <v>239</v>
      </c>
      <c r="AD677" s="2" t="s">
        <v>239</v>
      </c>
      <c r="AE677" s="2" t="s">
        <v>254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 t="b">
        <v>0</v>
      </c>
      <c r="AK677" s="8" t="b">
        <v>0</v>
      </c>
      <c r="BB677"/>
      <c r="BC677"/>
      <c r="BD677"/>
    </row>
    <row r="678" spans="1:56">
      <c r="A678" s="2" t="s">
        <v>182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s="48" t="s">
        <v>251</v>
      </c>
      <c r="AB678" s="48" t="s">
        <v>239</v>
      </c>
      <c r="AC678" s="48" t="s">
        <v>239</v>
      </c>
      <c r="AD678" s="2" t="s">
        <v>239</v>
      </c>
      <c r="AE678" s="2" t="s">
        <v>254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 t="b">
        <v>0</v>
      </c>
      <c r="AK678" s="8" t="b">
        <v>0</v>
      </c>
      <c r="BB678"/>
      <c r="BC678"/>
      <c r="BD678"/>
    </row>
    <row r="679" spans="1:56">
      <c r="A679" s="2" t="s">
        <v>183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s="48" t="s">
        <v>251</v>
      </c>
      <c r="AB679" s="48" t="s">
        <v>239</v>
      </c>
      <c r="AC679" s="48" t="s">
        <v>239</v>
      </c>
      <c r="AD679" s="2" t="s">
        <v>239</v>
      </c>
      <c r="AE679" s="2" t="s">
        <v>254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 t="b">
        <v>0</v>
      </c>
      <c r="AK679" s="8" t="b">
        <v>0</v>
      </c>
      <c r="BB679"/>
      <c r="BC679"/>
      <c r="BD679"/>
    </row>
    <row r="680" spans="1:56">
      <c r="A680" s="2" t="s">
        <v>184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1734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s="48" t="s">
        <v>251</v>
      </c>
      <c r="AB680" s="48" t="s">
        <v>239</v>
      </c>
      <c r="AC680" s="48" t="s">
        <v>239</v>
      </c>
      <c r="AD680" s="2" t="s">
        <v>239</v>
      </c>
      <c r="AE680" s="2" t="s">
        <v>254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 t="b">
        <v>0</v>
      </c>
      <c r="AK680" s="8" t="b">
        <v>0</v>
      </c>
      <c r="BB680"/>
      <c r="BC680"/>
      <c r="BD680"/>
    </row>
    <row r="681" spans="1:56">
      <c r="A681" s="2" t="s">
        <v>185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1737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s="48" t="s">
        <v>251</v>
      </c>
      <c r="AB681" s="48" t="s">
        <v>239</v>
      </c>
      <c r="AC681" s="48" t="s">
        <v>239</v>
      </c>
      <c r="AD681" s="2" t="s">
        <v>239</v>
      </c>
      <c r="AE681" s="2" t="s">
        <v>254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 t="b">
        <v>0</v>
      </c>
      <c r="AK681" s="8" t="b">
        <v>0</v>
      </c>
      <c r="BB681"/>
      <c r="BC681"/>
      <c r="BD681"/>
    </row>
    <row r="682" spans="1:56">
      <c r="A682" s="2" t="s">
        <v>186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1733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s="48" t="s">
        <v>251</v>
      </c>
      <c r="AB682" s="48" t="s">
        <v>239</v>
      </c>
      <c r="AC682" s="48" t="s">
        <v>239</v>
      </c>
      <c r="AD682" s="2" t="s">
        <v>239</v>
      </c>
      <c r="AE682" s="2" t="s">
        <v>254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 t="b">
        <v>0</v>
      </c>
      <c r="AK682" s="8" t="b">
        <v>0</v>
      </c>
      <c r="BB682"/>
      <c r="BC682"/>
      <c r="BD682"/>
    </row>
    <row r="683" spans="1:56">
      <c r="A683" s="2" t="s">
        <v>187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1736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s="48" t="s">
        <v>251</v>
      </c>
      <c r="AB683" s="48" t="s">
        <v>239</v>
      </c>
      <c r="AC683" s="48" t="s">
        <v>239</v>
      </c>
      <c r="AD683" s="2" t="s">
        <v>239</v>
      </c>
      <c r="AE683" s="2" t="s">
        <v>254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 t="b">
        <v>0</v>
      </c>
      <c r="AK683" s="8" t="b">
        <v>0</v>
      </c>
      <c r="BB683"/>
      <c r="BC683"/>
      <c r="BD683"/>
    </row>
    <row r="684" spans="1:56">
      <c r="A684" s="2" t="s">
        <v>188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s="48" t="s">
        <v>251</v>
      </c>
      <c r="AB684" s="48" t="s">
        <v>239</v>
      </c>
      <c r="AC684" s="48" t="s">
        <v>239</v>
      </c>
      <c r="AD684" s="2" t="s">
        <v>239</v>
      </c>
      <c r="AE684" s="2" t="s">
        <v>254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 t="b">
        <v>0</v>
      </c>
      <c r="AK684" s="8" t="b">
        <v>0</v>
      </c>
      <c r="BB684"/>
      <c r="BC684"/>
      <c r="BD684"/>
    </row>
    <row r="685" spans="1:56">
      <c r="A685" s="2" t="s">
        <v>189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s="48" t="s">
        <v>251</v>
      </c>
      <c r="AB685" s="48" t="s">
        <v>239</v>
      </c>
      <c r="AC685" s="48" t="s">
        <v>239</v>
      </c>
      <c r="AD685" s="2" t="s">
        <v>239</v>
      </c>
      <c r="AE685" s="2" t="s">
        <v>254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 t="b">
        <v>0</v>
      </c>
      <c r="AK685" s="8" t="b">
        <v>0</v>
      </c>
      <c r="BB685"/>
      <c r="BC685"/>
      <c r="BD685"/>
    </row>
    <row r="686" spans="1:56">
      <c r="A686" s="2" t="s">
        <v>190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s="48" t="s">
        <v>251</v>
      </c>
      <c r="AB686" s="48" t="s">
        <v>239</v>
      </c>
      <c r="AC686" s="48" t="s">
        <v>239</v>
      </c>
      <c r="AD686" s="2" t="s">
        <v>239</v>
      </c>
      <c r="AE686" s="2" t="s">
        <v>254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 t="b">
        <v>0</v>
      </c>
      <c r="AK686" s="8" t="b">
        <v>0</v>
      </c>
      <c r="BB686"/>
      <c r="BC686"/>
      <c r="BD686"/>
    </row>
    <row r="687" spans="1:56">
      <c r="A687" s="2" t="s">
        <v>191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s="48" t="s">
        <v>251</v>
      </c>
      <c r="AB687" s="48" t="s">
        <v>239</v>
      </c>
      <c r="AC687" s="48" t="s">
        <v>239</v>
      </c>
      <c r="AD687" s="2" t="s">
        <v>239</v>
      </c>
      <c r="AE687" s="2" t="s">
        <v>254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 t="b">
        <v>0</v>
      </c>
      <c r="AK687" s="8" t="b">
        <v>0</v>
      </c>
      <c r="BB687"/>
      <c r="BC687"/>
      <c r="BD687"/>
    </row>
    <row r="688" spans="1:56">
      <c r="A688" s="2" t="s">
        <v>192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s="48" t="s">
        <v>251</v>
      </c>
      <c r="AB688" s="48" t="s">
        <v>239</v>
      </c>
      <c r="AC688" s="48" t="s">
        <v>239</v>
      </c>
      <c r="AD688" s="2" t="s">
        <v>239</v>
      </c>
      <c r="AE688" s="2" t="s">
        <v>254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 t="b">
        <v>0</v>
      </c>
      <c r="AK688" s="8" t="b">
        <v>0</v>
      </c>
      <c r="BB688"/>
      <c r="BC688"/>
      <c r="BD688"/>
    </row>
    <row r="689" spans="1:56">
      <c r="A689" s="2" t="s">
        <v>193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1732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s="48" t="s">
        <v>251</v>
      </c>
      <c r="AB689" s="48" t="s">
        <v>239</v>
      </c>
      <c r="AC689" s="48" t="s">
        <v>239</v>
      </c>
      <c r="AD689" s="2" t="s">
        <v>239</v>
      </c>
      <c r="AE689" s="2" t="s">
        <v>254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 t="b">
        <v>0</v>
      </c>
      <c r="AK689" s="8" t="b">
        <v>0</v>
      </c>
      <c r="BB689"/>
      <c r="BC689"/>
      <c r="BD689"/>
    </row>
    <row r="690" spans="1:56">
      <c r="A690" s="2" t="s">
        <v>194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1735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s="48" t="s">
        <v>251</v>
      </c>
      <c r="AB690" s="48" t="s">
        <v>239</v>
      </c>
      <c r="AC690" s="48" t="s">
        <v>239</v>
      </c>
      <c r="AD690" s="2" t="s">
        <v>239</v>
      </c>
      <c r="AE690" s="2" t="s">
        <v>254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 t="b">
        <v>0</v>
      </c>
      <c r="AK690" s="8" t="b">
        <v>0</v>
      </c>
      <c r="BB690"/>
      <c r="BC690"/>
      <c r="BD690"/>
    </row>
    <row r="691" spans="1:56">
      <c r="A691" s="2" t="s">
        <v>195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s="48" t="s">
        <v>251</v>
      </c>
      <c r="AB691" s="48" t="s">
        <v>239</v>
      </c>
      <c r="AC691" s="48" t="s">
        <v>239</v>
      </c>
      <c r="AD691" s="2" t="s">
        <v>239</v>
      </c>
      <c r="AE691" s="2" t="s">
        <v>254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 t="b">
        <v>0</v>
      </c>
      <c r="AK691" s="8" t="b">
        <v>0</v>
      </c>
      <c r="BB691"/>
      <c r="BC691"/>
      <c r="BD691"/>
    </row>
    <row r="692" spans="1:56">
      <c r="A692" s="2" t="s">
        <v>196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s="48" t="s">
        <v>251</v>
      </c>
      <c r="AB692" s="48" t="s">
        <v>239</v>
      </c>
      <c r="AC692" s="48" t="s">
        <v>239</v>
      </c>
      <c r="AD692" s="2" t="s">
        <v>239</v>
      </c>
      <c r="AE692" s="2" t="s">
        <v>254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 t="b">
        <v>0</v>
      </c>
      <c r="AK692" s="8" t="b">
        <v>0</v>
      </c>
      <c r="BB692"/>
      <c r="BC692"/>
      <c r="BD692"/>
    </row>
    <row r="693" spans="1:56">
      <c r="A693" s="2" t="s">
        <v>197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1734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s="48" t="s">
        <v>251</v>
      </c>
      <c r="AB693" s="48" t="s">
        <v>239</v>
      </c>
      <c r="AC693" s="48" t="s">
        <v>239</v>
      </c>
      <c r="AD693" s="2" t="s">
        <v>239</v>
      </c>
      <c r="AE693" s="2" t="s">
        <v>254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 t="b">
        <v>0</v>
      </c>
      <c r="AK693" s="8" t="b">
        <v>0</v>
      </c>
      <c r="BB693"/>
      <c r="BC693"/>
      <c r="BD693"/>
    </row>
    <row r="694" spans="1:56">
      <c r="A694" s="2" t="s">
        <v>198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1737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s="48" t="s">
        <v>251</v>
      </c>
      <c r="AB694" s="48" t="s">
        <v>239</v>
      </c>
      <c r="AC694" s="48" t="s">
        <v>239</v>
      </c>
      <c r="AD694" s="2" t="s">
        <v>239</v>
      </c>
      <c r="AE694" s="2" t="s">
        <v>254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 t="b">
        <v>0</v>
      </c>
      <c r="AK694" s="8" t="b">
        <v>0</v>
      </c>
      <c r="BB694"/>
      <c r="BC694"/>
      <c r="BD694"/>
    </row>
    <row r="695" spans="1:56">
      <c r="A695" s="2" t="s">
        <v>199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1733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s="48" t="s">
        <v>251</v>
      </c>
      <c r="AB695" s="48" t="s">
        <v>239</v>
      </c>
      <c r="AC695" s="48" t="s">
        <v>239</v>
      </c>
      <c r="AD695" s="2" t="s">
        <v>239</v>
      </c>
      <c r="AE695" s="2" t="s">
        <v>254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 t="b">
        <v>0</v>
      </c>
      <c r="AK695" s="8" t="b">
        <v>0</v>
      </c>
      <c r="BB695"/>
      <c r="BC695"/>
      <c r="BD695"/>
    </row>
    <row r="696" spans="1:56">
      <c r="A696" s="2" t="s">
        <v>200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1736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s="48" t="s">
        <v>251</v>
      </c>
      <c r="AB696" s="48" t="s">
        <v>239</v>
      </c>
      <c r="AC696" s="48" t="s">
        <v>239</v>
      </c>
      <c r="AD696" s="2" t="s">
        <v>239</v>
      </c>
      <c r="AE696" s="2" t="s">
        <v>254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 t="b">
        <v>0</v>
      </c>
      <c r="AK696" s="8" t="b">
        <v>0</v>
      </c>
      <c r="BB696"/>
      <c r="BC696"/>
      <c r="BD696"/>
    </row>
    <row r="697" spans="1:56">
      <c r="A697" s="2" t="s">
        <v>201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s="48" t="s">
        <v>251</v>
      </c>
      <c r="AB697" s="48" t="s">
        <v>239</v>
      </c>
      <c r="AC697" s="48" t="s">
        <v>239</v>
      </c>
      <c r="AD697" s="2" t="s">
        <v>239</v>
      </c>
      <c r="AE697" s="2" t="s">
        <v>254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 t="b">
        <v>0</v>
      </c>
      <c r="AK697" s="8" t="b">
        <v>0</v>
      </c>
      <c r="BB697"/>
      <c r="BC697"/>
      <c r="BD697"/>
    </row>
    <row r="698" spans="1:56">
      <c r="A698" s="2" t="s">
        <v>202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s="48" t="s">
        <v>251</v>
      </c>
      <c r="AB698" s="48" t="s">
        <v>239</v>
      </c>
      <c r="AC698" s="48" t="s">
        <v>239</v>
      </c>
      <c r="AD698" s="2" t="s">
        <v>239</v>
      </c>
      <c r="AE698" s="2" t="s">
        <v>254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 t="b">
        <v>0</v>
      </c>
      <c r="AK698" s="8" t="b">
        <v>0</v>
      </c>
      <c r="BB698"/>
      <c r="BC698"/>
      <c r="BD698"/>
    </row>
    <row r="699" spans="1:56">
      <c r="A699" s="2" t="s">
        <v>203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s="48" t="s">
        <v>251</v>
      </c>
      <c r="AB699" s="48" t="s">
        <v>239</v>
      </c>
      <c r="AC699" s="48" t="s">
        <v>239</v>
      </c>
      <c r="AD699" s="2" t="s">
        <v>239</v>
      </c>
      <c r="AE699" s="2" t="s">
        <v>254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 t="b">
        <v>0</v>
      </c>
      <c r="AK699" s="8" t="b">
        <v>0</v>
      </c>
      <c r="BB699"/>
      <c r="BC699"/>
      <c r="BD699"/>
    </row>
    <row r="700" spans="1:56">
      <c r="A700" s="2" t="s">
        <v>204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s="48" t="s">
        <v>251</v>
      </c>
      <c r="AB700" s="48" t="s">
        <v>239</v>
      </c>
      <c r="AC700" s="48" t="s">
        <v>239</v>
      </c>
      <c r="AD700" s="2" t="s">
        <v>239</v>
      </c>
      <c r="AE700" s="2" t="s">
        <v>254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 t="b">
        <v>0</v>
      </c>
      <c r="AK700" s="8" t="b">
        <v>0</v>
      </c>
      <c r="BB700"/>
      <c r="BC700"/>
      <c r="BD700"/>
    </row>
    <row r="701" spans="1:56">
      <c r="A701" s="2" t="s">
        <v>205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s="48" t="s">
        <v>251</v>
      </c>
      <c r="AB701" s="48" t="s">
        <v>239</v>
      </c>
      <c r="AC701" s="48" t="s">
        <v>239</v>
      </c>
      <c r="AD701" s="2" t="s">
        <v>239</v>
      </c>
      <c r="AE701" s="2" t="s">
        <v>254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 t="b">
        <v>0</v>
      </c>
      <c r="AK701" s="8" t="b">
        <v>0</v>
      </c>
      <c r="BB701"/>
      <c r="BC701"/>
      <c r="BD701"/>
    </row>
    <row r="702" spans="1:56">
      <c r="A702" s="2" t="s">
        <v>206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s="48" t="s">
        <v>251</v>
      </c>
      <c r="AB702" s="48" t="s">
        <v>239</v>
      </c>
      <c r="AC702" s="48" t="s">
        <v>239</v>
      </c>
      <c r="AD702" s="2" t="s">
        <v>239</v>
      </c>
      <c r="AE702" s="2" t="s">
        <v>254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 t="b">
        <v>0</v>
      </c>
      <c r="AK702" s="8" t="b">
        <v>0</v>
      </c>
      <c r="BB702"/>
      <c r="BC702"/>
      <c r="BD702"/>
    </row>
    <row r="703" spans="1:56">
      <c r="A703" s="2" t="s">
        <v>207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s="48" t="s">
        <v>251</v>
      </c>
      <c r="AB703" s="48" t="s">
        <v>239</v>
      </c>
      <c r="AC703" s="48" t="s">
        <v>239</v>
      </c>
      <c r="AD703" s="2" t="s">
        <v>239</v>
      </c>
      <c r="AE703" s="2" t="s">
        <v>254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 t="b">
        <v>0</v>
      </c>
      <c r="AK703" s="8" t="b">
        <v>0</v>
      </c>
      <c r="BB703"/>
      <c r="BC703"/>
      <c r="BD703"/>
    </row>
    <row r="704" spans="1:56">
      <c r="A704" s="2" t="s">
        <v>208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1732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s="48" t="s">
        <v>251</v>
      </c>
      <c r="AB704" s="48" t="s">
        <v>239</v>
      </c>
      <c r="AC704" s="48" t="s">
        <v>239</v>
      </c>
      <c r="AD704" s="2" t="s">
        <v>239</v>
      </c>
      <c r="AE704" s="2" t="s">
        <v>254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 t="b">
        <v>0</v>
      </c>
      <c r="AK704" s="8" t="b">
        <v>0</v>
      </c>
      <c r="BB704"/>
      <c r="BC704"/>
      <c r="BD704"/>
    </row>
    <row r="705" spans="1:56">
      <c r="A705" s="2" t="s">
        <v>209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1735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s="48" t="s">
        <v>251</v>
      </c>
      <c r="AB705" s="48" t="s">
        <v>239</v>
      </c>
      <c r="AC705" s="48" t="s">
        <v>239</v>
      </c>
      <c r="AD705" s="2" t="s">
        <v>239</v>
      </c>
      <c r="AE705" s="2" t="s">
        <v>254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 t="b">
        <v>0</v>
      </c>
      <c r="AK705" s="8" t="b">
        <v>0</v>
      </c>
      <c r="BB705"/>
      <c r="BC705"/>
      <c r="BD705"/>
    </row>
    <row r="706" spans="1:56">
      <c r="A706" s="2" t="s">
        <v>210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s="48" t="s">
        <v>251</v>
      </c>
      <c r="AB706" s="48" t="s">
        <v>239</v>
      </c>
      <c r="AC706" s="48" t="s">
        <v>239</v>
      </c>
      <c r="AD706" s="2" t="s">
        <v>239</v>
      </c>
      <c r="AE706" s="2" t="s">
        <v>254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 t="b">
        <v>0</v>
      </c>
      <c r="AK706" s="8" t="b">
        <v>0</v>
      </c>
      <c r="BB706"/>
      <c r="BC706"/>
      <c r="BD706"/>
    </row>
    <row r="707" spans="1:56">
      <c r="A707" s="2" t="s">
        <v>211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s="48" t="s">
        <v>251</v>
      </c>
      <c r="AB707" s="48" t="s">
        <v>239</v>
      </c>
      <c r="AC707" s="48" t="s">
        <v>239</v>
      </c>
      <c r="AD707" s="2" t="s">
        <v>239</v>
      </c>
      <c r="AE707" s="2" t="s">
        <v>254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 t="b">
        <v>0</v>
      </c>
      <c r="AK707" s="8" t="b">
        <v>0</v>
      </c>
      <c r="BB707"/>
      <c r="BC707"/>
      <c r="BD707"/>
    </row>
    <row r="708" spans="1:56">
      <c r="A708" s="2" t="s">
        <v>212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1734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s="48" t="s">
        <v>251</v>
      </c>
      <c r="AB708" s="48" t="s">
        <v>239</v>
      </c>
      <c r="AC708" s="48" t="s">
        <v>239</v>
      </c>
      <c r="AD708" s="2" t="s">
        <v>239</v>
      </c>
      <c r="AE708" s="2" t="s">
        <v>254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 t="b">
        <v>0</v>
      </c>
      <c r="AK708" s="8" t="b">
        <v>0</v>
      </c>
      <c r="BB708"/>
      <c r="BC708"/>
      <c r="BD708"/>
    </row>
    <row r="709" spans="1:56">
      <c r="A709" s="2" t="s">
        <v>213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1737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s="48" t="s">
        <v>251</v>
      </c>
      <c r="AB709" s="48" t="s">
        <v>239</v>
      </c>
      <c r="AC709" s="48" t="s">
        <v>239</v>
      </c>
      <c r="AD709" s="2" t="s">
        <v>239</v>
      </c>
      <c r="AE709" s="2" t="s">
        <v>254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 t="b">
        <v>0</v>
      </c>
      <c r="AK709" s="8" t="b">
        <v>0</v>
      </c>
      <c r="BB709"/>
      <c r="BC709"/>
      <c r="BD709"/>
    </row>
    <row r="710" spans="1:56">
      <c r="A710" s="2" t="s">
        <v>214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1733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s="48" t="s">
        <v>251</v>
      </c>
      <c r="AB710" s="48" t="s">
        <v>239</v>
      </c>
      <c r="AC710" s="48" t="s">
        <v>239</v>
      </c>
      <c r="AD710" s="2" t="s">
        <v>239</v>
      </c>
      <c r="AE710" s="2" t="s">
        <v>254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 t="b">
        <v>0</v>
      </c>
      <c r="AK710" s="8" t="b">
        <v>0</v>
      </c>
      <c r="BB710"/>
      <c r="BC710"/>
      <c r="BD710"/>
    </row>
    <row r="711" spans="1:56">
      <c r="A711" s="2" t="s">
        <v>215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1736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s="48" t="s">
        <v>251</v>
      </c>
      <c r="AB711" s="48" t="s">
        <v>239</v>
      </c>
      <c r="AC711" s="48" t="s">
        <v>239</v>
      </c>
      <c r="AD711" s="2" t="s">
        <v>239</v>
      </c>
      <c r="AE711" s="2" t="s">
        <v>254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 t="b">
        <v>0</v>
      </c>
      <c r="AK711" s="8" t="b">
        <v>0</v>
      </c>
      <c r="BB711"/>
      <c r="BC711"/>
      <c r="BD711"/>
    </row>
    <row r="712" spans="1:56">
      <c r="A712" s="2" t="s">
        <v>216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s="48" t="s">
        <v>251</v>
      </c>
      <c r="AB712" s="48" t="s">
        <v>239</v>
      </c>
      <c r="AC712" s="48" t="s">
        <v>239</v>
      </c>
      <c r="AD712" s="2" t="s">
        <v>239</v>
      </c>
      <c r="AE712" s="2" t="s">
        <v>254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 t="b">
        <v>0</v>
      </c>
      <c r="AK712" s="8" t="b">
        <v>0</v>
      </c>
      <c r="BB712"/>
      <c r="BC712"/>
      <c r="BD712"/>
    </row>
    <row r="713" spans="1:56">
      <c r="A713" s="2" t="s">
        <v>217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s="48" t="s">
        <v>251</v>
      </c>
      <c r="AB713" s="48" t="s">
        <v>239</v>
      </c>
      <c r="AC713" s="48" t="s">
        <v>239</v>
      </c>
      <c r="AD713" s="2" t="s">
        <v>239</v>
      </c>
      <c r="AE713" s="2" t="s">
        <v>254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 t="b">
        <v>0</v>
      </c>
      <c r="AK713" s="8" t="b">
        <v>0</v>
      </c>
      <c r="BB713"/>
      <c r="BC713"/>
      <c r="BD713"/>
    </row>
    <row r="714" spans="1:56">
      <c r="A714" s="2" t="s">
        <v>218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s="48" t="s">
        <v>251</v>
      </c>
      <c r="AB714" s="48" t="s">
        <v>239</v>
      </c>
      <c r="AC714" s="48" t="s">
        <v>239</v>
      </c>
      <c r="AD714" s="2" t="s">
        <v>239</v>
      </c>
      <c r="AE714" s="2" t="s">
        <v>254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 t="b">
        <v>0</v>
      </c>
      <c r="AK714" s="8" t="b">
        <v>0</v>
      </c>
      <c r="BB714"/>
      <c r="BC714"/>
      <c r="BD714"/>
    </row>
    <row r="715" spans="1:56">
      <c r="A715" s="2" t="s">
        <v>219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s="48" t="s">
        <v>251</v>
      </c>
      <c r="AB715" s="48" t="s">
        <v>239</v>
      </c>
      <c r="AC715" s="48" t="s">
        <v>239</v>
      </c>
      <c r="AD715" s="2" t="s">
        <v>239</v>
      </c>
      <c r="AE715" s="2" t="s">
        <v>254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 t="b">
        <v>0</v>
      </c>
      <c r="AK715" s="8" t="b">
        <v>0</v>
      </c>
      <c r="BB715"/>
      <c r="BC715"/>
      <c r="BD715"/>
    </row>
    <row r="716" spans="1:56">
      <c r="A716" s="2" t="s">
        <v>220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s="48" t="s">
        <v>251</v>
      </c>
      <c r="AB716" s="48" t="s">
        <v>239</v>
      </c>
      <c r="AC716" s="48" t="s">
        <v>239</v>
      </c>
      <c r="AD716" s="2" t="s">
        <v>239</v>
      </c>
      <c r="AE716" s="2" t="s">
        <v>254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 t="b">
        <v>0</v>
      </c>
      <c r="AK716" s="8" t="b">
        <v>0</v>
      </c>
      <c r="BB716"/>
      <c r="BC716"/>
      <c r="BD716"/>
    </row>
    <row r="717" spans="1:56">
      <c r="A717" s="2" t="s">
        <v>235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Type 1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s="48" t="s">
        <v>251</v>
      </c>
      <c r="AB717" s="48" t="s">
        <v>239</v>
      </c>
      <c r="AC717" s="48" t="s">
        <v>239</v>
      </c>
      <c r="AD717" s="2" t="s">
        <v>239</v>
      </c>
      <c r="AE717" s="2" t="s">
        <v>254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 t="b">
        <v>0</v>
      </c>
      <c r="AK717" s="8" t="b">
        <v>0</v>
      </c>
      <c r="BB717"/>
      <c r="BC717"/>
      <c r="BD717"/>
    </row>
    <row r="718" spans="1:56">
      <c r="A718" s="2" t="s">
        <v>236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Type 2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s="48" t="s">
        <v>251</v>
      </c>
      <c r="AB718" s="48" t="s">
        <v>239</v>
      </c>
      <c r="AC718" s="48" t="s">
        <v>239</v>
      </c>
      <c r="AD718" s="2" t="s">
        <v>239</v>
      </c>
      <c r="AE718" s="2" t="s">
        <v>254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 t="b">
        <v>0</v>
      </c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s="48" t="s">
        <v>2033</v>
      </c>
      <c r="AB719" s="48" t="s">
        <v>242</v>
      </c>
      <c r="AC719" s="48" t="s">
        <v>239</v>
      </c>
      <c r="AD719" s="2" t="s">
        <v>239</v>
      </c>
      <c r="AE719" s="2" t="s">
        <v>254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 t="b">
        <v>0</v>
      </c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s="48" t="s">
        <v>251</v>
      </c>
      <c r="AB720" s="48" t="s">
        <v>239</v>
      </c>
      <c r="AC720" s="48" t="s">
        <v>239</v>
      </c>
      <c r="AD720" s="2" t="s">
        <v>239</v>
      </c>
      <c r="AE720" s="2" t="s">
        <v>254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 t="b">
        <v>0</v>
      </c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s="48" t="s">
        <v>251</v>
      </c>
      <c r="AB721" s="48" t="s">
        <v>239</v>
      </c>
      <c r="AC721" s="48" t="s">
        <v>239</v>
      </c>
      <c r="AD721" s="2" t="s">
        <v>239</v>
      </c>
      <c r="AE721" s="2" t="s">
        <v>254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 t="b">
        <v>0</v>
      </c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s="48" t="s">
        <v>2033</v>
      </c>
      <c r="AB722" s="48" t="s">
        <v>242</v>
      </c>
      <c r="AC722" s="48" t="s">
        <v>239</v>
      </c>
      <c r="AD722" s="2" t="s">
        <v>239</v>
      </c>
      <c r="AE722" s="2" t="s">
        <v>254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 t="b">
        <v>0</v>
      </c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s="48" t="s">
        <v>251</v>
      </c>
      <c r="AB723" s="48" t="s">
        <v>239</v>
      </c>
      <c r="AC723" s="48" t="s">
        <v>239</v>
      </c>
      <c r="AD723" s="2" t="s">
        <v>239</v>
      </c>
      <c r="AE723" s="2" t="s">
        <v>254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 t="b">
        <v>0</v>
      </c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s="48" t="s">
        <v>251</v>
      </c>
      <c r="AB724" s="48" t="s">
        <v>239</v>
      </c>
      <c r="AC724" s="48" t="s">
        <v>239</v>
      </c>
      <c r="AD724" s="2" t="s">
        <v>239</v>
      </c>
      <c r="AE724" s="2" t="s">
        <v>254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 t="b">
        <v>0</v>
      </c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s="48" t="s">
        <v>2033</v>
      </c>
      <c r="AB725" s="48" t="s">
        <v>242</v>
      </c>
      <c r="AC725" s="48" t="s">
        <v>239</v>
      </c>
      <c r="AD725" s="2" t="s">
        <v>239</v>
      </c>
      <c r="AE725" s="2" t="s">
        <v>254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 t="b">
        <v>0</v>
      </c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s="48" t="s">
        <v>2033</v>
      </c>
      <c r="AB726" s="48" t="s">
        <v>242</v>
      </c>
      <c r="AC726" s="48" t="s">
        <v>239</v>
      </c>
      <c r="AD726" s="2" t="s">
        <v>239</v>
      </c>
      <c r="AE726" s="2" t="s">
        <v>254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 t="b">
        <v>0</v>
      </c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s="48" t="s">
        <v>2033</v>
      </c>
      <c r="AB727" s="48" t="s">
        <v>242</v>
      </c>
      <c r="AC727" s="48" t="s">
        <v>239</v>
      </c>
      <c r="AD727" s="2" t="s">
        <v>239</v>
      </c>
      <c r="AE727" s="2" t="s">
        <v>254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 t="b">
        <v>0</v>
      </c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120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s="48" t="s">
        <v>250</v>
      </c>
      <c r="AB728" s="48" t="s">
        <v>242</v>
      </c>
      <c r="AC728" s="48" t="s">
        <v>239</v>
      </c>
      <c r="AD728" s="2" t="s">
        <v>239</v>
      </c>
      <c r="AE728" s="2" t="s">
        <v>254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8" s="43" t="b">
        <v>0</v>
      </c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130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s="48" t="s">
        <v>250</v>
      </c>
      <c r="AB729" s="48" t="s">
        <v>242</v>
      </c>
      <c r="AC729" s="48" t="s">
        <v>239</v>
      </c>
      <c r="AD729" s="2" t="s">
        <v>239</v>
      </c>
      <c r="AE729" s="2" t="s">
        <v>254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 t="b">
        <v>0</v>
      </c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s="48" t="s">
        <v>2033</v>
      </c>
      <c r="AB730" s="48" t="s">
        <v>242</v>
      </c>
      <c r="AC730" s="48" t="s">
        <v>239</v>
      </c>
      <c r="AD730" s="2" t="s">
        <v>239</v>
      </c>
      <c r="AE730" s="2" t="s">
        <v>254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 t="b">
        <v>0</v>
      </c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s="48" t="s">
        <v>2033</v>
      </c>
      <c r="AB731" s="48" t="s">
        <v>242</v>
      </c>
      <c r="AC731" s="48" t="s">
        <v>239</v>
      </c>
      <c r="AD731" s="2" t="s">
        <v>239</v>
      </c>
      <c r="AE731" s="2" t="s">
        <v>254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 t="b">
        <v>0</v>
      </c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s="48" t="s">
        <v>2033</v>
      </c>
      <c r="AB732" s="48" t="s">
        <v>242</v>
      </c>
      <c r="AC732" s="48" t="s">
        <v>239</v>
      </c>
      <c r="AD732" s="2" t="s">
        <v>239</v>
      </c>
      <c r="AE732" s="2" t="s">
        <v>254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 t="b">
        <v>0</v>
      </c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s="48" t="s">
        <v>2033</v>
      </c>
      <c r="AB733" s="48" t="s">
        <v>242</v>
      </c>
      <c r="AC733" s="48" t="s">
        <v>239</v>
      </c>
      <c r="AD733" s="2" t="s">
        <v>239</v>
      </c>
      <c r="AE733" s="2" t="s">
        <v>254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 t="b">
        <v>0</v>
      </c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s="48" t="s">
        <v>2033</v>
      </c>
      <c r="AB734" s="48" t="s">
        <v>242</v>
      </c>
      <c r="AC734" s="48" t="s">
        <v>239</v>
      </c>
      <c r="AD734" s="2" t="s">
        <v>239</v>
      </c>
      <c r="AE734" s="2" t="s">
        <v>254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 t="b">
        <v>0</v>
      </c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s="48" t="s">
        <v>251</v>
      </c>
      <c r="AB735" s="48" t="s">
        <v>239</v>
      </c>
      <c r="AC735" s="48" t="s">
        <v>239</v>
      </c>
      <c r="AD735" s="2" t="s">
        <v>239</v>
      </c>
      <c r="AE735" s="2" t="s">
        <v>254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 t="b">
        <v>0</v>
      </c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s="48" t="s">
        <v>251</v>
      </c>
      <c r="AB736" s="48" t="s">
        <v>239</v>
      </c>
      <c r="AC736" s="48" t="s">
        <v>239</v>
      </c>
      <c r="AD736" s="2" t="s">
        <v>239</v>
      </c>
      <c r="AE736" s="2" t="s">
        <v>254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 t="b">
        <v>0</v>
      </c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s="48" t="s">
        <v>2033</v>
      </c>
      <c r="AB737" s="48" t="s">
        <v>242</v>
      </c>
      <c r="AC737" s="48" t="s">
        <v>239</v>
      </c>
      <c r="AD737" s="2" t="s">
        <v>239</v>
      </c>
      <c r="AE737" s="2" t="s">
        <v>254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 t="b">
        <v>0</v>
      </c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s="48" t="s">
        <v>2033</v>
      </c>
      <c r="AB738" s="48" t="s">
        <v>242</v>
      </c>
      <c r="AC738" s="48" t="s">
        <v>239</v>
      </c>
      <c r="AD738" s="2" t="s">
        <v>239</v>
      </c>
      <c r="AE738" s="2" t="s">
        <v>254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 t="b">
        <v>0</v>
      </c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s="48" t="s">
        <v>2033</v>
      </c>
      <c r="AB739" s="48" t="s">
        <v>242</v>
      </c>
      <c r="AC739" s="48" t="s">
        <v>239</v>
      </c>
      <c r="AD739" s="2" t="s">
        <v>239</v>
      </c>
      <c r="AE739" s="2" t="s">
        <v>254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 t="b">
        <v>0</v>
      </c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Steel 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145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s="48" t="s">
        <v>2035</v>
      </c>
      <c r="AB740" s="48" t="s">
        <v>250</v>
      </c>
      <c r="AC740" s="48" t="s">
        <v>239</v>
      </c>
      <c r="AD740" s="2" t="s">
        <v>239</v>
      </c>
      <c r="AE740" s="2" t="s">
        <v>254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0" s="43" t="b">
        <v>0</v>
      </c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Steel 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120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s="48" t="s">
        <v>2035</v>
      </c>
      <c r="AB741" s="48" t="s">
        <v>250</v>
      </c>
      <c r="AC741" s="48" t="s">
        <v>239</v>
      </c>
      <c r="AD741" s="2" t="s">
        <v>239</v>
      </c>
      <c r="AE741" s="2" t="s">
        <v>254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1" s="43" t="b">
        <v>0</v>
      </c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Steel 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145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s="48" t="s">
        <v>2035</v>
      </c>
      <c r="AB742" s="48" t="s">
        <v>250</v>
      </c>
      <c r="AC742" s="48" t="s">
        <v>239</v>
      </c>
      <c r="AD742" s="2" t="s">
        <v>239</v>
      </c>
      <c r="AE742" s="2" t="s">
        <v>254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 t="b">
        <v>0</v>
      </c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Aluminium Lightweight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s="48" t="s">
        <v>2033</v>
      </c>
      <c r="AB743" s="48" t="s">
        <v>242</v>
      </c>
      <c r="AC743" s="48" t="s">
        <v>239</v>
      </c>
      <c r="AD743" s="2" t="s">
        <v>239</v>
      </c>
      <c r="AE743" s="2" t="s">
        <v>254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 t="b">
        <v>0</v>
      </c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Aluminium Lightweight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s="48" t="s">
        <v>250</v>
      </c>
      <c r="AB744" s="48" t="s">
        <v>242</v>
      </c>
      <c r="AC744" s="48" t="s">
        <v>239</v>
      </c>
      <c r="AD744" s="2" t="s">
        <v>239</v>
      </c>
      <c r="AE744" s="2" t="s">
        <v>254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 t="b">
        <v>0</v>
      </c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Aluminium Lightweight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s="48" t="s">
        <v>250</v>
      </c>
      <c r="AB745" s="48" t="s">
        <v>242</v>
      </c>
      <c r="AC745" s="48" t="s">
        <v>239</v>
      </c>
      <c r="AD745" s="2" t="s">
        <v>239</v>
      </c>
      <c r="AE745" s="2" t="s">
        <v>254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 t="b">
        <v>0</v>
      </c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s="48" t="s">
        <v>250</v>
      </c>
      <c r="AB746" s="48" t="s">
        <v>242</v>
      </c>
      <c r="AC746" s="48" t="s">
        <v>239</v>
      </c>
      <c r="AD746" s="2" t="s">
        <v>239</v>
      </c>
      <c r="AE746" s="2" t="s">
        <v>254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 t="b">
        <v>0</v>
      </c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s="48" t="s">
        <v>2033</v>
      </c>
      <c r="AB747" s="48" t="s">
        <v>239</v>
      </c>
      <c r="AC747" s="48" t="s">
        <v>239</v>
      </c>
      <c r="AD747" s="2" t="s">
        <v>239</v>
      </c>
      <c r="AE747" s="2" t="s">
        <v>254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 t="b">
        <v>0</v>
      </c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s="48" t="s">
        <v>2033</v>
      </c>
      <c r="AB748" s="48" t="s">
        <v>239</v>
      </c>
      <c r="AC748" s="48" t="s">
        <v>239</v>
      </c>
      <c r="AD748" s="2" t="s">
        <v>239</v>
      </c>
      <c r="AE748" s="2" t="s">
        <v>254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 t="b">
        <v>0</v>
      </c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s="48" t="s">
        <v>2033</v>
      </c>
      <c r="AB749" s="48" t="s">
        <v>239</v>
      </c>
      <c r="AC749" s="48" t="s">
        <v>239</v>
      </c>
      <c r="AD749" s="2" t="s">
        <v>239</v>
      </c>
      <c r="AE749" s="2" t="s">
        <v>254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 t="b">
        <v>0</v>
      </c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s="48" t="s">
        <v>2033</v>
      </c>
      <c r="AB750" s="48" t="s">
        <v>239</v>
      </c>
      <c r="AC750" s="48" t="s">
        <v>239</v>
      </c>
      <c r="AD750" s="2" t="s">
        <v>239</v>
      </c>
      <c r="AE750" s="2" t="s">
        <v>254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 t="b">
        <v>0</v>
      </c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s="48" t="s">
        <v>249</v>
      </c>
      <c r="AB751" s="48" t="s">
        <v>239</v>
      </c>
      <c r="AC751" s="48" t="s">
        <v>239</v>
      </c>
      <c r="AD751" s="2" t="s">
        <v>239</v>
      </c>
      <c r="AE751" s="2" t="s">
        <v>254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 t="b">
        <v>0</v>
      </c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s="48" t="s">
        <v>2033</v>
      </c>
      <c r="AB752" s="48" t="s">
        <v>239</v>
      </c>
      <c r="AC752" s="48" t="s">
        <v>239</v>
      </c>
      <c r="AD752" s="2" t="s">
        <v>239</v>
      </c>
      <c r="AE752" s="2" t="s">
        <v>254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 t="b">
        <v>0</v>
      </c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s="48" t="s">
        <v>2033</v>
      </c>
      <c r="AB753" s="48" t="s">
        <v>239</v>
      </c>
      <c r="AC753" s="48" t="s">
        <v>239</v>
      </c>
      <c r="AD753" s="2" t="s">
        <v>239</v>
      </c>
      <c r="AE753" s="2" t="s">
        <v>254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 t="b">
        <v>0</v>
      </c>
      <c r="AK753" s="8" t="b">
        <v>0</v>
      </c>
      <c r="BB753"/>
      <c r="BC753"/>
      <c r="BD753"/>
    </row>
    <row r="754" spans="1:56">
      <c r="A754" s="2" t="s">
        <v>127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'Doppelstockwagen' Local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120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s="48" t="s">
        <v>2033</v>
      </c>
      <c r="AB754" s="48" t="s">
        <v>239</v>
      </c>
      <c r="AC754" s="48" t="s">
        <v>239</v>
      </c>
      <c r="AD754" s="2" t="s">
        <v>239</v>
      </c>
      <c r="AE754" s="2" t="s">
        <v>254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4" s="43" t="b">
        <v>0</v>
      </c>
      <c r="AK754" s="8" t="b">
        <v>0</v>
      </c>
      <c r="BB754"/>
      <c r="BC754"/>
      <c r="BD754"/>
    </row>
    <row r="755" spans="1:56">
      <c r="A755" s="2" t="s">
        <v>128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s="48" t="s">
        <v>2033</v>
      </c>
      <c r="AB755" s="48" t="s">
        <v>239</v>
      </c>
      <c r="AC755" s="48" t="s">
        <v>239</v>
      </c>
      <c r="AD755" s="2" t="s">
        <v>239</v>
      </c>
      <c r="AE755" s="2" t="s">
        <v>254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 t="b">
        <v>0</v>
      </c>
      <c r="AK755" s="8" t="b">
        <v>0</v>
      </c>
      <c r="BB755"/>
      <c r="BC755"/>
      <c r="BD755"/>
    </row>
    <row r="756" spans="1:56">
      <c r="A756" s="2" t="s">
        <v>129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s="48" t="s">
        <v>248</v>
      </c>
      <c r="AB756" s="48" t="s">
        <v>239</v>
      </c>
      <c r="AC756" s="48" t="s">
        <v>239</v>
      </c>
      <c r="AD756" s="2" t="s">
        <v>239</v>
      </c>
      <c r="AE756" s="2" t="s">
        <v>254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 t="b">
        <v>0</v>
      </c>
      <c r="AK756" s="8" t="b">
        <v>0</v>
      </c>
      <c r="BB756"/>
      <c r="BC756"/>
      <c r="BD756"/>
    </row>
    <row r="757" spans="1:56">
      <c r="A757" s="2" t="s">
        <v>130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s="48" t="s">
        <v>248</v>
      </c>
      <c r="AB757" s="48" t="s">
        <v>239</v>
      </c>
      <c r="AC757" s="48" t="s">
        <v>239</v>
      </c>
      <c r="AD757" s="2" t="s">
        <v>239</v>
      </c>
      <c r="AE757" s="2" t="s">
        <v>254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 t="b">
        <v>0</v>
      </c>
      <c r="AK757" s="8" t="b">
        <v>0</v>
      </c>
      <c r="BB757"/>
      <c r="BC757"/>
      <c r="BD757"/>
    </row>
    <row r="758" spans="1:56">
      <c r="A758" s="2" t="s">
        <v>131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s="48" t="s">
        <v>248</v>
      </c>
      <c r="AB758" s="48" t="s">
        <v>239</v>
      </c>
      <c r="AC758" s="48" t="s">
        <v>239</v>
      </c>
      <c r="AD758" s="2" t="s">
        <v>239</v>
      </c>
      <c r="AE758" s="2" t="s">
        <v>254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 t="b">
        <v>0</v>
      </c>
      <c r="AK758" s="8" t="b">
        <v>0</v>
      </c>
      <c r="BB758"/>
      <c r="BC758"/>
      <c r="BD758"/>
    </row>
    <row r="759" spans="1:56">
      <c r="A759" s="2" t="s">
        <v>132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s="48" t="s">
        <v>248</v>
      </c>
      <c r="AB759" s="48" t="s">
        <v>239</v>
      </c>
      <c r="AC759" s="48" t="s">
        <v>239</v>
      </c>
      <c r="AD759" s="2" t="s">
        <v>239</v>
      </c>
      <c r="AE759" s="2" t="s">
        <v>254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 t="b">
        <v>0</v>
      </c>
      <c r="AK759" s="8" t="b">
        <v>0</v>
      </c>
      <c r="BB759"/>
      <c r="BC759"/>
      <c r="BD759"/>
    </row>
    <row r="760" spans="1:56">
      <c r="A760" s="2" t="s">
        <v>133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s="48" t="s">
        <v>2033</v>
      </c>
      <c r="AB760" s="48" t="s">
        <v>239</v>
      </c>
      <c r="AC760" s="48" t="s">
        <v>239</v>
      </c>
      <c r="AD760" s="2" t="s">
        <v>239</v>
      </c>
      <c r="AE760" s="2" t="s">
        <v>254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 t="b">
        <v>0</v>
      </c>
      <c r="AK760" s="8" t="b">
        <v>0</v>
      </c>
      <c r="BB760"/>
      <c r="BC760"/>
      <c r="BD760"/>
    </row>
    <row r="761" spans="1:56">
      <c r="A761" s="2" t="s">
        <v>134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s="48" t="s">
        <v>2033</v>
      </c>
      <c r="AB761" s="48" t="s">
        <v>239</v>
      </c>
      <c r="AC761" s="48" t="s">
        <v>239</v>
      </c>
      <c r="AD761" s="2" t="s">
        <v>239</v>
      </c>
      <c r="AE761" s="2" t="s">
        <v>254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 t="b">
        <v>0</v>
      </c>
      <c r="AK761" s="8" t="b">
        <v>0</v>
      </c>
      <c r="BB761"/>
      <c r="BC761"/>
      <c r="BD761"/>
    </row>
    <row r="762" spans="1:56">
      <c r="A762" s="2" t="s">
        <v>135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s="48" t="s">
        <v>2033</v>
      </c>
      <c r="AB762" s="48" t="s">
        <v>239</v>
      </c>
      <c r="AC762" s="48" t="s">
        <v>239</v>
      </c>
      <c r="AD762" s="2" t="s">
        <v>239</v>
      </c>
      <c r="AE762" s="2" t="s">
        <v>254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 t="b">
        <v>0</v>
      </c>
      <c r="AK762" s="8" t="b">
        <v>0</v>
      </c>
      <c r="BB762"/>
      <c r="BC762"/>
      <c r="BD762"/>
    </row>
    <row r="763" spans="1:56">
      <c r="A763" s="2" t="s">
        <v>136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s="48" t="s">
        <v>2033</v>
      </c>
      <c r="AB763" s="48" t="s">
        <v>239</v>
      </c>
      <c r="AC763" s="48" t="s">
        <v>239</v>
      </c>
      <c r="AD763" s="2" t="s">
        <v>239</v>
      </c>
      <c r="AE763" s="2" t="s">
        <v>254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 t="b">
        <v>0</v>
      </c>
      <c r="AK763" s="8" t="b">
        <v>0</v>
      </c>
      <c r="BB763"/>
      <c r="BC763"/>
      <c r="BD763"/>
    </row>
    <row r="764" spans="1:56">
      <c r="A764" s="2" t="s">
        <v>137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s="48" t="s">
        <v>249</v>
      </c>
      <c r="AB764" s="48" t="s">
        <v>248</v>
      </c>
      <c r="AC764" s="48" t="s">
        <v>239</v>
      </c>
      <c r="AD764" s="2" t="s">
        <v>239</v>
      </c>
      <c r="AE764" s="2" t="s">
        <v>254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 t="b">
        <v>0</v>
      </c>
      <c r="AK764" s="8" t="b">
        <v>0</v>
      </c>
      <c r="BB764"/>
      <c r="BC764"/>
      <c r="BD764"/>
    </row>
    <row r="765" spans="1:56">
      <c r="A765" s="2" t="s">
        <v>138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s="48" t="s">
        <v>249</v>
      </c>
      <c r="AB765" s="48" t="s">
        <v>248</v>
      </c>
      <c r="AC765" s="48" t="s">
        <v>239</v>
      </c>
      <c r="AD765" s="2" t="s">
        <v>239</v>
      </c>
      <c r="AE765" s="2" t="s">
        <v>254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 t="b">
        <v>0</v>
      </c>
      <c r="AK765" s="8" t="b">
        <v>0</v>
      </c>
      <c r="BB765"/>
      <c r="BC765"/>
      <c r="BD765"/>
    </row>
    <row r="766" spans="1:56">
      <c r="A766" s="2" t="s">
        <v>139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s="48" t="s">
        <v>249</v>
      </c>
      <c r="AB766" s="48" t="s">
        <v>248</v>
      </c>
      <c r="AC766" s="48" t="s">
        <v>239</v>
      </c>
      <c r="AD766" s="2" t="s">
        <v>239</v>
      </c>
      <c r="AE766" s="2" t="s">
        <v>254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 t="b">
        <v>0</v>
      </c>
      <c r="AK766" s="8" t="b">
        <v>0</v>
      </c>
      <c r="BB766"/>
      <c r="BC766"/>
      <c r="BD766"/>
    </row>
    <row r="767" spans="1:56">
      <c r="A767" s="2" t="s">
        <v>140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s="48" t="s">
        <v>249</v>
      </c>
      <c r="AB767" s="48" t="s">
        <v>248</v>
      </c>
      <c r="AC767" s="48" t="s">
        <v>239</v>
      </c>
      <c r="AD767" s="2" t="s">
        <v>239</v>
      </c>
      <c r="AE767" s="2" t="s">
        <v>254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 t="b">
        <v>0</v>
      </c>
      <c r="AK767" s="8" t="b">
        <v>0</v>
      </c>
      <c r="BB767"/>
      <c r="BC767"/>
      <c r="BD767"/>
    </row>
    <row r="768" spans="1:56">
      <c r="A768" s="2" t="s">
        <v>141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s="48" t="s">
        <v>250</v>
      </c>
      <c r="AB768" s="48" t="s">
        <v>242</v>
      </c>
      <c r="AC768" s="48" t="s">
        <v>239</v>
      </c>
      <c r="AD768" s="2" t="s">
        <v>239</v>
      </c>
      <c r="AE768" s="2" t="s">
        <v>254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 t="b">
        <v>0</v>
      </c>
      <c r="AK768" s="8" t="b">
        <v>0</v>
      </c>
      <c r="BB768"/>
      <c r="BC768"/>
      <c r="BD768"/>
    </row>
    <row r="769" spans="1:56">
      <c r="A769" s="2" t="s">
        <v>142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s="48" t="s">
        <v>250</v>
      </c>
      <c r="AB769" s="48" t="s">
        <v>242</v>
      </c>
      <c r="AC769" s="48" t="s">
        <v>239</v>
      </c>
      <c r="AD769" s="2" t="s">
        <v>239</v>
      </c>
      <c r="AE769" s="2" t="s">
        <v>254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 t="b">
        <v>0</v>
      </c>
      <c r="AK769" s="8" t="b">
        <v>0</v>
      </c>
      <c r="BB769"/>
      <c r="BC769"/>
      <c r="BD769"/>
    </row>
    <row r="770" spans="1:56">
      <c r="A770" s="2" t="s">
        <v>143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s="48" t="s">
        <v>250</v>
      </c>
      <c r="AB770" s="48" t="s">
        <v>242</v>
      </c>
      <c r="AC770" s="48" t="s">
        <v>239</v>
      </c>
      <c r="AD770" s="2" t="s">
        <v>239</v>
      </c>
      <c r="AE770" s="2" t="s">
        <v>254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 t="b">
        <v>0</v>
      </c>
      <c r="AK770" s="8" t="b">
        <v>0</v>
      </c>
      <c r="BB770"/>
      <c r="BC770"/>
      <c r="BD770"/>
    </row>
    <row r="771" spans="1:56">
      <c r="A771" s="2" t="s">
        <v>144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s="48" t="s">
        <v>250</v>
      </c>
      <c r="AB771" s="48" t="s">
        <v>242</v>
      </c>
      <c r="AC771" s="48" t="s">
        <v>239</v>
      </c>
      <c r="AD771" s="2" t="s">
        <v>239</v>
      </c>
      <c r="AE771" s="2" t="s">
        <v>254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 t="b">
        <v>0</v>
      </c>
      <c r="AK771" s="8" t="b">
        <v>0</v>
      </c>
      <c r="BB771"/>
      <c r="BC771"/>
      <c r="BD771"/>
    </row>
    <row r="772" spans="1:56">
      <c r="A772" s="2" t="s">
        <v>145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s="48" t="s">
        <v>250</v>
      </c>
      <c r="AB772" s="48" t="s">
        <v>242</v>
      </c>
      <c r="AC772" s="48" t="s">
        <v>239</v>
      </c>
      <c r="AD772" s="2" t="s">
        <v>239</v>
      </c>
      <c r="AE772" s="2" t="s">
        <v>254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 t="b">
        <v>0</v>
      </c>
      <c r="AK772" s="8" t="b">
        <v>0</v>
      </c>
      <c r="BB772"/>
      <c r="BC772"/>
      <c r="BD772"/>
    </row>
    <row r="773" spans="1:56">
      <c r="A773" s="2" t="s">
        <v>146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s="48" t="s">
        <v>250</v>
      </c>
      <c r="AB773" s="48" t="s">
        <v>242</v>
      </c>
      <c r="AC773" s="48" t="s">
        <v>239</v>
      </c>
      <c r="AD773" s="2" t="s">
        <v>239</v>
      </c>
      <c r="AE773" s="2" t="s">
        <v>254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 t="b">
        <v>0</v>
      </c>
      <c r="AK773" s="8" t="b">
        <v>0</v>
      </c>
      <c r="BB773"/>
      <c r="BC773"/>
      <c r="BD773"/>
    </row>
    <row r="774" spans="1:56">
      <c r="A774" s="2" t="s">
        <v>147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s="48" t="s">
        <v>250</v>
      </c>
      <c r="AB774" s="48" t="s">
        <v>242</v>
      </c>
      <c r="AC774" s="48" t="s">
        <v>239</v>
      </c>
      <c r="AD774" s="2" t="s">
        <v>239</v>
      </c>
      <c r="AE774" s="2" t="s">
        <v>254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 t="b">
        <v>0</v>
      </c>
      <c r="AK774" s="8" t="b">
        <v>0</v>
      </c>
      <c r="BB774"/>
      <c r="BC774"/>
      <c r="BD774"/>
    </row>
    <row r="775" spans="1:56">
      <c r="A775" s="2" t="s">
        <v>148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s="48" t="s">
        <v>250</v>
      </c>
      <c r="AB775" s="48" t="s">
        <v>242</v>
      </c>
      <c r="AC775" s="48" t="s">
        <v>239</v>
      </c>
      <c r="AD775" s="2" t="s">
        <v>239</v>
      </c>
      <c r="AE775" s="2" t="s">
        <v>254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 t="b">
        <v>0</v>
      </c>
      <c r="AK775" s="8" t="b">
        <v>0</v>
      </c>
      <c r="BB775"/>
      <c r="BC775"/>
      <c r="BD775"/>
    </row>
    <row r="776" spans="1:56">
      <c r="A776" s="2" t="s">
        <v>149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s="48" t="s">
        <v>251</v>
      </c>
      <c r="AB776" s="48" t="s">
        <v>239</v>
      </c>
      <c r="AC776" s="48" t="s">
        <v>239</v>
      </c>
      <c r="AD776" s="2" t="s">
        <v>239</v>
      </c>
      <c r="AE776" s="2" t="s">
        <v>254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 t="b">
        <v>0</v>
      </c>
      <c r="AK776" s="8" t="b">
        <v>0</v>
      </c>
      <c r="BB776"/>
      <c r="BC776"/>
      <c r="BD776"/>
    </row>
    <row r="777" spans="1:56">
      <c r="A777" s="2" t="s">
        <v>150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s="48" t="s">
        <v>251</v>
      </c>
      <c r="AB777" s="48" t="s">
        <v>239</v>
      </c>
      <c r="AC777" s="48" t="s">
        <v>239</v>
      </c>
      <c r="AD777" s="2" t="s">
        <v>239</v>
      </c>
      <c r="AE777" s="2" t="s">
        <v>254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 t="b">
        <v>0</v>
      </c>
      <c r="AK777" s="8" t="b">
        <v>0</v>
      </c>
      <c r="BB777"/>
      <c r="BC777"/>
      <c r="BD777"/>
    </row>
    <row r="778" spans="1:56">
      <c r="A778" s="2" t="s">
        <v>151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s="48" t="s">
        <v>251</v>
      </c>
      <c r="AB778" s="48" t="s">
        <v>239</v>
      </c>
      <c r="AC778" s="48" t="s">
        <v>239</v>
      </c>
      <c r="AD778" s="2" t="s">
        <v>239</v>
      </c>
      <c r="AE778" s="2" t="s">
        <v>254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 t="b">
        <v>0</v>
      </c>
      <c r="AK778" s="8" t="b">
        <v>0</v>
      </c>
      <c r="BB778"/>
      <c r="BC778"/>
      <c r="BD778"/>
    </row>
    <row r="779" spans="1:56">
      <c r="A779" s="2" t="s">
        <v>152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s="48" t="s">
        <v>251</v>
      </c>
      <c r="AB779" s="48" t="s">
        <v>239</v>
      </c>
      <c r="AC779" s="48" t="s">
        <v>239</v>
      </c>
      <c r="AD779" s="2" t="s">
        <v>239</v>
      </c>
      <c r="AE779" s="2" t="s">
        <v>254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 t="b">
        <v>0</v>
      </c>
      <c r="AK779" s="8" t="b">
        <v>0</v>
      </c>
      <c r="BB779"/>
      <c r="BC779"/>
      <c r="BD779"/>
    </row>
    <row r="780" spans="1:56">
      <c r="A780" s="2" t="s">
        <v>153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s="48" t="s">
        <v>251</v>
      </c>
      <c r="AB780" s="48" t="s">
        <v>239</v>
      </c>
      <c r="AC780" s="48" t="s">
        <v>239</v>
      </c>
      <c r="AD780" s="2" t="s">
        <v>239</v>
      </c>
      <c r="AE780" s="2" t="s">
        <v>254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 t="b">
        <v>0</v>
      </c>
      <c r="AK780" s="8" t="b">
        <v>0</v>
      </c>
      <c r="BB780"/>
      <c r="BC780"/>
      <c r="BD780"/>
    </row>
    <row r="781" spans="1:56">
      <c r="A781" s="2" t="s">
        <v>154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s="48" t="s">
        <v>251</v>
      </c>
      <c r="AB781" s="48" t="s">
        <v>239</v>
      </c>
      <c r="AC781" s="48" t="s">
        <v>239</v>
      </c>
      <c r="AD781" s="2" t="s">
        <v>239</v>
      </c>
      <c r="AE781" s="2" t="s">
        <v>254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 t="b">
        <v>0</v>
      </c>
      <c r="AK781" s="8" t="b">
        <v>0</v>
      </c>
      <c r="BB781"/>
      <c r="BC781"/>
      <c r="BD781"/>
    </row>
    <row r="782" spans="1:56">
      <c r="A782" s="2" t="s">
        <v>155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s="48" t="s">
        <v>251</v>
      </c>
      <c r="AB782" s="48" t="s">
        <v>239</v>
      </c>
      <c r="AC782" s="48" t="s">
        <v>239</v>
      </c>
      <c r="AD782" s="2" t="s">
        <v>239</v>
      </c>
      <c r="AE782" s="2" t="s">
        <v>254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 t="b">
        <v>0</v>
      </c>
      <c r="AK782" s="8" t="b">
        <v>0</v>
      </c>
      <c r="BB782"/>
      <c r="BC782"/>
      <c r="BD782"/>
    </row>
    <row r="783" spans="1:56">
      <c r="A783" s="2" t="s">
        <v>156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s="48" t="s">
        <v>251</v>
      </c>
      <c r="AB783" s="48" t="s">
        <v>239</v>
      </c>
      <c r="AC783" s="48" t="s">
        <v>239</v>
      </c>
      <c r="AD783" s="2" t="s">
        <v>239</v>
      </c>
      <c r="AE783" s="2" t="s">
        <v>254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 t="b">
        <v>0</v>
      </c>
      <c r="AK783" s="8" t="b">
        <v>0</v>
      </c>
      <c r="BB783"/>
      <c r="BC783"/>
      <c r="BD783"/>
    </row>
    <row r="784" spans="1:56">
      <c r="A784" s="2" t="s">
        <v>157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s="48" t="s">
        <v>251</v>
      </c>
      <c r="AB784" s="48" t="s">
        <v>239</v>
      </c>
      <c r="AC784" s="48" t="s">
        <v>239</v>
      </c>
      <c r="AD784" s="2" t="s">
        <v>239</v>
      </c>
      <c r="AE784" s="2" t="s">
        <v>254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 t="b">
        <v>0</v>
      </c>
      <c r="AK784" s="8" t="b">
        <v>0</v>
      </c>
      <c r="BB784"/>
      <c r="BC784"/>
      <c r="BD784"/>
    </row>
    <row r="785" spans="1:56">
      <c r="A785" s="2" t="s">
        <v>158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s="48" t="s">
        <v>251</v>
      </c>
      <c r="AB785" s="48" t="s">
        <v>239</v>
      </c>
      <c r="AC785" s="48" t="s">
        <v>239</v>
      </c>
      <c r="AD785" s="2" t="s">
        <v>239</v>
      </c>
      <c r="AE785" s="2" t="s">
        <v>254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 t="b">
        <v>0</v>
      </c>
      <c r="AK785" s="8" t="b">
        <v>0</v>
      </c>
      <c r="BB785"/>
      <c r="BC785"/>
      <c r="BD785"/>
    </row>
    <row r="786" spans="1:56">
      <c r="A786" s="2" t="s">
        <v>159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s="48" t="s">
        <v>251</v>
      </c>
      <c r="AB786" s="48" t="s">
        <v>239</v>
      </c>
      <c r="AC786" s="48" t="s">
        <v>239</v>
      </c>
      <c r="AD786" s="2" t="s">
        <v>239</v>
      </c>
      <c r="AE786" s="2" t="s">
        <v>254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 t="b">
        <v>0</v>
      </c>
      <c r="AK786" s="8" t="b">
        <v>0</v>
      </c>
      <c r="BB786"/>
      <c r="BC786"/>
      <c r="BD786"/>
    </row>
    <row r="787" spans="1:56">
      <c r="A787" s="2" t="s">
        <v>160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s="48" t="s">
        <v>251</v>
      </c>
      <c r="AB787" s="48" t="s">
        <v>239</v>
      </c>
      <c r="AC787" s="48" t="s">
        <v>239</v>
      </c>
      <c r="AD787" s="2" t="s">
        <v>239</v>
      </c>
      <c r="AE787" s="2" t="s">
        <v>254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 t="b">
        <v>0</v>
      </c>
      <c r="AK787" s="8" t="b">
        <v>0</v>
      </c>
      <c r="BB787"/>
      <c r="BC787"/>
      <c r="BD787"/>
    </row>
    <row r="788" spans="1:56">
      <c r="A788" s="2" t="s">
        <v>161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s="48" t="s">
        <v>251</v>
      </c>
      <c r="AB788" s="48" t="s">
        <v>239</v>
      </c>
      <c r="AC788" s="48" t="s">
        <v>239</v>
      </c>
      <c r="AD788" s="2" t="s">
        <v>239</v>
      </c>
      <c r="AE788" s="2" t="s">
        <v>254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 t="b">
        <v>0</v>
      </c>
      <c r="AK788" s="8" t="b">
        <v>0</v>
      </c>
      <c r="BB788"/>
      <c r="BC788"/>
      <c r="BD788"/>
    </row>
    <row r="789" spans="1:56">
      <c r="A789" s="2" t="s">
        <v>162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s="48" t="s">
        <v>251</v>
      </c>
      <c r="AB789" s="48" t="s">
        <v>239</v>
      </c>
      <c r="AC789" s="48" t="s">
        <v>239</v>
      </c>
      <c r="AD789" s="2" t="s">
        <v>239</v>
      </c>
      <c r="AE789" s="2" t="s">
        <v>254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 t="b">
        <v>0</v>
      </c>
      <c r="AK789" s="8" t="b">
        <v>0</v>
      </c>
      <c r="BB789"/>
      <c r="BC789"/>
      <c r="BD789"/>
    </row>
    <row r="790" spans="1:56">
      <c r="A790" s="2" t="s">
        <v>3384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1081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f>IF(PROPERTIES[[#This Row],[INTRODUCTION_YEAR]]&gt;1980,0.3,IF(PROPERTIES[[#This Row],[ENGINE_CLASS]]="STEAM",0.2,0.25))</f>
        <v>0.25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s="48" t="s">
        <v>243</v>
      </c>
      <c r="AB790" s="48" t="s">
        <v>239</v>
      </c>
      <c r="AC790" s="48" t="s">
        <v>239</v>
      </c>
      <c r="AD790" s="2" t="s">
        <v>239</v>
      </c>
      <c r="AE790" s="2" t="s">
        <v>254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 t="b">
        <v>0</v>
      </c>
      <c r="AK790" s="8" t="b">
        <v>0</v>
      </c>
      <c r="AZ790" s="7"/>
      <c r="BA790" s="8"/>
      <c r="BB790" s="9"/>
      <c r="BC790"/>
      <c r="BD790"/>
    </row>
    <row r="791" spans="1:56">
      <c r="A791" s="2" t="s">
        <v>3385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619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0.12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s="48" t="s">
        <v>243</v>
      </c>
      <c r="AB791" s="48" t="s">
        <v>239</v>
      </c>
      <c r="AC791" s="48" t="s">
        <v>239</v>
      </c>
      <c r="AD791" s="2" t="s">
        <v>239</v>
      </c>
      <c r="AE791" s="2" t="s">
        <v>254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 t="b">
        <v>0</v>
      </c>
      <c r="AK791" s="8" t="b">
        <v>0</v>
      </c>
      <c r="AZ791" s="7"/>
      <c r="BA791" s="8"/>
      <c r="BB791" s="9"/>
      <c r="BC791"/>
      <c r="BD791"/>
    </row>
    <row r="792" spans="1:56">
      <c r="A792" s="2" t="s">
        <v>3386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692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0.17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s="48" t="s">
        <v>248</v>
      </c>
      <c r="AB792" s="48" t="s">
        <v>239</v>
      </c>
      <c r="AC792" s="48" t="s">
        <v>239</v>
      </c>
      <c r="AD792" s="2" t="s">
        <v>239</v>
      </c>
      <c r="AE792" s="8" t="s">
        <v>254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 t="b">
        <v>0</v>
      </c>
      <c r="AK792" s="8" t="b">
        <v>0</v>
      </c>
      <c r="BA792" s="7"/>
      <c r="BB792" s="8"/>
      <c r="BC792" s="9"/>
      <c r="BD792"/>
    </row>
    <row r="793" spans="1:56">
      <c r="A793" s="2" t="s">
        <v>3387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636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s="48" t="s">
        <v>2038</v>
      </c>
      <c r="AB793" s="48" t="s">
        <v>239</v>
      </c>
      <c r="AC793" s="48" t="s">
        <v>239</v>
      </c>
      <c r="AD793" s="2" t="s">
        <v>239</v>
      </c>
      <c r="AE793" s="2" t="s">
        <v>254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 t="b">
        <v>0</v>
      </c>
      <c r="AK793" s="8" t="b">
        <v>0</v>
      </c>
      <c r="BA793" s="7"/>
      <c r="BB793" s="8"/>
      <c r="BC793" s="9"/>
      <c r="BD793"/>
    </row>
    <row r="794" spans="1:56">
      <c r="A794" s="2" t="s">
        <v>3388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592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s="48" t="s">
        <v>240</v>
      </c>
      <c r="AB794" s="48" t="s">
        <v>239</v>
      </c>
      <c r="AC794" s="48" t="s">
        <v>239</v>
      </c>
      <c r="AD794" s="2" t="s">
        <v>239</v>
      </c>
      <c r="AE794" s="8" t="s">
        <v>254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 t="b">
        <v>0</v>
      </c>
      <c r="AK794" s="8" t="b">
        <v>0</v>
      </c>
      <c r="BA794" s="7"/>
      <c r="BB794" s="8"/>
      <c r="BC794" s="9"/>
      <c r="BD794"/>
    </row>
    <row r="795" spans="1:56">
      <c r="A795" t="s">
        <v>3389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737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s="48" t="s">
        <v>243</v>
      </c>
      <c r="AB795" s="48" t="s">
        <v>239</v>
      </c>
      <c r="AC795" s="48" t="s">
        <v>239</v>
      </c>
      <c r="AD795" s="2" t="s">
        <v>239</v>
      </c>
      <c r="AE795" s="2" t="s">
        <v>254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 t="b">
        <v>0</v>
      </c>
      <c r="AK795" s="8" t="b">
        <v>0</v>
      </c>
      <c r="BA795" s="7"/>
      <c r="BB795" s="8"/>
      <c r="BC795" s="9"/>
      <c r="BD795"/>
    </row>
    <row r="796" spans="1:56">
      <c r="A796" t="s">
        <v>3567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623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s="48" t="s">
        <v>243</v>
      </c>
      <c r="AB796" s="48" t="s">
        <v>239</v>
      </c>
      <c r="AC796" s="48" t="s">
        <v>239</v>
      </c>
      <c r="AD796" s="2" t="s">
        <v>239</v>
      </c>
      <c r="AE796" s="2" t="s">
        <v>254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 t="b">
        <v>0</v>
      </c>
      <c r="AK796" s="8" t="b">
        <v>0</v>
      </c>
      <c r="BA796" s="7"/>
      <c r="BB796" s="8"/>
      <c r="BC796" s="9"/>
      <c r="BD796"/>
    </row>
    <row r="797" spans="1:56">
      <c r="A797" t="s">
        <v>3390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660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s="48" t="s">
        <v>243</v>
      </c>
      <c r="AB797" s="48" t="s">
        <v>239</v>
      </c>
      <c r="AC797" s="48" t="s">
        <v>239</v>
      </c>
      <c r="AD797" s="2" t="s">
        <v>239</v>
      </c>
      <c r="AE797" s="33" t="s">
        <v>254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50" t="b">
        <v>0</v>
      </c>
      <c r="AK797" s="8" t="b">
        <v>0</v>
      </c>
      <c r="BA797" s="7"/>
      <c r="BB797" s="8"/>
      <c r="BC797" s="9"/>
      <c r="BD797"/>
    </row>
    <row r="798" spans="1:56">
      <c r="A798" s="2" t="s">
        <v>3391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709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s="48" t="s">
        <v>243</v>
      </c>
      <c r="AB798" s="48" t="s">
        <v>239</v>
      </c>
      <c r="AC798" s="48" t="s">
        <v>239</v>
      </c>
      <c r="AD798" s="2" t="s">
        <v>239</v>
      </c>
      <c r="AE798" s="33" t="s">
        <v>254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50" t="b">
        <v>0</v>
      </c>
      <c r="AK798" s="8" t="b">
        <v>0</v>
      </c>
      <c r="BA798" s="7"/>
      <c r="BB798" s="8"/>
      <c r="BC798" s="9"/>
      <c r="BD798"/>
    </row>
    <row r="799" spans="1:56">
      <c r="A799" s="2" t="s">
        <v>3392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619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s="48" t="s">
        <v>243</v>
      </c>
      <c r="AB799" s="48" t="s">
        <v>239</v>
      </c>
      <c r="AC799" s="48" t="s">
        <v>239</v>
      </c>
      <c r="AD799" s="2" t="s">
        <v>239</v>
      </c>
      <c r="AE799" s="33" t="s">
        <v>254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50" t="b">
        <v>0</v>
      </c>
      <c r="AK799" s="8" t="b">
        <v>0</v>
      </c>
      <c r="BA799" s="7"/>
      <c r="BB799" s="8"/>
      <c r="BC799" s="9"/>
      <c r="BD799"/>
    </row>
    <row r="800" spans="1:56">
      <c r="A800" s="2" t="s">
        <v>3393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621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s="48" t="s">
        <v>243</v>
      </c>
      <c r="AB800" s="48" t="s">
        <v>239</v>
      </c>
      <c r="AC800" s="48" t="s">
        <v>239</v>
      </c>
      <c r="AD800" s="2" t="s">
        <v>239</v>
      </c>
      <c r="AE800" s="2" t="s">
        <v>254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 t="b">
        <v>0</v>
      </c>
      <c r="AK800" s="8" t="b">
        <v>0</v>
      </c>
      <c r="BA800" s="7"/>
      <c r="BB800" s="8"/>
      <c r="BC800" s="9"/>
      <c r="BD800"/>
    </row>
    <row r="801" spans="1:56">
      <c r="A801" s="2" t="s">
        <v>3394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825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s="48" t="s">
        <v>243</v>
      </c>
      <c r="AB801" s="48" t="s">
        <v>239</v>
      </c>
      <c r="AC801" s="48" t="s">
        <v>239</v>
      </c>
      <c r="AD801" s="2" t="s">
        <v>239</v>
      </c>
      <c r="AE801" s="2" t="s">
        <v>254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 t="b">
        <v>0</v>
      </c>
      <c r="AK801" s="8" t="b">
        <v>0</v>
      </c>
      <c r="BA801" s="7"/>
      <c r="BB801" s="8"/>
      <c r="BC801" s="9"/>
      <c r="BD801"/>
    </row>
    <row r="802" spans="1:56">
      <c r="A802" s="2" t="s">
        <v>3395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623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s="48" t="s">
        <v>243</v>
      </c>
      <c r="AB802" s="48" t="s">
        <v>239</v>
      </c>
      <c r="AC802" s="48" t="s">
        <v>239</v>
      </c>
      <c r="AD802" s="2" t="s">
        <v>239</v>
      </c>
      <c r="AE802" s="2" t="s">
        <v>254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 t="b">
        <v>0</v>
      </c>
      <c r="AK802" s="8" t="b">
        <v>0</v>
      </c>
      <c r="BA802" s="7"/>
      <c r="BB802" s="8"/>
      <c r="BC802" s="9"/>
      <c r="BD802"/>
    </row>
    <row r="803" spans="1:56">
      <c r="A803" s="2" t="s">
        <v>3396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805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s="48" t="s">
        <v>243</v>
      </c>
      <c r="AB803" s="48" t="s">
        <v>239</v>
      </c>
      <c r="AC803" s="48" t="s">
        <v>239</v>
      </c>
      <c r="AD803" s="2" t="s">
        <v>239</v>
      </c>
      <c r="AE803" s="2" t="s">
        <v>254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 t="b">
        <v>0</v>
      </c>
      <c r="AK803" s="8" t="b">
        <v>0</v>
      </c>
      <c r="BA803" s="7"/>
      <c r="BB803" s="8"/>
      <c r="BC803" s="9"/>
      <c r="BD803"/>
    </row>
    <row r="804" spans="1:56">
      <c r="A804" s="2" t="s">
        <v>3397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809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0.5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s="48" t="s">
        <v>245</v>
      </c>
      <c r="AB804" s="48" t="s">
        <v>239</v>
      </c>
      <c r="AC804" s="48" t="s">
        <v>239</v>
      </c>
      <c r="AD804" s="2" t="s">
        <v>239</v>
      </c>
      <c r="AE804" s="8" t="s">
        <v>254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 t="b">
        <v>0</v>
      </c>
      <c r="AK804" s="8" t="b">
        <v>0</v>
      </c>
      <c r="BA804" s="7"/>
      <c r="BB804" s="8"/>
      <c r="BC804" s="9"/>
      <c r="BD804"/>
    </row>
    <row r="805" spans="1:56">
      <c r="A805" s="2" t="s">
        <v>1801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s="48" t="s">
        <v>251</v>
      </c>
      <c r="AB805" s="48" t="s">
        <v>239</v>
      </c>
      <c r="AC805" s="48" t="s">
        <v>239</v>
      </c>
      <c r="AD805" s="2" t="s">
        <v>239</v>
      </c>
      <c r="AE805" s="2" t="s">
        <v>254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 t="b">
        <v>0</v>
      </c>
      <c r="AK805" s="8" t="b">
        <v>0</v>
      </c>
      <c r="BA805" s="7"/>
      <c r="BB805" s="8"/>
      <c r="BC805" s="9"/>
      <c r="BD805"/>
    </row>
    <row r="806" spans="1:56">
      <c r="A806" s="2" t="s">
        <v>1802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s="48" t="s">
        <v>251</v>
      </c>
      <c r="AB806" s="48" t="s">
        <v>239</v>
      </c>
      <c r="AC806" s="48" t="s">
        <v>239</v>
      </c>
      <c r="AD806" s="2" t="s">
        <v>239</v>
      </c>
      <c r="AE806" s="2" t="s">
        <v>254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 t="b">
        <v>0</v>
      </c>
      <c r="AK806" s="8" t="b">
        <v>0</v>
      </c>
      <c r="BA806" s="7"/>
      <c r="BB806" s="8"/>
      <c r="BC806" s="9"/>
      <c r="BD806"/>
    </row>
    <row r="807" spans="1:56">
      <c r="A807" s="2" t="s">
        <v>1785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1793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s="48" t="s">
        <v>251</v>
      </c>
      <c r="AB807" s="48" t="s">
        <v>239</v>
      </c>
      <c r="AC807" s="48" t="s">
        <v>239</v>
      </c>
      <c r="AD807" s="2" t="s">
        <v>239</v>
      </c>
      <c r="AE807" s="2" t="s">
        <v>254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 t="b">
        <v>0</v>
      </c>
      <c r="AK807" s="8" t="b">
        <v>0</v>
      </c>
      <c r="BA807" s="7"/>
      <c r="BB807" s="8"/>
      <c r="BC807" s="9"/>
      <c r="BD807"/>
    </row>
    <row r="808" spans="1:56">
      <c r="A808" s="2" t="s">
        <v>1780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1793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s="48" t="s">
        <v>251</v>
      </c>
      <c r="AB808" s="48" t="s">
        <v>239</v>
      </c>
      <c r="AC808" s="48" t="s">
        <v>239</v>
      </c>
      <c r="AD808" s="2" t="s">
        <v>239</v>
      </c>
      <c r="AE808" s="2" t="s">
        <v>254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 t="b">
        <v>0</v>
      </c>
      <c r="AK808" s="8" t="b">
        <v>0</v>
      </c>
      <c r="BA808" s="7"/>
      <c r="BB808" s="8"/>
      <c r="BC808" s="9"/>
      <c r="BD808"/>
    </row>
    <row r="809" spans="1:56">
      <c r="A809" s="2" t="s">
        <v>1781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1793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s="48" t="s">
        <v>251</v>
      </c>
      <c r="AB809" s="48" t="s">
        <v>239</v>
      </c>
      <c r="AC809" s="48" t="s">
        <v>239</v>
      </c>
      <c r="AD809" s="2" t="s">
        <v>239</v>
      </c>
      <c r="AE809" s="2" t="s">
        <v>254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 t="b">
        <v>0</v>
      </c>
      <c r="AK809" s="8" t="b">
        <v>0</v>
      </c>
      <c r="BA809" s="7"/>
      <c r="BB809" s="8"/>
      <c r="BC809" s="9"/>
      <c r="BD809"/>
    </row>
    <row r="810" spans="1:56">
      <c r="A810" s="2" t="s">
        <v>1782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1793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s="48" t="s">
        <v>251</v>
      </c>
      <c r="AB810" s="48" t="s">
        <v>239</v>
      </c>
      <c r="AC810" s="48" t="s">
        <v>239</v>
      </c>
      <c r="AD810" s="2" t="s">
        <v>239</v>
      </c>
      <c r="AE810" s="2" t="s">
        <v>254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 t="b">
        <v>0</v>
      </c>
      <c r="AK810" s="8" t="b">
        <v>0</v>
      </c>
      <c r="BA810" s="7"/>
      <c r="BB810" s="8"/>
      <c r="BC810" s="9"/>
      <c r="BD810"/>
    </row>
    <row r="811" spans="1:56">
      <c r="A811" s="2" t="s">
        <v>1783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1793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s="48" t="s">
        <v>251</v>
      </c>
      <c r="AB811" s="48" t="s">
        <v>239</v>
      </c>
      <c r="AC811" s="48" t="s">
        <v>239</v>
      </c>
      <c r="AD811" s="2" t="s">
        <v>239</v>
      </c>
      <c r="AE811" s="2" t="s">
        <v>254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 t="b">
        <v>0</v>
      </c>
      <c r="AK811" s="8" t="b">
        <v>0</v>
      </c>
      <c r="BA811" s="7"/>
      <c r="BB811" s="8"/>
      <c r="BC811" s="9"/>
      <c r="BD811"/>
    </row>
    <row r="812" spans="1:56">
      <c r="A812" s="2" t="s">
        <v>1784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1793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s="48" t="s">
        <v>251</v>
      </c>
      <c r="AB812" s="48" t="s">
        <v>239</v>
      </c>
      <c r="AC812" s="48" t="s">
        <v>239</v>
      </c>
      <c r="AD812" s="2" t="s">
        <v>239</v>
      </c>
      <c r="AE812" s="2" t="s">
        <v>254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 t="b">
        <v>0</v>
      </c>
      <c r="AK812" s="8" t="b">
        <v>0</v>
      </c>
      <c r="BA812" s="7"/>
      <c r="BB812" s="8"/>
      <c r="BC812" s="9"/>
      <c r="BD812"/>
    </row>
    <row r="813" spans="1:56">
      <c r="A813" s="2" t="s">
        <v>1805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1793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s="48" t="s">
        <v>251</v>
      </c>
      <c r="AB813" s="48" t="s">
        <v>239</v>
      </c>
      <c r="AC813" s="48" t="s">
        <v>239</v>
      </c>
      <c r="AD813" s="2" t="s">
        <v>239</v>
      </c>
      <c r="AE813" s="2" t="s">
        <v>255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 t="b">
        <v>0</v>
      </c>
      <c r="AK813" s="8" t="b">
        <v>0</v>
      </c>
      <c r="BA813" s="7"/>
      <c r="BB813" s="8"/>
      <c r="BC813" s="9"/>
      <c r="BD813"/>
    </row>
    <row r="814" spans="1:56">
      <c r="A814" s="2" t="s">
        <v>3398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678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s="48" t="s">
        <v>246</v>
      </c>
      <c r="AB814" s="48" t="s">
        <v>239</v>
      </c>
      <c r="AC814" s="48" t="s">
        <v>239</v>
      </c>
      <c r="AD814" s="2" t="s">
        <v>239</v>
      </c>
      <c r="AE814" s="2" t="s">
        <v>254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 t="b">
        <v>0</v>
      </c>
      <c r="AK814" s="8" t="b">
        <v>0</v>
      </c>
      <c r="BA814" s="7"/>
      <c r="BB814" s="8"/>
      <c r="BC814" s="9"/>
      <c r="BD814"/>
    </row>
    <row r="815" spans="1:56">
      <c r="A815" s="2" t="s">
        <v>3399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655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s="48" t="s">
        <v>244</v>
      </c>
      <c r="AB815" s="48" t="s">
        <v>239</v>
      </c>
      <c r="AC815" s="48" t="s">
        <v>239</v>
      </c>
      <c r="AD815" s="2" t="s">
        <v>239</v>
      </c>
      <c r="AE815" s="2" t="s">
        <v>254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 t="b">
        <v>0</v>
      </c>
      <c r="AK815" s="8" t="b">
        <v>0</v>
      </c>
      <c r="BA815" s="7"/>
      <c r="BB815" s="8"/>
      <c r="BC815" s="9"/>
      <c r="BD815"/>
    </row>
    <row r="816" spans="1:56">
      <c r="A816" s="2" t="s">
        <v>3400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655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s="48" t="s">
        <v>244</v>
      </c>
      <c r="AB816" s="48" t="s">
        <v>239</v>
      </c>
      <c r="AC816" s="48" t="s">
        <v>239</v>
      </c>
      <c r="AD816" s="2" t="s">
        <v>239</v>
      </c>
      <c r="AE816" s="2" t="s">
        <v>254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 t="b">
        <v>0</v>
      </c>
      <c r="AK816" s="8" t="b">
        <v>0</v>
      </c>
      <c r="BA816" s="7"/>
      <c r="BB816" s="8"/>
      <c r="BC816" s="9"/>
      <c r="BD816"/>
    </row>
    <row r="817" spans="1:56">
      <c r="A817" s="2" t="s">
        <v>3401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655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s="48" t="s">
        <v>244</v>
      </c>
      <c r="AB817" s="48" t="s">
        <v>239</v>
      </c>
      <c r="AC817" s="48" t="s">
        <v>239</v>
      </c>
      <c r="AD817" s="2" t="s">
        <v>239</v>
      </c>
      <c r="AE817" s="2" t="s">
        <v>254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 t="b">
        <v>0</v>
      </c>
      <c r="AK817" s="8" t="b">
        <v>0</v>
      </c>
      <c r="BA817" s="7"/>
      <c r="BB817" s="8"/>
      <c r="BC817" s="9"/>
      <c r="BD817"/>
    </row>
    <row r="818" spans="1:56">
      <c r="A818" s="2" t="s">
        <v>3402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655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s="48" t="s">
        <v>244</v>
      </c>
      <c r="AB818" s="48" t="s">
        <v>239</v>
      </c>
      <c r="AC818" s="48" t="s">
        <v>239</v>
      </c>
      <c r="AD818" s="2" t="s">
        <v>239</v>
      </c>
      <c r="AE818" s="2" t="s">
        <v>254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 t="b">
        <v>0</v>
      </c>
      <c r="AK818" s="8" t="b">
        <v>0</v>
      </c>
      <c r="BA818" s="7"/>
      <c r="BB818" s="8"/>
      <c r="BC818" s="9"/>
      <c r="BD818"/>
    </row>
    <row r="819" spans="1:56">
      <c r="A819" s="2" t="s">
        <v>3403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775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s="48" t="s">
        <v>248</v>
      </c>
      <c r="AB819" s="48" t="s">
        <v>239</v>
      </c>
      <c r="AC819" s="48" t="s">
        <v>239</v>
      </c>
      <c r="AD819" s="2" t="s">
        <v>239</v>
      </c>
      <c r="AE819" s="2" t="s">
        <v>254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 t="b">
        <v>0</v>
      </c>
      <c r="AK819" s="8" t="b">
        <v>0</v>
      </c>
      <c r="BA819" s="7"/>
      <c r="BB819" s="8"/>
      <c r="BC819" s="9"/>
      <c r="BD819"/>
    </row>
    <row r="820" spans="1:56">
      <c r="A820" s="2" t="s">
        <v>3404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775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s="48" t="s">
        <v>248</v>
      </c>
      <c r="AB820" s="48" t="s">
        <v>239</v>
      </c>
      <c r="AC820" s="48" t="s">
        <v>239</v>
      </c>
      <c r="AD820" s="2" t="s">
        <v>239</v>
      </c>
      <c r="AE820" s="2" t="s">
        <v>254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 t="b">
        <v>0</v>
      </c>
      <c r="AK820" s="8" t="b">
        <v>0</v>
      </c>
      <c r="BA820" s="7"/>
      <c r="BB820" s="8"/>
      <c r="BC820" s="9"/>
      <c r="BD820"/>
    </row>
    <row r="821" spans="1:56">
      <c r="A821" s="2" t="s">
        <v>3405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593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s="48" t="s">
        <v>242</v>
      </c>
      <c r="AB821" s="48" t="s">
        <v>239</v>
      </c>
      <c r="AC821" s="48" t="s">
        <v>239</v>
      </c>
      <c r="AD821" s="2" t="s">
        <v>239</v>
      </c>
      <c r="AE821" s="2" t="s">
        <v>255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 t="b">
        <v>0</v>
      </c>
      <c r="AK821" s="8" t="b">
        <v>0</v>
      </c>
      <c r="BA821" s="7"/>
      <c r="BB821" s="8"/>
      <c r="BC821" s="9"/>
      <c r="BD821"/>
    </row>
    <row r="822" spans="1:56">
      <c r="A822" t="s">
        <v>3406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593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s="48" t="s">
        <v>242</v>
      </c>
      <c r="AB822" s="48" t="s">
        <v>239</v>
      </c>
      <c r="AC822" s="48" t="s">
        <v>239</v>
      </c>
      <c r="AD822" s="2" t="s">
        <v>239</v>
      </c>
      <c r="AE822" s="2" t="s">
        <v>254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 t="b">
        <v>0</v>
      </c>
      <c r="AK822" s="8" t="b">
        <v>0</v>
      </c>
      <c r="BA822" s="7"/>
      <c r="BB822" s="8"/>
      <c r="BC822" s="9"/>
      <c r="BD822"/>
    </row>
    <row r="823" spans="1:56">
      <c r="A823" s="2" t="s">
        <v>3407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593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s="48" t="s">
        <v>242</v>
      </c>
      <c r="AB823" s="48" t="s">
        <v>239</v>
      </c>
      <c r="AC823" s="48" t="s">
        <v>239</v>
      </c>
      <c r="AD823" s="2" t="s">
        <v>239</v>
      </c>
      <c r="AE823" s="2" t="s">
        <v>254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 t="b">
        <v>0</v>
      </c>
      <c r="AK823" s="8" t="b">
        <v>0</v>
      </c>
      <c r="BA823" s="7"/>
      <c r="BB823" s="8"/>
      <c r="BC823" s="9"/>
      <c r="BD823"/>
    </row>
    <row r="824" spans="1:56">
      <c r="A824" s="2" t="s">
        <v>3408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636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s="48" t="s">
        <v>240</v>
      </c>
      <c r="AB824" s="48" t="s">
        <v>2036</v>
      </c>
      <c r="AC824" s="48" t="s">
        <v>239</v>
      </c>
      <c r="AD824" s="2" t="s">
        <v>239</v>
      </c>
      <c r="AE824" s="2" t="s">
        <v>254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 t="b">
        <v>0</v>
      </c>
      <c r="AK824" s="8" t="b">
        <v>1</v>
      </c>
      <c r="BA824" s="7"/>
      <c r="BB824" s="8"/>
      <c r="BC824" s="9"/>
      <c r="BD824"/>
    </row>
    <row r="825" spans="1:56">
      <c r="A825" t="s">
        <v>3409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809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2</v>
      </c>
      <c r="AA825" s="48" t="s">
        <v>250</v>
      </c>
      <c r="AB825" s="48" t="s">
        <v>239</v>
      </c>
      <c r="AC825" s="48" t="s">
        <v>239</v>
      </c>
      <c r="AD825" s="2" t="s">
        <v>239</v>
      </c>
      <c r="AE825" s="2" t="s">
        <v>254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 t="b">
        <v>0</v>
      </c>
      <c r="AK825" s="8" t="b">
        <v>0</v>
      </c>
      <c r="BA825" s="7"/>
      <c r="BB825" s="8"/>
      <c r="BC825" s="9"/>
      <c r="BD825"/>
    </row>
    <row r="826" spans="1:56">
      <c r="A826" s="2" t="s">
        <v>3410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593</v>
      </c>
      <c r="G826" s="45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2</v>
      </c>
      <c r="AA826" s="48" t="s">
        <v>242</v>
      </c>
      <c r="AB826" s="48" t="s">
        <v>245</v>
      </c>
      <c r="AC826" s="48" t="s">
        <v>239</v>
      </c>
      <c r="AD826" s="2" t="s">
        <v>239</v>
      </c>
      <c r="AE826" s="2" t="s">
        <v>254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 t="b">
        <v>0</v>
      </c>
      <c r="AK826" s="8" t="b">
        <v>0</v>
      </c>
      <c r="BA826" s="7"/>
      <c r="BB826" s="8"/>
      <c r="BC826" s="9"/>
      <c r="BD826"/>
    </row>
    <row r="827" spans="1:56">
      <c r="A827" s="2" t="s">
        <v>3411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644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s="48" t="s">
        <v>243</v>
      </c>
      <c r="AB827" s="48" t="s">
        <v>239</v>
      </c>
      <c r="AC827" s="48" t="s">
        <v>239</v>
      </c>
      <c r="AD827" s="2" t="s">
        <v>239</v>
      </c>
      <c r="AE827" s="2" t="s">
        <v>254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 t="b">
        <v>0</v>
      </c>
      <c r="AK827" s="8" t="b">
        <v>0</v>
      </c>
      <c r="BA827" s="7"/>
      <c r="BB827" s="8"/>
      <c r="BC827" s="9"/>
      <c r="BD827"/>
    </row>
    <row r="828" spans="1:56">
      <c r="A828" s="2" t="s">
        <v>3412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593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s="48" t="s">
        <v>242</v>
      </c>
      <c r="AB828" s="48" t="s">
        <v>239</v>
      </c>
      <c r="AC828" s="48" t="s">
        <v>239</v>
      </c>
      <c r="AD828" s="2" t="s">
        <v>239</v>
      </c>
      <c r="AE828" s="2" t="s">
        <v>254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 t="b">
        <v>0</v>
      </c>
      <c r="AK828" s="8" t="b">
        <v>0</v>
      </c>
      <c r="BA828" s="7"/>
      <c r="BB828" s="8"/>
      <c r="BC828" s="9"/>
      <c r="BD828"/>
    </row>
    <row r="829" spans="1:56">
      <c r="A829" s="2" t="s">
        <v>3413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593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s="48" t="s">
        <v>242</v>
      </c>
      <c r="AB829" s="48" t="s">
        <v>239</v>
      </c>
      <c r="AC829" s="48" t="s">
        <v>239</v>
      </c>
      <c r="AD829" s="2" t="s">
        <v>239</v>
      </c>
      <c r="AE829" s="2" t="s">
        <v>254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 t="b">
        <v>0</v>
      </c>
      <c r="AK829" s="8" t="b">
        <v>0</v>
      </c>
      <c r="BA829" s="7"/>
      <c r="BB829" s="8"/>
      <c r="BC829" s="9"/>
      <c r="BD829"/>
    </row>
    <row r="830" spans="1:56">
      <c r="A830" s="2" t="s">
        <v>3414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593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s="48" t="s">
        <v>242</v>
      </c>
      <c r="AB830" s="48" t="s">
        <v>239</v>
      </c>
      <c r="AC830" s="48" t="s">
        <v>239</v>
      </c>
      <c r="AD830" s="2" t="s">
        <v>239</v>
      </c>
      <c r="AE830" s="2" t="s">
        <v>254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 t="b">
        <v>0</v>
      </c>
      <c r="AK830" s="8" t="b">
        <v>0</v>
      </c>
      <c r="BA830" s="7"/>
      <c r="BB830" s="8"/>
      <c r="BC830" s="9"/>
      <c r="BD830"/>
    </row>
    <row r="831" spans="1:56">
      <c r="A831" s="2" t="s">
        <v>3415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593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s="48" t="s">
        <v>242</v>
      </c>
      <c r="AB831" s="48" t="s">
        <v>239</v>
      </c>
      <c r="AC831" s="48" t="s">
        <v>239</v>
      </c>
      <c r="AD831" s="2" t="s">
        <v>239</v>
      </c>
      <c r="AE831" s="2" t="s">
        <v>254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 t="b">
        <v>0</v>
      </c>
      <c r="AK831" s="8" t="b">
        <v>0</v>
      </c>
      <c r="BA831" s="7"/>
      <c r="BB831" s="8"/>
      <c r="BC831" s="9"/>
      <c r="BD831"/>
    </row>
    <row r="832" spans="1:56">
      <c r="A832" s="2" t="s">
        <v>3416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636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s="48" t="s">
        <v>240</v>
      </c>
      <c r="AB832" s="48" t="s">
        <v>239</v>
      </c>
      <c r="AC832" s="48" t="s">
        <v>239</v>
      </c>
      <c r="AD832" s="2" t="s">
        <v>239</v>
      </c>
      <c r="AE832" s="2" t="s">
        <v>254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 t="b">
        <v>0</v>
      </c>
      <c r="AK832" s="8" t="b">
        <v>0</v>
      </c>
      <c r="BA832" s="7"/>
      <c r="BB832" s="8"/>
      <c r="BC832" s="9"/>
      <c r="BD832"/>
    </row>
    <row r="833" spans="1:56">
      <c r="A833" s="2" t="s">
        <v>3417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636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s="48" t="s">
        <v>240</v>
      </c>
      <c r="AB833" s="48" t="s">
        <v>239</v>
      </c>
      <c r="AC833" s="48" t="s">
        <v>239</v>
      </c>
      <c r="AD833" s="2" t="s">
        <v>239</v>
      </c>
      <c r="AE833" s="2" t="s">
        <v>254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 t="b">
        <v>0</v>
      </c>
      <c r="AK833" s="8" t="b">
        <v>0</v>
      </c>
      <c r="BA833" s="7"/>
      <c r="BB833" s="8"/>
      <c r="BC833" s="9"/>
      <c r="BD833"/>
    </row>
    <row r="834" spans="1:56">
      <c r="A834" s="2" t="s">
        <v>3418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655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s="48" t="s">
        <v>244</v>
      </c>
      <c r="AB834" s="48" t="s">
        <v>242</v>
      </c>
      <c r="AC834" s="48" t="s">
        <v>239</v>
      </c>
      <c r="AD834" s="2" t="s">
        <v>239</v>
      </c>
      <c r="AE834" s="2" t="s">
        <v>254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 t="b">
        <v>0</v>
      </c>
      <c r="AK834" s="8" t="b">
        <v>0</v>
      </c>
      <c r="BA834" s="7"/>
      <c r="BB834" s="8"/>
      <c r="BC834" s="9"/>
      <c r="BD834"/>
    </row>
    <row r="835" spans="1:56">
      <c r="A835" s="2" t="s">
        <v>3419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593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s="48" t="s">
        <v>242</v>
      </c>
      <c r="AB835" s="48" t="s">
        <v>239</v>
      </c>
      <c r="AC835" s="48" t="s">
        <v>239</v>
      </c>
      <c r="AD835" s="2" t="s">
        <v>239</v>
      </c>
      <c r="AE835" s="2" t="s">
        <v>254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 t="b">
        <v>0</v>
      </c>
      <c r="AK835" s="8" t="b">
        <v>0</v>
      </c>
      <c r="BA835" s="7"/>
      <c r="BB835" s="8"/>
      <c r="BC835" s="9"/>
      <c r="BD835"/>
    </row>
    <row r="836" spans="1:56">
      <c r="A836" s="2" t="s">
        <v>3420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593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s="48" t="s">
        <v>242</v>
      </c>
      <c r="AB836" s="48" t="s">
        <v>239</v>
      </c>
      <c r="AC836" s="48" t="s">
        <v>239</v>
      </c>
      <c r="AD836" s="2" t="s">
        <v>239</v>
      </c>
      <c r="AE836" s="2" t="s">
        <v>254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 t="b">
        <v>0</v>
      </c>
      <c r="AK836" s="8" t="b">
        <v>0</v>
      </c>
      <c r="BA836" s="7"/>
      <c r="BB836" s="8"/>
      <c r="BC836" s="9"/>
      <c r="BD836"/>
    </row>
    <row r="837" spans="1:56">
      <c r="A837" s="2" t="s">
        <v>3421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593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s="48" t="s">
        <v>242</v>
      </c>
      <c r="AB837" s="48" t="s">
        <v>239</v>
      </c>
      <c r="AC837" s="48" t="s">
        <v>239</v>
      </c>
      <c r="AD837" s="2" t="s">
        <v>239</v>
      </c>
      <c r="AE837" s="2" t="s">
        <v>254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 t="b">
        <v>0</v>
      </c>
      <c r="AK837" s="8" t="b">
        <v>0</v>
      </c>
      <c r="BA837" s="7"/>
      <c r="BB837" s="8"/>
      <c r="BC837" s="9"/>
      <c r="BD837"/>
    </row>
    <row r="838" spans="1:56">
      <c r="A838" s="2" t="s">
        <v>3422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593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s="48" t="s">
        <v>242</v>
      </c>
      <c r="AB838" s="48" t="s">
        <v>239</v>
      </c>
      <c r="AC838" s="48" t="s">
        <v>239</v>
      </c>
      <c r="AD838" s="2" t="s">
        <v>239</v>
      </c>
      <c r="AE838" s="2" t="s">
        <v>254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 t="b">
        <v>0</v>
      </c>
      <c r="AK838" s="8" t="b">
        <v>0</v>
      </c>
      <c r="BA838" s="7"/>
      <c r="BB838" s="8"/>
      <c r="BC838" s="9"/>
      <c r="BD838"/>
    </row>
    <row r="839" spans="1:56">
      <c r="A839" s="2" t="s">
        <v>3423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593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s="48" t="s">
        <v>242</v>
      </c>
      <c r="AB839" s="48" t="s">
        <v>239</v>
      </c>
      <c r="AC839" s="48" t="s">
        <v>239</v>
      </c>
      <c r="AD839" s="2" t="s">
        <v>239</v>
      </c>
      <c r="AE839" s="2" t="s">
        <v>254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 t="b">
        <v>0</v>
      </c>
      <c r="AK839" s="8" t="b">
        <v>0</v>
      </c>
      <c r="BA839" s="7"/>
      <c r="BB839" s="8"/>
      <c r="BC839" s="9"/>
      <c r="BD839"/>
    </row>
    <row r="840" spans="1:56">
      <c r="A840" s="2" t="s">
        <v>3424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593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s="48" t="s">
        <v>242</v>
      </c>
      <c r="AB840" s="48" t="s">
        <v>239</v>
      </c>
      <c r="AC840" s="48" t="s">
        <v>239</v>
      </c>
      <c r="AD840" s="2" t="s">
        <v>239</v>
      </c>
      <c r="AE840" s="2" t="s">
        <v>254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 t="b">
        <v>0</v>
      </c>
      <c r="AK840" s="8" t="b">
        <v>0</v>
      </c>
      <c r="BA840" s="7"/>
      <c r="BB840" s="8"/>
      <c r="BC840" s="9"/>
      <c r="BD840"/>
    </row>
    <row r="841" spans="1:56">
      <c r="A841" s="2" t="s">
        <v>3425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655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s="48" t="s">
        <v>244</v>
      </c>
      <c r="AB841" s="48" t="s">
        <v>242</v>
      </c>
      <c r="AC841" s="48" t="s">
        <v>239</v>
      </c>
      <c r="AD841" s="2" t="s">
        <v>239</v>
      </c>
      <c r="AE841" s="2" t="s">
        <v>254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 t="b">
        <v>0</v>
      </c>
      <c r="AK841" s="8" t="b">
        <v>0</v>
      </c>
      <c r="BA841" s="7"/>
      <c r="BB841" s="8"/>
      <c r="BC841" s="9"/>
      <c r="BD841"/>
    </row>
    <row r="842" spans="1:56">
      <c r="A842" s="2" t="s">
        <v>3426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593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s="48" t="s">
        <v>242</v>
      </c>
      <c r="AB842" s="48" t="s">
        <v>239</v>
      </c>
      <c r="AC842" s="48" t="s">
        <v>239</v>
      </c>
      <c r="AD842" s="2" t="s">
        <v>239</v>
      </c>
      <c r="AE842" s="2" t="s">
        <v>254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 t="b">
        <v>0</v>
      </c>
      <c r="AK842" s="8" t="b">
        <v>0</v>
      </c>
      <c r="BA842" s="7"/>
      <c r="BB842" s="8"/>
      <c r="BC842" s="9"/>
      <c r="BD842"/>
    </row>
    <row r="843" spans="1:56">
      <c r="A843" s="2" t="s">
        <v>3427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593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s="48" t="s">
        <v>242</v>
      </c>
      <c r="AB843" s="48" t="s">
        <v>239</v>
      </c>
      <c r="AC843" s="48" t="s">
        <v>239</v>
      </c>
      <c r="AD843" s="2" t="s">
        <v>239</v>
      </c>
      <c r="AE843" s="2" t="s">
        <v>254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 t="b">
        <v>0</v>
      </c>
      <c r="AK843" s="8" t="b">
        <v>0</v>
      </c>
      <c r="BA843" s="7"/>
      <c r="BB843" s="8"/>
      <c r="BC843" s="9"/>
      <c r="BD843"/>
    </row>
    <row r="844" spans="1:56">
      <c r="A844" s="2" t="s">
        <v>3428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593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s="48" t="s">
        <v>242</v>
      </c>
      <c r="AB844" s="48" t="s">
        <v>239</v>
      </c>
      <c r="AC844" s="48" t="s">
        <v>239</v>
      </c>
      <c r="AD844" s="2" t="s">
        <v>239</v>
      </c>
      <c r="AE844" s="2" t="s">
        <v>254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 t="b">
        <v>0</v>
      </c>
      <c r="AK844" s="8" t="b">
        <v>0</v>
      </c>
      <c r="BA844" s="7"/>
      <c r="BB844" s="8"/>
      <c r="BC844" s="9"/>
      <c r="BD844"/>
    </row>
    <row r="845" spans="1:56">
      <c r="A845" s="2" t="s">
        <v>3429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593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s="48" t="s">
        <v>242</v>
      </c>
      <c r="AB845" s="48" t="s">
        <v>239</v>
      </c>
      <c r="AC845" s="48" t="s">
        <v>239</v>
      </c>
      <c r="AD845" s="2" t="s">
        <v>239</v>
      </c>
      <c r="AE845" s="2" t="s">
        <v>254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 t="b">
        <v>0</v>
      </c>
      <c r="AK845" s="8" t="b">
        <v>0</v>
      </c>
      <c r="BA845" s="7"/>
      <c r="BB845" s="8"/>
      <c r="BC845" s="9"/>
      <c r="BD845"/>
    </row>
    <row r="846" spans="1:56">
      <c r="A846" s="2" t="s">
        <v>3430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593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s="48" t="s">
        <v>251</v>
      </c>
      <c r="AB846" s="48" t="s">
        <v>239</v>
      </c>
      <c r="AC846" s="48" t="s">
        <v>239</v>
      </c>
      <c r="AD846" s="2" t="s">
        <v>239</v>
      </c>
      <c r="AE846" s="2" t="s">
        <v>254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 t="b">
        <v>0</v>
      </c>
      <c r="AK846" s="8" t="b">
        <v>0</v>
      </c>
      <c r="BA846" s="7"/>
      <c r="BB846" s="8"/>
      <c r="BC846" s="9"/>
      <c r="BD846"/>
    </row>
    <row r="847" spans="1:56">
      <c r="A847" s="2" t="s">
        <v>3431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809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s="48" t="s">
        <v>251</v>
      </c>
      <c r="AB847" s="48" t="s">
        <v>239</v>
      </c>
      <c r="AC847" s="48" t="s">
        <v>239</v>
      </c>
      <c r="AD847" s="2" t="s">
        <v>239</v>
      </c>
      <c r="AE847" s="2" t="s">
        <v>254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 t="b">
        <v>0</v>
      </c>
      <c r="AK847" s="8" t="b">
        <v>0</v>
      </c>
      <c r="BA847" s="7"/>
      <c r="BB847" s="8"/>
      <c r="BC847" s="9"/>
      <c r="BD847"/>
    </row>
    <row r="848" spans="1:56">
      <c r="A848" s="2" t="s">
        <v>3432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593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s="48" t="s">
        <v>242</v>
      </c>
      <c r="AB848" s="48" t="s">
        <v>239</v>
      </c>
      <c r="AC848" s="48" t="s">
        <v>239</v>
      </c>
      <c r="AD848" s="2" t="s">
        <v>239</v>
      </c>
      <c r="AE848" s="2" t="s">
        <v>254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 t="b">
        <v>0</v>
      </c>
      <c r="AK848" s="8" t="b">
        <v>0</v>
      </c>
      <c r="BA848" s="7"/>
      <c r="BB848" s="8"/>
      <c r="BC848" s="9"/>
      <c r="BD848"/>
    </row>
    <row r="849" spans="1:56">
      <c r="A849" s="2" t="s">
        <v>3579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593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s="48" t="s">
        <v>242</v>
      </c>
      <c r="AB849" s="48" t="s">
        <v>239</v>
      </c>
      <c r="AC849" s="48" t="s">
        <v>239</v>
      </c>
      <c r="AD849" s="2" t="s">
        <v>239</v>
      </c>
      <c r="AE849" s="2" t="s">
        <v>254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 t="b">
        <v>0</v>
      </c>
      <c r="AK849" s="8" t="b">
        <v>1</v>
      </c>
      <c r="BA849" s="7"/>
      <c r="BB849" s="8"/>
      <c r="BC849" s="9"/>
      <c r="BD849"/>
    </row>
    <row r="850" spans="1:56">
      <c r="A850" s="2" t="s">
        <v>3433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593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s="48" t="s">
        <v>242</v>
      </c>
      <c r="AB850" s="48" t="s">
        <v>239</v>
      </c>
      <c r="AC850" s="48" t="s">
        <v>239</v>
      </c>
      <c r="AD850" s="2" t="s">
        <v>239</v>
      </c>
      <c r="AE850" s="2" t="s">
        <v>254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 t="b">
        <v>0</v>
      </c>
      <c r="AK850" s="8" t="b">
        <v>0</v>
      </c>
      <c r="BA850" s="7"/>
      <c r="BB850" s="8"/>
      <c r="BC850" s="9"/>
      <c r="BD850"/>
    </row>
    <row r="851" spans="1:56">
      <c r="A851" s="2" t="s">
        <v>3434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593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s="48" t="s">
        <v>242</v>
      </c>
      <c r="AB851" s="48" t="s">
        <v>239</v>
      </c>
      <c r="AC851" s="48" t="s">
        <v>239</v>
      </c>
      <c r="AD851" s="2" t="s">
        <v>239</v>
      </c>
      <c r="AE851" s="2" t="s">
        <v>254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 t="b">
        <v>0</v>
      </c>
      <c r="AK851" s="8" t="b">
        <v>0</v>
      </c>
      <c r="BA851" s="7"/>
      <c r="BB851" s="8"/>
      <c r="BC851" s="9"/>
      <c r="BD851"/>
    </row>
    <row r="852" spans="1:56">
      <c r="A852" s="2" t="s">
        <v>3435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593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s="48" t="s">
        <v>242</v>
      </c>
      <c r="AB852" s="48" t="s">
        <v>239</v>
      </c>
      <c r="AC852" s="48" t="s">
        <v>239</v>
      </c>
      <c r="AD852" s="2" t="s">
        <v>239</v>
      </c>
      <c r="AE852" s="2" t="s">
        <v>254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 t="b">
        <v>0</v>
      </c>
      <c r="AK852" s="8" t="b">
        <v>0</v>
      </c>
      <c r="BA852" s="7"/>
      <c r="BB852" s="8"/>
      <c r="BC852" s="9"/>
      <c r="BD852"/>
    </row>
    <row r="853" spans="1:56">
      <c r="A853" s="2" t="s">
        <v>3436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593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s="48" t="s">
        <v>242</v>
      </c>
      <c r="AB853" s="48" t="s">
        <v>239</v>
      </c>
      <c r="AC853" s="48" t="s">
        <v>239</v>
      </c>
      <c r="AD853" s="2" t="s">
        <v>239</v>
      </c>
      <c r="AE853" s="2" t="s">
        <v>254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 t="b">
        <v>0</v>
      </c>
      <c r="AK853" s="8" t="b">
        <v>0</v>
      </c>
      <c r="BA853" s="7"/>
      <c r="BB853" s="8"/>
      <c r="BC853" s="9"/>
      <c r="BD853"/>
    </row>
    <row r="854" spans="1:56">
      <c r="A854" s="2" t="s">
        <v>3437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593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s="48" t="s">
        <v>242</v>
      </c>
      <c r="AB854" s="48" t="s">
        <v>239</v>
      </c>
      <c r="AC854" s="48" t="s">
        <v>239</v>
      </c>
      <c r="AD854" s="2" t="s">
        <v>239</v>
      </c>
      <c r="AE854" s="2" t="s">
        <v>255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 t="b">
        <v>0</v>
      </c>
      <c r="AK854" s="8" t="b">
        <v>0</v>
      </c>
      <c r="BA854" s="7"/>
      <c r="BB854" s="8"/>
      <c r="BC854" s="9"/>
      <c r="BD854"/>
    </row>
    <row r="855" spans="1:56">
      <c r="A855" s="2" t="s">
        <v>3438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593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s="48" t="s">
        <v>242</v>
      </c>
      <c r="AB855" s="48" t="s">
        <v>239</v>
      </c>
      <c r="AC855" s="48" t="s">
        <v>239</v>
      </c>
      <c r="AD855" s="2" t="s">
        <v>239</v>
      </c>
      <c r="AE855" s="2" t="s">
        <v>255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 t="b">
        <v>0</v>
      </c>
      <c r="AK855" s="8" t="b">
        <v>0</v>
      </c>
      <c r="BA855" s="7"/>
      <c r="BB855" s="8"/>
      <c r="BC855" s="9"/>
      <c r="BD855"/>
    </row>
    <row r="856" spans="1:56">
      <c r="A856" s="2" t="s">
        <v>3439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593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s="48" t="s">
        <v>242</v>
      </c>
      <c r="AB856" s="48" t="s">
        <v>239</v>
      </c>
      <c r="AC856" s="48" t="s">
        <v>239</v>
      </c>
      <c r="AD856" s="2" t="s">
        <v>239</v>
      </c>
      <c r="AE856" s="2" t="s">
        <v>254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 t="b">
        <v>0</v>
      </c>
      <c r="AK856" s="8" t="b">
        <v>0</v>
      </c>
      <c r="BA856" s="7"/>
      <c r="BB856" s="8"/>
      <c r="BC856" s="9"/>
      <c r="BD856"/>
    </row>
    <row r="857" spans="1:56">
      <c r="A857" s="2" t="s">
        <v>3574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593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s="48" t="s">
        <v>242</v>
      </c>
      <c r="AB857" s="48" t="s">
        <v>239</v>
      </c>
      <c r="AC857" s="48" t="s">
        <v>239</v>
      </c>
      <c r="AD857" s="2" t="s">
        <v>239</v>
      </c>
      <c r="AE857" s="2" t="s">
        <v>254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 t="b">
        <v>0</v>
      </c>
      <c r="AK857" s="8" t="b">
        <v>1</v>
      </c>
      <c r="BA857" s="7"/>
      <c r="BB857" s="8"/>
      <c r="BC857" s="9"/>
      <c r="BD857"/>
    </row>
    <row r="858" spans="1:56">
      <c r="A858" s="2" t="s">
        <v>3575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593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s="48" t="s">
        <v>242</v>
      </c>
      <c r="AB858" s="48" t="s">
        <v>239</v>
      </c>
      <c r="AC858" s="48" t="s">
        <v>239</v>
      </c>
      <c r="AD858" s="2" t="s">
        <v>239</v>
      </c>
      <c r="AE858" s="2" t="s">
        <v>254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 t="b">
        <v>0</v>
      </c>
      <c r="AK858" s="8" t="b">
        <v>0</v>
      </c>
      <c r="BA858" s="7"/>
      <c r="BB858" s="8"/>
      <c r="BC858" s="9"/>
      <c r="BD858"/>
    </row>
    <row r="859" spans="1:56">
      <c r="A859" s="2" t="s">
        <v>3600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593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s="48" t="s">
        <v>242</v>
      </c>
      <c r="AB859" s="48" t="s">
        <v>239</v>
      </c>
      <c r="AC859" s="48" t="s">
        <v>239</v>
      </c>
      <c r="AD859" s="2" t="s">
        <v>239</v>
      </c>
      <c r="AE859" s="2" t="s">
        <v>254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 t="b">
        <v>0</v>
      </c>
      <c r="AK859" s="8" t="b">
        <v>0</v>
      </c>
      <c r="BA859" s="7"/>
      <c r="BB859" s="8"/>
      <c r="BC859" s="9"/>
      <c r="BD859"/>
    </row>
    <row r="860" spans="1:56">
      <c r="A860" s="2" t="s">
        <v>3580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593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s="48" t="s">
        <v>242</v>
      </c>
      <c r="AB860" s="48" t="s">
        <v>239</v>
      </c>
      <c r="AC860" s="48" t="s">
        <v>239</v>
      </c>
      <c r="AD860" s="2" t="s">
        <v>239</v>
      </c>
      <c r="AE860" s="2" t="s">
        <v>254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 t="b">
        <v>0</v>
      </c>
      <c r="AK860" s="8" t="b">
        <v>0</v>
      </c>
      <c r="BA860" s="7"/>
      <c r="BB860" s="8"/>
      <c r="BC860" s="9"/>
      <c r="BD860"/>
    </row>
    <row r="861" spans="1:56">
      <c r="A861" s="2" t="s">
        <v>3440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593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s="48" t="s">
        <v>242</v>
      </c>
      <c r="AB861" s="48" t="s">
        <v>239</v>
      </c>
      <c r="AC861" s="48" t="s">
        <v>239</v>
      </c>
      <c r="AD861" s="2" t="s">
        <v>239</v>
      </c>
      <c r="AE861" s="2" t="s">
        <v>254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 t="b">
        <v>0</v>
      </c>
      <c r="AK861" s="8" t="b">
        <v>1</v>
      </c>
      <c r="BA861" s="7"/>
      <c r="BB861" s="8"/>
      <c r="BC861" s="9"/>
      <c r="BD861"/>
    </row>
    <row r="862" spans="1:56">
      <c r="A862" s="2" t="s">
        <v>3581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593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s="48" t="s">
        <v>242</v>
      </c>
      <c r="AB862" s="48" t="s">
        <v>239</v>
      </c>
      <c r="AC862" s="48" t="s">
        <v>239</v>
      </c>
      <c r="AD862" s="2" t="s">
        <v>239</v>
      </c>
      <c r="AE862" s="2" t="s">
        <v>254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 t="b">
        <v>0</v>
      </c>
      <c r="AK862" s="8" t="b">
        <v>0</v>
      </c>
      <c r="BA862" s="7"/>
      <c r="BB862" s="8"/>
      <c r="BC862" s="9"/>
      <c r="BD862"/>
    </row>
    <row r="863" spans="1:56">
      <c r="A863" s="2" t="s">
        <v>3441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593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s="48" t="s">
        <v>242</v>
      </c>
      <c r="AB863" s="48" t="s">
        <v>239</v>
      </c>
      <c r="AC863" s="48" t="s">
        <v>239</v>
      </c>
      <c r="AD863" s="2" t="s">
        <v>239</v>
      </c>
      <c r="AE863" s="2" t="s">
        <v>254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 t="b">
        <v>0</v>
      </c>
      <c r="AK863" s="8" t="b">
        <v>0</v>
      </c>
      <c r="BA863" s="7"/>
      <c r="BB863" s="8"/>
      <c r="BC863" s="9"/>
      <c r="BD863"/>
    </row>
    <row r="864" spans="1:56">
      <c r="A864" s="2" t="s">
        <v>3442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593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s="48" t="s">
        <v>242</v>
      </c>
      <c r="AB864" s="48" t="s">
        <v>239</v>
      </c>
      <c r="AC864" s="48" t="s">
        <v>239</v>
      </c>
      <c r="AD864" s="2" t="s">
        <v>239</v>
      </c>
      <c r="AE864" s="2" t="s">
        <v>254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 t="b">
        <v>0</v>
      </c>
      <c r="AK864" s="8" t="b">
        <v>1</v>
      </c>
      <c r="BA864" s="7"/>
      <c r="BB864" s="8"/>
      <c r="BC864" s="9"/>
      <c r="BD864"/>
    </row>
    <row r="865" spans="1:56">
      <c r="A865" s="2" t="s">
        <v>3443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593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s="48" t="s">
        <v>242</v>
      </c>
      <c r="AB865" s="48" t="s">
        <v>239</v>
      </c>
      <c r="AC865" s="48" t="s">
        <v>239</v>
      </c>
      <c r="AD865" s="2" t="s">
        <v>239</v>
      </c>
      <c r="AE865" s="2" t="s">
        <v>254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 t="b">
        <v>0</v>
      </c>
      <c r="AK865" s="8" t="b">
        <v>1</v>
      </c>
      <c r="BA865" s="7"/>
      <c r="BB865" s="8"/>
      <c r="BC865" s="9"/>
      <c r="BD865"/>
    </row>
    <row r="866" spans="1:56">
      <c r="A866" s="2" t="s">
        <v>3444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593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s="48" t="s">
        <v>242</v>
      </c>
      <c r="AB866" s="48" t="s">
        <v>239</v>
      </c>
      <c r="AC866" s="48" t="s">
        <v>239</v>
      </c>
      <c r="AD866" s="2" t="s">
        <v>239</v>
      </c>
      <c r="AE866" s="2" t="s">
        <v>254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 t="b">
        <v>0</v>
      </c>
      <c r="AK866" s="8" t="b">
        <v>0</v>
      </c>
      <c r="BA866" s="7"/>
      <c r="BB866" s="8"/>
      <c r="BC866" s="9"/>
      <c r="BD866"/>
    </row>
    <row r="867" spans="1:56">
      <c r="A867" t="s">
        <v>3445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593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s="48" t="s">
        <v>242</v>
      </c>
      <c r="AB867" s="48" t="s">
        <v>239</v>
      </c>
      <c r="AC867" s="48" t="s">
        <v>239</v>
      </c>
      <c r="AD867" s="2" t="s">
        <v>239</v>
      </c>
      <c r="AE867" s="2" t="s">
        <v>254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 t="b">
        <v>0</v>
      </c>
      <c r="AK867" s="8" t="b">
        <v>0</v>
      </c>
      <c r="BA867" s="7"/>
      <c r="BB867" s="8"/>
      <c r="BC867" s="9"/>
      <c r="BD867"/>
    </row>
    <row r="868" spans="1:56">
      <c r="A868" s="2" t="s">
        <v>3446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593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s="48" t="s">
        <v>242</v>
      </c>
      <c r="AB868" s="48" t="s">
        <v>239</v>
      </c>
      <c r="AC868" s="48" t="s">
        <v>239</v>
      </c>
      <c r="AD868" s="2" t="s">
        <v>239</v>
      </c>
      <c r="AE868" s="2" t="s">
        <v>255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 t="b">
        <v>0</v>
      </c>
      <c r="AK868" s="8" t="b">
        <v>0</v>
      </c>
      <c r="BA868" s="7"/>
      <c r="BB868" s="8"/>
      <c r="BC868" s="9"/>
      <c r="BD868"/>
    </row>
    <row r="869" spans="1:56">
      <c r="A869" s="2" t="s">
        <v>3447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593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s="48" t="s">
        <v>242</v>
      </c>
      <c r="AB869" s="48" t="s">
        <v>244</v>
      </c>
      <c r="AC869" s="48" t="s">
        <v>239</v>
      </c>
      <c r="AD869" s="2" t="s">
        <v>239</v>
      </c>
      <c r="AE869" s="2" t="s">
        <v>254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 t="b">
        <v>0</v>
      </c>
      <c r="AK869" s="8" t="b">
        <v>0</v>
      </c>
      <c r="BA869" s="7"/>
      <c r="BB869" s="8"/>
      <c r="BC869" s="9"/>
      <c r="BD869"/>
    </row>
    <row r="870" spans="1:56">
      <c r="A870" s="2" t="s">
        <v>3448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593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s="48" t="s">
        <v>242</v>
      </c>
      <c r="AB870" s="48" t="s">
        <v>239</v>
      </c>
      <c r="AC870" s="48" t="s">
        <v>239</v>
      </c>
      <c r="AD870" s="2" t="s">
        <v>239</v>
      </c>
      <c r="AE870" s="2" t="s">
        <v>255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 t="b">
        <v>0</v>
      </c>
      <c r="AK870" s="8" t="b">
        <v>0</v>
      </c>
      <c r="BA870" s="7"/>
      <c r="BB870" s="8"/>
      <c r="BC870" s="9"/>
      <c r="BD870"/>
    </row>
    <row r="871" spans="1:56">
      <c r="A871" s="2" t="s">
        <v>3582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593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s="48" t="s">
        <v>242</v>
      </c>
      <c r="AB871" s="48" t="s">
        <v>239</v>
      </c>
      <c r="AC871" s="48" t="s">
        <v>239</v>
      </c>
      <c r="AD871" s="2" t="s">
        <v>239</v>
      </c>
      <c r="AE871" s="2" t="s">
        <v>254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 t="b">
        <v>0</v>
      </c>
      <c r="AK871" s="8" t="b">
        <v>0</v>
      </c>
      <c r="BA871" s="7"/>
      <c r="BB871" s="8"/>
      <c r="BC871" s="9"/>
      <c r="BD871"/>
    </row>
    <row r="872" spans="1:56">
      <c r="A872" s="2" t="s">
        <v>3449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593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s="48" t="s">
        <v>242</v>
      </c>
      <c r="AB872" s="48" t="s">
        <v>239</v>
      </c>
      <c r="AC872" s="48" t="s">
        <v>239</v>
      </c>
      <c r="AD872" s="2" t="s">
        <v>239</v>
      </c>
      <c r="AE872" s="2" t="s">
        <v>254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 t="b">
        <v>0</v>
      </c>
      <c r="AK872" s="8" t="b">
        <v>0</v>
      </c>
      <c r="BA872" s="7"/>
      <c r="BB872" s="8"/>
      <c r="BC872" s="9"/>
      <c r="BD872"/>
    </row>
    <row r="873" spans="1:56">
      <c r="A873" s="2" t="s">
        <v>3450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593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s="48" t="s">
        <v>242</v>
      </c>
      <c r="AB873" s="48" t="s">
        <v>239</v>
      </c>
      <c r="AC873" s="48" t="s">
        <v>239</v>
      </c>
      <c r="AD873" s="2" t="s">
        <v>239</v>
      </c>
      <c r="AE873" s="2" t="s">
        <v>254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 t="b">
        <v>0</v>
      </c>
      <c r="AK873" s="8" t="b">
        <v>0</v>
      </c>
      <c r="BA873" s="7"/>
      <c r="BB873" s="8"/>
      <c r="BC873" s="9"/>
      <c r="BD873"/>
    </row>
    <row r="874" spans="1:56">
      <c r="A874" s="2" t="s">
        <v>3451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749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s="48" t="s">
        <v>242</v>
      </c>
      <c r="AB874" s="48" t="s">
        <v>243</v>
      </c>
      <c r="AC874" s="48" t="s">
        <v>247</v>
      </c>
      <c r="AD874" s="2" t="s">
        <v>239</v>
      </c>
      <c r="AE874" s="2" t="s">
        <v>254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 t="b">
        <v>0</v>
      </c>
      <c r="AK874" s="8" t="b">
        <v>0</v>
      </c>
      <c r="BA874" s="7"/>
      <c r="BB874" s="8"/>
      <c r="BC874" s="9"/>
      <c r="BD874"/>
    </row>
    <row r="875" spans="1:56">
      <c r="A875" s="2" t="s">
        <v>3452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593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s="48" t="s">
        <v>242</v>
      </c>
      <c r="AB875" s="48" t="s">
        <v>239</v>
      </c>
      <c r="AC875" s="48" t="s">
        <v>239</v>
      </c>
      <c r="AD875" s="2" t="s">
        <v>239</v>
      </c>
      <c r="AE875" s="2" t="s">
        <v>255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 t="b">
        <v>0</v>
      </c>
      <c r="AK875" s="8" t="b">
        <v>0</v>
      </c>
      <c r="BA875" s="7"/>
      <c r="BB875" s="8"/>
      <c r="BC875" s="9"/>
      <c r="BD875"/>
    </row>
    <row r="876" spans="1:56">
      <c r="A876" s="2" t="s">
        <v>3453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593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s="48" t="s">
        <v>242</v>
      </c>
      <c r="AB876" s="48" t="s">
        <v>239</v>
      </c>
      <c r="AC876" s="48" t="s">
        <v>239</v>
      </c>
      <c r="AD876" s="2" t="s">
        <v>239</v>
      </c>
      <c r="AE876" s="2" t="s">
        <v>254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 t="b">
        <v>0</v>
      </c>
      <c r="AK876" s="8" t="b">
        <v>1</v>
      </c>
      <c r="BA876" s="7"/>
      <c r="BB876" s="8"/>
      <c r="BC876" s="9"/>
      <c r="BD876"/>
    </row>
    <row r="877" spans="1:56">
      <c r="A877" s="2" t="s">
        <v>3454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593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s="48" t="s">
        <v>242</v>
      </c>
      <c r="AB877" s="48" t="s">
        <v>239</v>
      </c>
      <c r="AC877" s="48" t="s">
        <v>239</v>
      </c>
      <c r="AD877" s="2" t="s">
        <v>239</v>
      </c>
      <c r="AE877" s="2" t="s">
        <v>254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 t="b">
        <v>0</v>
      </c>
      <c r="AK877" s="8" t="b">
        <v>0</v>
      </c>
      <c r="BA877" s="7"/>
      <c r="BB877" s="8"/>
      <c r="BC877" s="9"/>
      <c r="BD877"/>
    </row>
    <row r="878" spans="1:56">
      <c r="A878" s="2" t="s">
        <v>3455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749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s="48" t="s">
        <v>242</v>
      </c>
      <c r="AB878" s="48" t="s">
        <v>239</v>
      </c>
      <c r="AC878" s="48" t="s">
        <v>239</v>
      </c>
      <c r="AD878" s="2" t="s">
        <v>239</v>
      </c>
      <c r="AE878" s="2" t="s">
        <v>254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 t="b">
        <v>0</v>
      </c>
      <c r="AK878" s="8" t="b">
        <v>1</v>
      </c>
      <c r="BA878" s="7"/>
      <c r="BB878" s="8"/>
      <c r="BC878" s="9"/>
      <c r="BD878"/>
    </row>
    <row r="879" spans="1:56">
      <c r="A879" s="2" t="s">
        <v>3456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749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s="48" t="s">
        <v>242</v>
      </c>
      <c r="AB879" s="48" t="s">
        <v>239</v>
      </c>
      <c r="AC879" s="48" t="s">
        <v>239</v>
      </c>
      <c r="AD879" s="2" t="s">
        <v>239</v>
      </c>
      <c r="AE879" s="2" t="s">
        <v>254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 t="b">
        <v>0</v>
      </c>
      <c r="AK879" s="8" t="b">
        <v>0</v>
      </c>
      <c r="BA879" s="7"/>
      <c r="BB879" s="8"/>
      <c r="BC879" s="9"/>
      <c r="BD879"/>
    </row>
    <row r="880" spans="1:56">
      <c r="A880" s="2" t="s">
        <v>3457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593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s="48" t="s">
        <v>242</v>
      </c>
      <c r="AB880" s="48" t="s">
        <v>239</v>
      </c>
      <c r="AC880" s="48" t="s">
        <v>239</v>
      </c>
      <c r="AD880" s="2" t="s">
        <v>239</v>
      </c>
      <c r="AE880" s="2" t="s">
        <v>254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 t="b">
        <v>0</v>
      </c>
      <c r="AK880" s="8" t="b">
        <v>0</v>
      </c>
      <c r="BA880" s="7"/>
      <c r="BB880" s="8"/>
      <c r="BC880" s="9"/>
      <c r="BD880"/>
    </row>
    <row r="881" spans="1:56">
      <c r="A881" s="2" t="s">
        <v>3458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610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s="48" t="s">
        <v>247</v>
      </c>
      <c r="AB881" s="48" t="s">
        <v>239</v>
      </c>
      <c r="AC881" s="48" t="s">
        <v>239</v>
      </c>
      <c r="AD881" s="2" t="s">
        <v>239</v>
      </c>
      <c r="AE881" s="2" t="s">
        <v>254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 t="b">
        <v>0</v>
      </c>
      <c r="AK881" s="8" t="b">
        <v>0</v>
      </c>
      <c r="BA881" s="7"/>
      <c r="BB881" s="8"/>
      <c r="BC881" s="9"/>
      <c r="BD881"/>
    </row>
    <row r="882" spans="1:56">
      <c r="A882" s="2" t="s">
        <v>3459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590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0.18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s="48" t="s">
        <v>247</v>
      </c>
      <c r="AB882" s="48" t="s">
        <v>239</v>
      </c>
      <c r="AC882" s="48" t="s">
        <v>239</v>
      </c>
      <c r="AD882" s="2" t="s">
        <v>239</v>
      </c>
      <c r="AE882" s="2" t="s">
        <v>254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 t="b">
        <v>0</v>
      </c>
      <c r="AK882" s="8" t="b">
        <v>0</v>
      </c>
      <c r="BA882" s="7"/>
      <c r="BB882" s="8"/>
      <c r="BC882" s="9"/>
      <c r="BD882"/>
    </row>
    <row r="883" spans="1:56">
      <c r="A883" s="2" t="s">
        <v>3460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610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s="48" t="s">
        <v>247</v>
      </c>
      <c r="AB883" s="48" t="s">
        <v>239</v>
      </c>
      <c r="AC883" s="48" t="s">
        <v>239</v>
      </c>
      <c r="AD883" s="2" t="s">
        <v>239</v>
      </c>
      <c r="AE883" s="2" t="s">
        <v>254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 t="b">
        <v>0</v>
      </c>
      <c r="AK883" s="8" t="b">
        <v>0</v>
      </c>
      <c r="BA883" s="7"/>
      <c r="BB883" s="8"/>
      <c r="BC883" s="9"/>
      <c r="BD883"/>
    </row>
    <row r="884" spans="1:56">
      <c r="A884" s="2" t="s">
        <v>3461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752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0.17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s="48" t="s">
        <v>247</v>
      </c>
      <c r="AB884" s="48" t="s">
        <v>239</v>
      </c>
      <c r="AC884" s="48" t="s">
        <v>239</v>
      </c>
      <c r="AD884" s="2" t="s">
        <v>239</v>
      </c>
      <c r="AE884" s="2" t="s">
        <v>254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 t="b">
        <v>0</v>
      </c>
      <c r="AK884" s="8" t="b">
        <v>0</v>
      </c>
      <c r="BA884" s="7"/>
      <c r="BB884" s="8"/>
      <c r="BC884" s="9"/>
      <c r="BD884"/>
    </row>
    <row r="885" spans="1:56">
      <c r="A885" s="2" t="s">
        <v>3462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FCCP Q Class</v>
      </c>
      <c r="F885" t="s">
        <v>764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84.5</v>
      </c>
      <c r="R885">
        <v>650</v>
      </c>
      <c r="S885">
        <v>75</v>
      </c>
      <c r="T885" s="25">
        <v>0</v>
      </c>
      <c r="U885" s="24">
        <f>IFERROR(PROPERTIES[[#This Row],[TE_STARTING_KN]]/(PROPERTIES[[#This Row],[WEIGHT]]*9.81),0)</f>
        <v>0</v>
      </c>
      <c r="V885" s="24">
        <v>0.1</v>
      </c>
      <c r="W885" s="21">
        <f>ROUND(IF(IFERROR(PROPERTIES[[#This Row],[TE_COEFFICIENT_CALC]],0)=0,PROPERTIES[[#This Row],[TE_COEFFICIENT_MANUAL]],PROPERTIES[[#This Row],[TE_COEFFICIENT_CALC]]),3)</f>
        <v>0.1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s="48" t="s">
        <v>247</v>
      </c>
      <c r="AB885" s="48" t="s">
        <v>239</v>
      </c>
      <c r="AC885" s="48" t="s">
        <v>239</v>
      </c>
      <c r="AD885" s="2" t="s">
        <v>239</v>
      </c>
      <c r="AE885" s="2" t="s">
        <v>254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 t="b">
        <v>0</v>
      </c>
      <c r="AK885" s="8" t="b">
        <v>0</v>
      </c>
      <c r="BA885" s="7"/>
      <c r="BB885" s="8"/>
      <c r="BC885" s="9"/>
      <c r="BD885"/>
    </row>
    <row r="886" spans="1:56">
      <c r="A886" s="2" t="s">
        <v>3463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590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0.1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s="48" t="s">
        <v>247</v>
      </c>
      <c r="AB886" s="48" t="s">
        <v>239</v>
      </c>
      <c r="AC886" s="48" t="s">
        <v>239</v>
      </c>
      <c r="AD886" s="2" t="s">
        <v>239</v>
      </c>
      <c r="AE886" s="2" t="s">
        <v>254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 t="b">
        <v>0</v>
      </c>
      <c r="AK886" s="8" t="b">
        <v>0</v>
      </c>
      <c r="BA886" s="7"/>
      <c r="BB886" s="8"/>
      <c r="BC886" s="9"/>
      <c r="BD886"/>
    </row>
    <row r="887" spans="1:56">
      <c r="A887" s="2" t="s">
        <v>3464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625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s="48" t="s">
        <v>247</v>
      </c>
      <c r="AB887" s="48" t="s">
        <v>239</v>
      </c>
      <c r="AC887" s="48" t="s">
        <v>239</v>
      </c>
      <c r="AD887" s="2" t="s">
        <v>239</v>
      </c>
      <c r="AE887" s="2" t="s">
        <v>254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 t="b">
        <v>0</v>
      </c>
      <c r="AK887" s="8" t="b">
        <v>0</v>
      </c>
      <c r="BA887" s="7"/>
      <c r="BB887" s="8"/>
      <c r="BC887" s="9"/>
      <c r="BD887"/>
    </row>
    <row r="888" spans="1:56">
      <c r="A888" t="s">
        <v>3465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610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s="48" t="s">
        <v>247</v>
      </c>
      <c r="AB888" s="48" t="s">
        <v>239</v>
      </c>
      <c r="AC888" s="48" t="s">
        <v>239</v>
      </c>
      <c r="AD888" s="2" t="s">
        <v>239</v>
      </c>
      <c r="AE888" s="2" t="s">
        <v>254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 t="b">
        <v>0</v>
      </c>
      <c r="AK888" s="8" t="b">
        <v>0</v>
      </c>
      <c r="BA888" s="7"/>
      <c r="BB888" s="8"/>
      <c r="BC888" s="9"/>
      <c r="BD888"/>
    </row>
    <row r="889" spans="1:56">
      <c r="A889" t="s">
        <v>3466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610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s="48" t="s">
        <v>247</v>
      </c>
      <c r="AB889" s="48" t="s">
        <v>239</v>
      </c>
      <c r="AC889" s="48" t="s">
        <v>239</v>
      </c>
      <c r="AD889" s="2" t="s">
        <v>239</v>
      </c>
      <c r="AE889" s="2" t="s">
        <v>254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 t="b">
        <v>0</v>
      </c>
      <c r="AK889" s="8" t="b">
        <v>0</v>
      </c>
      <c r="BA889" s="7"/>
      <c r="BB889" s="8"/>
      <c r="BC889" s="9"/>
      <c r="BD889"/>
    </row>
    <row r="890" spans="1:56">
      <c r="A890" s="2" t="s">
        <v>3467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625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s="48" t="s">
        <v>247</v>
      </c>
      <c r="AB890" s="48" t="s">
        <v>239</v>
      </c>
      <c r="AC890" s="48" t="s">
        <v>239</v>
      </c>
      <c r="AD890" s="2" t="s">
        <v>239</v>
      </c>
      <c r="AE890" s="2" t="s">
        <v>254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 t="b">
        <v>0</v>
      </c>
      <c r="AK890" s="8" t="b">
        <v>0</v>
      </c>
      <c r="BA890" s="7"/>
      <c r="BB890" s="8"/>
      <c r="BC890" s="9"/>
      <c r="BD890"/>
    </row>
    <row r="891" spans="1:56">
      <c r="A891" s="2" t="s">
        <v>3468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629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s="48" t="s">
        <v>245</v>
      </c>
      <c r="AB891" s="48" t="s">
        <v>239</v>
      </c>
      <c r="AC891" s="48" t="s">
        <v>239</v>
      </c>
      <c r="AD891" s="2" t="s">
        <v>239</v>
      </c>
      <c r="AE891" s="2" t="s">
        <v>254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 t="b">
        <v>0</v>
      </c>
      <c r="AK891" s="8" t="b">
        <v>0</v>
      </c>
      <c r="BA891" s="7"/>
      <c r="BB891" s="8"/>
      <c r="BC891" s="9"/>
      <c r="BD891"/>
    </row>
    <row r="892" spans="1:56">
      <c r="A892" s="2" t="s">
        <v>3469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590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0.19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s="48" t="s">
        <v>247</v>
      </c>
      <c r="AB892" s="48" t="s">
        <v>239</v>
      </c>
      <c r="AC892" s="48" t="s">
        <v>239</v>
      </c>
      <c r="AD892" s="2" t="s">
        <v>239</v>
      </c>
      <c r="AE892" s="2" t="s">
        <v>254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 t="b">
        <v>0</v>
      </c>
      <c r="AK892" s="8" t="b">
        <v>0</v>
      </c>
      <c r="BA892" s="7"/>
      <c r="BB892" s="8"/>
      <c r="BC892" s="9"/>
      <c r="BD892"/>
    </row>
    <row r="893" spans="1:56">
      <c r="A893" s="2" t="s">
        <v>3470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610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0.18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s="48" t="s">
        <v>247</v>
      </c>
      <c r="AB893" s="48" t="s">
        <v>239</v>
      </c>
      <c r="AC893" s="48" t="s">
        <v>239</v>
      </c>
      <c r="AD893" s="2" t="s">
        <v>239</v>
      </c>
      <c r="AE893" s="2" t="s">
        <v>254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 t="b">
        <v>0</v>
      </c>
      <c r="AK893" s="8" t="b">
        <v>0</v>
      </c>
      <c r="BA893" s="7"/>
      <c r="BB893" s="8"/>
      <c r="BC893" s="9"/>
      <c r="BD893"/>
    </row>
    <row r="894" spans="1:56">
      <c r="A894" s="2" t="s">
        <v>3471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590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0.19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s="48" t="s">
        <v>247</v>
      </c>
      <c r="AB894" s="48" t="s">
        <v>239</v>
      </c>
      <c r="AC894" s="48" t="s">
        <v>239</v>
      </c>
      <c r="AD894" s="2" t="s">
        <v>239</v>
      </c>
      <c r="AE894" s="2" t="s">
        <v>254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 t="b">
        <v>0</v>
      </c>
      <c r="AK894" s="8" t="b">
        <v>0</v>
      </c>
      <c r="BA894" s="7"/>
      <c r="BB894" s="8"/>
      <c r="BC894" s="9"/>
      <c r="BD894"/>
    </row>
    <row r="895" spans="1:56">
      <c r="A895" s="2" t="s">
        <v>3472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625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0.21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s="48" t="s">
        <v>247</v>
      </c>
      <c r="AB895" s="48" t="s">
        <v>239</v>
      </c>
      <c r="AC895" s="48" t="s">
        <v>239</v>
      </c>
      <c r="AD895" s="2" t="s">
        <v>239</v>
      </c>
      <c r="AE895" s="2" t="s">
        <v>254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 t="b">
        <v>0</v>
      </c>
      <c r="AK895" s="8" t="b">
        <v>0</v>
      </c>
      <c r="BA895" s="7"/>
      <c r="BB895" s="8"/>
      <c r="BC895" s="9"/>
      <c r="BD895"/>
    </row>
    <row r="896" spans="1:56">
      <c r="A896" t="s">
        <v>3473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749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s="48" t="s">
        <v>242</v>
      </c>
      <c r="AB896" s="48" t="s">
        <v>239</v>
      </c>
      <c r="AC896" s="48" t="s">
        <v>239</v>
      </c>
      <c r="AD896" s="2" t="s">
        <v>239</v>
      </c>
      <c r="AE896" s="2" t="s">
        <v>255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 t="b">
        <v>0</v>
      </c>
      <c r="AK896" s="8" t="b">
        <v>0</v>
      </c>
      <c r="BA896" s="7"/>
      <c r="BB896" s="8"/>
      <c r="BC896" s="9"/>
      <c r="BD896"/>
    </row>
    <row r="897" spans="1:56">
      <c r="A897" s="2" t="s">
        <v>3474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593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s="48" t="s">
        <v>242</v>
      </c>
      <c r="AB897" s="48" t="s">
        <v>239</v>
      </c>
      <c r="AC897" s="48" t="s">
        <v>239</v>
      </c>
      <c r="AD897" s="2" t="s">
        <v>239</v>
      </c>
      <c r="AE897" s="2" t="s">
        <v>254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 t="b">
        <v>0</v>
      </c>
      <c r="AK897" s="8" t="b">
        <v>0</v>
      </c>
      <c r="BA897" s="7"/>
      <c r="BB897" s="8"/>
      <c r="BC897" s="9"/>
      <c r="BD897"/>
    </row>
    <row r="898" spans="1:56">
      <c r="A898" s="2" t="s">
        <v>3475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795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s="48" t="s">
        <v>248</v>
      </c>
      <c r="AB898" s="48" t="s">
        <v>239</v>
      </c>
      <c r="AC898" s="48" t="s">
        <v>239</v>
      </c>
      <c r="AD898" s="2" t="s">
        <v>239</v>
      </c>
      <c r="AE898" s="2" t="s">
        <v>255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 t="b">
        <v>0</v>
      </c>
      <c r="AK898" s="8" t="b">
        <v>0</v>
      </c>
      <c r="BA898" s="7"/>
      <c r="BB898" s="8"/>
      <c r="BC898" s="9"/>
      <c r="BD898"/>
    </row>
    <row r="899" spans="1:56">
      <c r="A899" s="2" t="s">
        <v>3476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593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s="48" t="s">
        <v>242</v>
      </c>
      <c r="AB899" s="48" t="s">
        <v>239</v>
      </c>
      <c r="AC899" s="48" t="s">
        <v>239</v>
      </c>
      <c r="AD899" s="2" t="s">
        <v>239</v>
      </c>
      <c r="AE899" s="2" t="s">
        <v>254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 t="b">
        <v>0</v>
      </c>
      <c r="AK899" s="8" t="b">
        <v>0</v>
      </c>
      <c r="BA899" s="7"/>
      <c r="BB899" s="8"/>
      <c r="BC899" s="9"/>
      <c r="BD899"/>
    </row>
    <row r="900" spans="1:56">
      <c r="A900" s="2" t="s">
        <v>3477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593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s="48" t="s">
        <v>242</v>
      </c>
      <c r="AB900" s="48" t="s">
        <v>239</v>
      </c>
      <c r="AC900" s="48" t="s">
        <v>239</v>
      </c>
      <c r="AD900" s="2" t="s">
        <v>239</v>
      </c>
      <c r="AE900" s="2" t="s">
        <v>255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 t="b">
        <v>0</v>
      </c>
      <c r="AK900" s="8" t="b">
        <v>0</v>
      </c>
      <c r="BA900" s="7"/>
      <c r="BB900" s="8"/>
      <c r="BC900" s="9"/>
      <c r="BD900"/>
    </row>
    <row r="901" spans="1:56">
      <c r="A901" s="2" t="s">
        <v>3478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593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s="48" t="s">
        <v>242</v>
      </c>
      <c r="AB901" s="48" t="s">
        <v>239</v>
      </c>
      <c r="AC901" s="48" t="s">
        <v>239</v>
      </c>
      <c r="AD901" s="2" t="s">
        <v>239</v>
      </c>
      <c r="AE901" s="2" t="s">
        <v>255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 t="b">
        <v>0</v>
      </c>
      <c r="AK901" s="8" t="b">
        <v>0</v>
      </c>
      <c r="BA901" s="7"/>
      <c r="BB901" s="8"/>
      <c r="BC901" s="9"/>
      <c r="BD901"/>
    </row>
    <row r="902" spans="1:56">
      <c r="A902" s="2" t="s">
        <v>3479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593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s="48" t="s">
        <v>242</v>
      </c>
      <c r="AB902" s="48" t="s">
        <v>239</v>
      </c>
      <c r="AC902" s="48" t="s">
        <v>239</v>
      </c>
      <c r="AD902" s="2" t="s">
        <v>239</v>
      </c>
      <c r="AE902" s="2" t="s">
        <v>254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 t="b">
        <v>0</v>
      </c>
      <c r="AK902" s="8" t="b">
        <v>0</v>
      </c>
      <c r="BA902" s="7"/>
      <c r="BB902" s="8"/>
      <c r="BC902" s="9"/>
      <c r="BD902"/>
    </row>
    <row r="903" spans="1:56">
      <c r="A903" s="2" t="s">
        <v>3480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593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s="48" t="s">
        <v>242</v>
      </c>
      <c r="AB903" s="48" t="s">
        <v>239</v>
      </c>
      <c r="AC903" s="48" t="s">
        <v>239</v>
      </c>
      <c r="AD903" s="2" t="s">
        <v>239</v>
      </c>
      <c r="AE903" s="2" t="s">
        <v>254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 t="b">
        <v>0</v>
      </c>
      <c r="AK903" s="8" t="b">
        <v>0</v>
      </c>
      <c r="BA903" s="7"/>
      <c r="BB903" s="8"/>
      <c r="BC903" s="9"/>
      <c r="BD903"/>
    </row>
    <row r="904" spans="1:56">
      <c r="A904" s="2" t="s">
        <v>3481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593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s="48" t="s">
        <v>242</v>
      </c>
      <c r="AB904" s="48" t="s">
        <v>239</v>
      </c>
      <c r="AC904" s="48" t="s">
        <v>239</v>
      </c>
      <c r="AD904" s="2" t="s">
        <v>239</v>
      </c>
      <c r="AE904" s="2" t="s">
        <v>254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 t="b">
        <v>0</v>
      </c>
      <c r="AK904" s="8" t="b">
        <v>0</v>
      </c>
      <c r="BA904" s="7"/>
      <c r="BB904" s="8"/>
      <c r="BC904" s="9"/>
      <c r="BD904"/>
    </row>
    <row r="905" spans="1:56">
      <c r="A905" s="2" t="s">
        <v>3482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749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s="48" t="s">
        <v>242</v>
      </c>
      <c r="AB905" s="48" t="s">
        <v>239</v>
      </c>
      <c r="AC905" s="48" t="s">
        <v>239</v>
      </c>
      <c r="AD905" s="2" t="s">
        <v>239</v>
      </c>
      <c r="AE905" s="2" t="s">
        <v>254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 t="b">
        <v>0</v>
      </c>
      <c r="AK905" s="8" t="b">
        <v>0</v>
      </c>
      <c r="BA905" s="7"/>
      <c r="BB905" s="8"/>
      <c r="BC905" s="9"/>
      <c r="BD905"/>
    </row>
    <row r="906" spans="1:56">
      <c r="A906" s="2" t="s">
        <v>3483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593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s="48" t="s">
        <v>242</v>
      </c>
      <c r="AB906" s="48" t="s">
        <v>239</v>
      </c>
      <c r="AC906" s="48" t="s">
        <v>239</v>
      </c>
      <c r="AD906" s="2" t="s">
        <v>239</v>
      </c>
      <c r="AE906" s="2" t="s">
        <v>254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6" s="43" t="b">
        <v>0</v>
      </c>
      <c r="AK906" s="8" t="b">
        <v>0</v>
      </c>
      <c r="BA906" s="7"/>
      <c r="BB906" s="8"/>
      <c r="BC906" s="9"/>
      <c r="BD906"/>
    </row>
    <row r="907" spans="1:56">
      <c r="A907" s="2" t="s">
        <v>3484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593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s="48" t="s">
        <v>242</v>
      </c>
      <c r="AB907" s="48" t="s">
        <v>239</v>
      </c>
      <c r="AC907" s="48" t="s">
        <v>239</v>
      </c>
      <c r="AD907" s="2" t="s">
        <v>239</v>
      </c>
      <c r="AE907" s="2" t="s">
        <v>254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 t="b">
        <v>0</v>
      </c>
      <c r="AK907" s="8" t="b">
        <v>0</v>
      </c>
      <c r="BA907" s="7"/>
      <c r="BB907" s="8"/>
      <c r="BC907" s="9"/>
      <c r="BD907"/>
    </row>
    <row r="908" spans="1:56">
      <c r="A908" s="2" t="s">
        <v>3485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593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s="48" t="s">
        <v>242</v>
      </c>
      <c r="AB908" s="48" t="s">
        <v>239</v>
      </c>
      <c r="AC908" s="48" t="s">
        <v>239</v>
      </c>
      <c r="AD908" s="2" t="s">
        <v>239</v>
      </c>
      <c r="AE908" s="2" t="s">
        <v>254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 t="b">
        <v>0</v>
      </c>
      <c r="AK908" s="8" t="b">
        <v>0</v>
      </c>
      <c r="BA908" s="7"/>
      <c r="BB908" s="8"/>
      <c r="BC908" s="9"/>
      <c r="BD908"/>
    </row>
    <row r="909" spans="1:56">
      <c r="A909" s="2" t="s">
        <v>3486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593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0.28999999999999998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s="48" t="s">
        <v>242</v>
      </c>
      <c r="AB909" s="48" t="s">
        <v>239</v>
      </c>
      <c r="AC909" s="48" t="s">
        <v>239</v>
      </c>
      <c r="AD909" s="2" t="s">
        <v>239</v>
      </c>
      <c r="AE909" s="2" t="s">
        <v>254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 t="b">
        <v>0</v>
      </c>
      <c r="AK909" s="8" t="b">
        <v>0</v>
      </c>
      <c r="BA909" s="7"/>
      <c r="BB909" s="8"/>
      <c r="BC909" s="9"/>
      <c r="BD909"/>
    </row>
    <row r="910" spans="1:56">
      <c r="A910" s="2" t="s">
        <v>1916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s="48" t="s">
        <v>242</v>
      </c>
      <c r="AB910" s="48" t="s">
        <v>250</v>
      </c>
      <c r="AC910" s="48" t="s">
        <v>239</v>
      </c>
      <c r="AD910" s="2" t="s">
        <v>239</v>
      </c>
      <c r="AE910" s="2" t="s">
        <v>254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 t="b">
        <v>0</v>
      </c>
      <c r="AK910" s="8" t="b">
        <v>0</v>
      </c>
      <c r="BA910" s="7"/>
      <c r="BB910" s="8"/>
      <c r="BC910" s="9"/>
      <c r="BD910"/>
    </row>
    <row r="911" spans="1:56">
      <c r="A911" s="2" t="s">
        <v>1919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s="48" t="s">
        <v>242</v>
      </c>
      <c r="AB911" s="48" t="s">
        <v>250</v>
      </c>
      <c r="AC911" s="48" t="s">
        <v>239</v>
      </c>
      <c r="AD911" s="2" t="s">
        <v>239</v>
      </c>
      <c r="AE911" s="2" t="s">
        <v>254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 t="b">
        <v>0</v>
      </c>
      <c r="AK911" s="8" t="b">
        <v>0</v>
      </c>
      <c r="BA911" s="7"/>
      <c r="BB911" s="8"/>
      <c r="BC911" s="9"/>
      <c r="BD911"/>
    </row>
    <row r="912" spans="1:56">
      <c r="A912" s="2" t="s">
        <v>1921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s="48" t="s">
        <v>242</v>
      </c>
      <c r="AB912" s="48" t="s">
        <v>239</v>
      </c>
      <c r="AC912" s="48" t="s">
        <v>239</v>
      </c>
      <c r="AD912" s="2" t="s">
        <v>239</v>
      </c>
      <c r="AE912" s="2" t="s">
        <v>254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 t="b">
        <v>0</v>
      </c>
      <c r="AK912" s="8" t="b">
        <v>0</v>
      </c>
      <c r="BA912" s="7"/>
      <c r="BB912" s="8"/>
      <c r="BC912" s="9"/>
      <c r="BD912"/>
    </row>
    <row r="913" spans="1:56">
      <c r="A913" s="2" t="s">
        <v>1922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s="48" t="s">
        <v>242</v>
      </c>
      <c r="AB913" s="48" t="s">
        <v>239</v>
      </c>
      <c r="AC913" s="48" t="s">
        <v>239</v>
      </c>
      <c r="AD913" s="2" t="s">
        <v>239</v>
      </c>
      <c r="AE913" s="2" t="s">
        <v>254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 t="b">
        <v>0</v>
      </c>
      <c r="AK913" s="8" t="b">
        <v>0</v>
      </c>
      <c r="BA913" s="7"/>
      <c r="BB913" s="8"/>
      <c r="BC913" s="9"/>
      <c r="BD913"/>
    </row>
    <row r="914" spans="1:56">
      <c r="A914" t="s">
        <v>1925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s="48" t="s">
        <v>242</v>
      </c>
      <c r="AB914" s="48" t="s">
        <v>239</v>
      </c>
      <c r="AC914" s="48" t="s">
        <v>239</v>
      </c>
      <c r="AD914" s="2" t="s">
        <v>239</v>
      </c>
      <c r="AE914" s="2" t="s">
        <v>254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 t="b">
        <v>0</v>
      </c>
      <c r="AK914" s="8" t="b">
        <v>0</v>
      </c>
      <c r="BA914" s="7"/>
      <c r="BB914" s="8"/>
      <c r="BC914" s="9"/>
      <c r="BD914"/>
    </row>
    <row r="915" spans="1:56">
      <c r="A915" s="2" t="s">
        <v>1926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s="48" t="s">
        <v>242</v>
      </c>
      <c r="AB915" s="48" t="s">
        <v>239</v>
      </c>
      <c r="AC915" s="48" t="s">
        <v>239</v>
      </c>
      <c r="AD915" s="2" t="s">
        <v>239</v>
      </c>
      <c r="AE915" s="2" t="s">
        <v>254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 t="b">
        <v>0</v>
      </c>
      <c r="AK915" s="8" t="b">
        <v>0</v>
      </c>
      <c r="BA915" s="7"/>
      <c r="BB915" s="8"/>
      <c r="BC915" s="9"/>
      <c r="BD915"/>
    </row>
    <row r="916" spans="1:56">
      <c r="A916" s="2" t="s">
        <v>1929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s="48" t="s">
        <v>2033</v>
      </c>
      <c r="AB916" s="48" t="s">
        <v>242</v>
      </c>
      <c r="AC916" s="48" t="s">
        <v>239</v>
      </c>
      <c r="AD916" s="2" t="s">
        <v>239</v>
      </c>
      <c r="AE916" s="2" t="s">
        <v>254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 t="b">
        <v>0</v>
      </c>
      <c r="AK916" s="8" t="b">
        <v>0</v>
      </c>
      <c r="BA916" s="7"/>
      <c r="BB916" s="8"/>
      <c r="BC916" s="9"/>
      <c r="BD916"/>
    </row>
    <row r="917" spans="1:56">
      <c r="A917" s="2" t="s">
        <v>1930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s="48" t="s">
        <v>2033</v>
      </c>
      <c r="AB917" s="48" t="s">
        <v>242</v>
      </c>
      <c r="AC917" s="48" t="s">
        <v>239</v>
      </c>
      <c r="AD917" s="2" t="s">
        <v>239</v>
      </c>
      <c r="AE917" s="2" t="s">
        <v>254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 t="b">
        <v>0</v>
      </c>
      <c r="AK917" s="8" t="b">
        <v>0</v>
      </c>
      <c r="BA917" s="7"/>
      <c r="BB917" s="8"/>
      <c r="BC917" s="9"/>
      <c r="BD917"/>
    </row>
    <row r="918" spans="1:56">
      <c r="A918" s="2" t="s">
        <v>1932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s="48" t="s">
        <v>242</v>
      </c>
      <c r="AB918" s="48" t="s">
        <v>239</v>
      </c>
      <c r="AC918" s="48" t="s">
        <v>239</v>
      </c>
      <c r="AD918" s="2" t="s">
        <v>239</v>
      </c>
      <c r="AE918" s="2" t="s">
        <v>255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 t="b">
        <v>0</v>
      </c>
      <c r="AK918" s="8" t="b">
        <v>0</v>
      </c>
      <c r="BA918" s="7"/>
      <c r="BB918" s="8"/>
      <c r="BC918" s="9"/>
      <c r="BD918"/>
    </row>
    <row r="919" spans="1:56">
      <c r="A919" s="2" t="s">
        <v>1934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s="48" t="s">
        <v>242</v>
      </c>
      <c r="AB919" s="48" t="s">
        <v>239</v>
      </c>
      <c r="AC919" s="48" t="s">
        <v>239</v>
      </c>
      <c r="AD919" s="2" t="s">
        <v>239</v>
      </c>
      <c r="AE919" s="2" t="s">
        <v>255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 t="b">
        <v>0</v>
      </c>
      <c r="AK919" s="8" t="b">
        <v>0</v>
      </c>
      <c r="BA919" s="7"/>
      <c r="BB919" s="8"/>
      <c r="BC919" s="9"/>
      <c r="BD919"/>
    </row>
    <row r="920" spans="1:56">
      <c r="A920" s="2" t="s">
        <v>1936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s="48" t="s">
        <v>242</v>
      </c>
      <c r="AB920" s="48" t="s">
        <v>239</v>
      </c>
      <c r="AC920" s="48" t="s">
        <v>239</v>
      </c>
      <c r="AD920" s="2" t="s">
        <v>239</v>
      </c>
      <c r="AE920" s="2" t="s">
        <v>255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 t="b">
        <v>0</v>
      </c>
      <c r="AK920" s="8" t="b">
        <v>0</v>
      </c>
      <c r="BA920" s="7"/>
      <c r="BB920" s="8"/>
      <c r="BC920" s="9"/>
      <c r="BD920"/>
    </row>
    <row r="921" spans="1:56">
      <c r="A921" s="2" t="s">
        <v>1938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s="48" t="s">
        <v>242</v>
      </c>
      <c r="AB921" s="48" t="s">
        <v>239</v>
      </c>
      <c r="AC921" s="48" t="s">
        <v>239</v>
      </c>
      <c r="AD921" s="2" t="s">
        <v>239</v>
      </c>
      <c r="AE921" s="2" t="s">
        <v>254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 t="b">
        <v>0</v>
      </c>
      <c r="AK921" s="8" t="b">
        <v>0</v>
      </c>
      <c r="BA921" s="7"/>
      <c r="BB921" s="8"/>
      <c r="BC921" s="9"/>
      <c r="BD921"/>
    </row>
    <row r="922" spans="1:56">
      <c r="A922" s="2" t="s">
        <v>1940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s="48" t="s">
        <v>242</v>
      </c>
      <c r="AB922" s="48" t="s">
        <v>239</v>
      </c>
      <c r="AC922" s="48" t="s">
        <v>239</v>
      </c>
      <c r="AD922" s="2" t="s">
        <v>239</v>
      </c>
      <c r="AE922" s="2" t="s">
        <v>254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 t="b">
        <v>0</v>
      </c>
      <c r="AK922" s="8" t="b">
        <v>0</v>
      </c>
      <c r="BA922" s="7"/>
      <c r="BB922" s="8"/>
      <c r="BC922" s="9"/>
      <c r="BD922"/>
    </row>
    <row r="923" spans="1:56">
      <c r="A923" s="2" t="s">
        <v>1942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s="48" t="s">
        <v>242</v>
      </c>
      <c r="AB923" s="48" t="s">
        <v>239</v>
      </c>
      <c r="AC923" s="48" t="s">
        <v>239</v>
      </c>
      <c r="AD923" s="2" t="s">
        <v>239</v>
      </c>
      <c r="AE923" s="2" t="s">
        <v>254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 t="b">
        <v>0</v>
      </c>
      <c r="AK923" s="8" t="b">
        <v>0</v>
      </c>
      <c r="BA923" s="7"/>
      <c r="BB923" s="8"/>
      <c r="BC923" s="9"/>
      <c r="BD923"/>
    </row>
    <row r="924" spans="1:56">
      <c r="A924" s="2" t="s">
        <v>1943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s="48" t="s">
        <v>242</v>
      </c>
      <c r="AB924" s="48" t="s">
        <v>239</v>
      </c>
      <c r="AC924" s="48" t="s">
        <v>239</v>
      </c>
      <c r="AD924" s="2" t="s">
        <v>239</v>
      </c>
      <c r="AE924" s="2" t="s">
        <v>254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 t="b">
        <v>0</v>
      </c>
      <c r="AK924" s="8" t="b">
        <v>0</v>
      </c>
      <c r="BA924" s="7"/>
      <c r="BB924" s="8"/>
      <c r="BC924" s="9"/>
      <c r="BD924"/>
    </row>
    <row r="925" spans="1:56">
      <c r="A925" s="2" t="s">
        <v>1947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s="48" t="s">
        <v>242</v>
      </c>
      <c r="AB925" s="48" t="s">
        <v>239</v>
      </c>
      <c r="AC925" s="48" t="s">
        <v>239</v>
      </c>
      <c r="AD925" s="2" t="s">
        <v>239</v>
      </c>
      <c r="AE925" s="2" t="s">
        <v>254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 t="b">
        <v>0</v>
      </c>
      <c r="AK925" s="8" t="b">
        <v>0</v>
      </c>
      <c r="BA925" s="7"/>
      <c r="BB925" s="8"/>
      <c r="BC925" s="9"/>
      <c r="BD925"/>
    </row>
    <row r="926" spans="1:56">
      <c r="A926" s="2" t="s">
        <v>1949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s="48" t="s">
        <v>242</v>
      </c>
      <c r="AB926" s="48" t="s">
        <v>239</v>
      </c>
      <c r="AC926" s="48" t="s">
        <v>239</v>
      </c>
      <c r="AD926" s="2" t="s">
        <v>239</v>
      </c>
      <c r="AE926" s="2" t="s">
        <v>254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 t="b">
        <v>0</v>
      </c>
      <c r="AK926" s="8" t="b">
        <v>0</v>
      </c>
      <c r="BA926" s="7"/>
      <c r="BB926" s="8"/>
      <c r="BC926" s="9"/>
      <c r="BD926"/>
    </row>
    <row r="927" spans="1:56">
      <c r="A927" s="2" t="s">
        <v>1950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s="48" t="s">
        <v>242</v>
      </c>
      <c r="AB927" s="48" t="s">
        <v>239</v>
      </c>
      <c r="AC927" s="48" t="s">
        <v>239</v>
      </c>
      <c r="AD927" s="2" t="s">
        <v>239</v>
      </c>
      <c r="AE927" s="2" t="s">
        <v>254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 t="b">
        <v>0</v>
      </c>
      <c r="AK927" s="8" t="b">
        <v>0</v>
      </c>
      <c r="BA927" s="7"/>
      <c r="BB927" s="8"/>
      <c r="BC927" s="9"/>
      <c r="BD927"/>
    </row>
    <row r="928" spans="1:56">
      <c r="A928" s="2" t="s">
        <v>1952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s="48" t="s">
        <v>242</v>
      </c>
      <c r="AB928" s="48" t="s">
        <v>239</v>
      </c>
      <c r="AC928" s="48" t="s">
        <v>239</v>
      </c>
      <c r="AD928" s="2" t="s">
        <v>239</v>
      </c>
      <c r="AE928" s="2" t="s">
        <v>254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 t="b">
        <v>0</v>
      </c>
      <c r="AK928" s="8" t="b">
        <v>0</v>
      </c>
      <c r="BA928" s="7"/>
      <c r="BB928" s="8"/>
      <c r="BC928" s="9"/>
      <c r="BD928"/>
    </row>
    <row r="929" spans="1:56">
      <c r="A929" s="2" t="s">
        <v>1954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s="48" t="s">
        <v>242</v>
      </c>
      <c r="AB929" s="48" t="s">
        <v>239</v>
      </c>
      <c r="AC929" s="48" t="s">
        <v>239</v>
      </c>
      <c r="AD929" s="2" t="s">
        <v>239</v>
      </c>
      <c r="AE929" s="2" t="s">
        <v>254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 t="b">
        <v>0</v>
      </c>
      <c r="AK929" s="8" t="b">
        <v>0</v>
      </c>
      <c r="BA929" s="7"/>
      <c r="BB929" s="8"/>
      <c r="BC929" s="9"/>
      <c r="BD929"/>
    </row>
    <row r="930" spans="1:56">
      <c r="A930" s="2" t="s">
        <v>1955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s="48" t="s">
        <v>242</v>
      </c>
      <c r="AB930" s="48" t="s">
        <v>239</v>
      </c>
      <c r="AC930" s="48" t="s">
        <v>239</v>
      </c>
      <c r="AD930" s="2" t="s">
        <v>239</v>
      </c>
      <c r="AE930" s="2" t="s">
        <v>254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 t="b">
        <v>0</v>
      </c>
      <c r="AK930" s="8" t="b">
        <v>0</v>
      </c>
      <c r="BA930" s="7"/>
      <c r="BB930" s="8"/>
      <c r="BC930" s="9"/>
      <c r="BD930"/>
    </row>
    <row r="931" spans="1:56">
      <c r="A931" s="2" t="s">
        <v>1963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s="48" t="s">
        <v>242</v>
      </c>
      <c r="AB931" s="48" t="s">
        <v>239</v>
      </c>
      <c r="AC931" s="48" t="s">
        <v>239</v>
      </c>
      <c r="AD931" s="2" t="s">
        <v>239</v>
      </c>
      <c r="AE931" s="2" t="s">
        <v>254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 t="b">
        <v>0</v>
      </c>
      <c r="AK931" s="8" t="b">
        <v>0</v>
      </c>
      <c r="BA931" s="7"/>
      <c r="BB931" s="8"/>
      <c r="BC931" s="9"/>
      <c r="BD931"/>
    </row>
    <row r="932" spans="1:56">
      <c r="A932" s="2" t="s">
        <v>1964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s="48" t="s">
        <v>242</v>
      </c>
      <c r="AB932" s="48" t="s">
        <v>239</v>
      </c>
      <c r="AC932" s="48" t="s">
        <v>239</v>
      </c>
      <c r="AD932" s="2" t="s">
        <v>239</v>
      </c>
      <c r="AE932" s="2" t="s">
        <v>254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 t="b">
        <v>0</v>
      </c>
      <c r="AK932" s="8" t="b">
        <v>0</v>
      </c>
      <c r="BA932" s="7"/>
      <c r="BB932" s="8"/>
      <c r="BC932" s="9"/>
      <c r="BD932"/>
    </row>
    <row r="933" spans="1:56">
      <c r="A933" s="2" t="s">
        <v>1966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s="48" t="s">
        <v>242</v>
      </c>
      <c r="AB933" s="48" t="s">
        <v>239</v>
      </c>
      <c r="AC933" s="48" t="s">
        <v>239</v>
      </c>
      <c r="AD933" s="2" t="s">
        <v>239</v>
      </c>
      <c r="AE933" s="2" t="s">
        <v>254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 t="b">
        <v>0</v>
      </c>
      <c r="AK933" s="8" t="b">
        <v>0</v>
      </c>
      <c r="BA933" s="7"/>
      <c r="BB933" s="8"/>
      <c r="BC933" s="9"/>
      <c r="BD933"/>
    </row>
    <row r="934" spans="1:56">
      <c r="A934" s="2" t="s">
        <v>3487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593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s="48" t="s">
        <v>242</v>
      </c>
      <c r="AB934" s="48" t="s">
        <v>239</v>
      </c>
      <c r="AC934" s="48" t="s">
        <v>239</v>
      </c>
      <c r="AD934" s="2" t="s">
        <v>239</v>
      </c>
      <c r="AE934" s="2" t="s">
        <v>254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 t="b">
        <v>0</v>
      </c>
      <c r="AK934" s="8" t="b">
        <v>0</v>
      </c>
      <c r="BA934" s="7"/>
      <c r="BB934" s="8"/>
      <c r="BC934" s="9"/>
      <c r="BD934"/>
    </row>
    <row r="935" spans="1:56">
      <c r="A935" s="2" t="s">
        <v>3358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749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s="48" t="s">
        <v>242</v>
      </c>
      <c r="AB935" s="48" t="s">
        <v>239</v>
      </c>
      <c r="AC935" s="48" t="s">
        <v>239</v>
      </c>
      <c r="AD935" s="2" t="s">
        <v>239</v>
      </c>
      <c r="AE935" s="2" t="s">
        <v>254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 t="b">
        <v>0</v>
      </c>
      <c r="AK935" s="8" t="b">
        <v>0</v>
      </c>
      <c r="BA935" s="7"/>
      <c r="BB935" s="8"/>
      <c r="BC935" s="9"/>
      <c r="BD935"/>
    </row>
    <row r="936" spans="1:56">
      <c r="A936" s="2" t="s">
        <v>3488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749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s="48" t="s">
        <v>242</v>
      </c>
      <c r="AB936" s="48" t="s">
        <v>239</v>
      </c>
      <c r="AC936" s="48" t="s">
        <v>239</v>
      </c>
      <c r="AD936" s="2" t="s">
        <v>239</v>
      </c>
      <c r="AE936" s="2" t="s">
        <v>254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 t="b">
        <v>0</v>
      </c>
      <c r="AK936" s="8" t="b">
        <v>0</v>
      </c>
      <c r="BA936" s="7"/>
      <c r="BB936" s="8"/>
      <c r="BC936" s="9"/>
      <c r="BD936"/>
    </row>
    <row r="937" spans="1:56">
      <c r="A937" s="2" t="s">
        <v>3489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 Mitsui 'Matangi'</v>
      </c>
      <c r="F937" t="s">
        <v>749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s="48" t="s">
        <v>242</v>
      </c>
      <c r="AB937" s="48" t="s">
        <v>239</v>
      </c>
      <c r="AC937" s="48" t="s">
        <v>239</v>
      </c>
      <c r="AD937" s="2" t="s">
        <v>239</v>
      </c>
      <c r="AE937" s="2" t="s">
        <v>254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 t="b">
        <v>0</v>
      </c>
      <c r="AK937" s="8" t="b">
        <v>0</v>
      </c>
      <c r="BA937" s="7"/>
      <c r="BB937" s="8"/>
      <c r="BC937" s="9"/>
      <c r="BD937"/>
    </row>
    <row r="938" spans="1:56">
      <c r="A938" s="2" t="s">
        <v>3490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678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s="48" t="s">
        <v>246</v>
      </c>
      <c r="AB938" s="48" t="s">
        <v>239</v>
      </c>
      <c r="AC938" s="48" t="s">
        <v>239</v>
      </c>
      <c r="AD938" s="2" t="s">
        <v>239</v>
      </c>
      <c r="AE938" s="2" t="s">
        <v>254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 t="b">
        <v>0</v>
      </c>
      <c r="AK938" s="8" t="b">
        <v>0</v>
      </c>
      <c r="BA938" s="7"/>
      <c r="BB938" s="8"/>
      <c r="BC938" s="9"/>
      <c r="BD938"/>
    </row>
    <row r="939" spans="1:56">
      <c r="A939" s="2" t="s">
        <v>3491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593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s="48" t="s">
        <v>242</v>
      </c>
      <c r="AB939" s="48" t="s">
        <v>239</v>
      </c>
      <c r="AC939" s="48" t="s">
        <v>239</v>
      </c>
      <c r="AD939" s="2" t="s">
        <v>239</v>
      </c>
      <c r="AE939" s="2" t="s">
        <v>254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 t="b">
        <v>0</v>
      </c>
      <c r="AK939" s="8" t="b">
        <v>0</v>
      </c>
      <c r="BA939" s="7"/>
      <c r="BB939" s="8"/>
      <c r="BC939" s="9"/>
      <c r="BD939"/>
    </row>
    <row r="940" spans="1:56">
      <c r="A940" s="2" t="s">
        <v>3492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673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s="48" t="s">
        <v>248</v>
      </c>
      <c r="AB940" s="48" t="s">
        <v>239</v>
      </c>
      <c r="AC940" s="48" t="s">
        <v>239</v>
      </c>
      <c r="AD940" s="2" t="s">
        <v>239</v>
      </c>
      <c r="AE940" s="2" t="s">
        <v>254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 t="b">
        <v>0</v>
      </c>
      <c r="AK940" s="8" t="b">
        <v>0</v>
      </c>
      <c r="BA940" s="7"/>
      <c r="BB940" s="8"/>
      <c r="BC940" s="9"/>
      <c r="BD940"/>
    </row>
    <row r="941" spans="1:56">
      <c r="A941" t="s">
        <v>3493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627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s="48" t="s">
        <v>248</v>
      </c>
      <c r="AB941" s="48" t="s">
        <v>239</v>
      </c>
      <c r="AC941" s="48" t="s">
        <v>239</v>
      </c>
      <c r="AD941" s="2" t="s">
        <v>239</v>
      </c>
      <c r="AE941" s="2" t="s">
        <v>254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 t="b">
        <v>0</v>
      </c>
      <c r="AK941" s="8" t="b">
        <v>0</v>
      </c>
      <c r="BA941" s="7"/>
      <c r="BB941" s="8"/>
      <c r="BC941" s="9"/>
      <c r="BD941"/>
    </row>
    <row r="942" spans="1:56">
      <c r="A942" t="s">
        <v>3494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627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s="48" t="s">
        <v>248</v>
      </c>
      <c r="AB942" s="48" t="s">
        <v>239</v>
      </c>
      <c r="AC942" s="48" t="s">
        <v>239</v>
      </c>
      <c r="AD942" s="2" t="s">
        <v>239</v>
      </c>
      <c r="AE942" s="2" t="s">
        <v>254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 t="b">
        <v>0</v>
      </c>
      <c r="AK942" s="8" t="b">
        <v>0</v>
      </c>
      <c r="BA942" s="7"/>
      <c r="BB942" s="8"/>
      <c r="BC942" s="9"/>
      <c r="BD942"/>
    </row>
    <row r="943" spans="1:56">
      <c r="A943" s="2" t="s">
        <v>3495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627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s="48" t="s">
        <v>248</v>
      </c>
      <c r="AB943" s="48" t="s">
        <v>239</v>
      </c>
      <c r="AC943" s="48" t="s">
        <v>239</v>
      </c>
      <c r="AD943" s="2" t="s">
        <v>239</v>
      </c>
      <c r="AE943" s="2" t="s">
        <v>254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 t="b">
        <v>0</v>
      </c>
      <c r="AK943" s="8" t="b">
        <v>0</v>
      </c>
      <c r="BA943" s="7"/>
      <c r="BB943" s="8"/>
      <c r="BC943" s="9"/>
      <c r="BD943"/>
    </row>
    <row r="944" spans="1:56">
      <c r="A944" s="2" t="s">
        <v>3496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627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s="48" t="s">
        <v>2036</v>
      </c>
      <c r="AB944" s="48" t="s">
        <v>239</v>
      </c>
      <c r="AC944" s="48" t="s">
        <v>239</v>
      </c>
      <c r="AD944" s="2" t="s">
        <v>239</v>
      </c>
      <c r="AE944" s="2" t="s">
        <v>254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 t="b">
        <v>0</v>
      </c>
      <c r="AK944" s="8" t="b">
        <v>0</v>
      </c>
      <c r="BA944" s="7"/>
      <c r="BB944" s="8"/>
      <c r="BC944" s="9"/>
      <c r="BD944"/>
    </row>
    <row r="945" spans="1:56">
      <c r="A945" s="2" t="s">
        <v>3497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627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s="48" t="s">
        <v>248</v>
      </c>
      <c r="AB945" s="48" t="s">
        <v>239</v>
      </c>
      <c r="AC945" s="48" t="s">
        <v>239</v>
      </c>
      <c r="AD945" s="2" t="s">
        <v>239</v>
      </c>
      <c r="AE945" s="2" t="s">
        <v>254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 t="b">
        <v>0</v>
      </c>
      <c r="AK945" s="8" t="b">
        <v>0</v>
      </c>
      <c r="BA945" s="7"/>
      <c r="BB945" s="8"/>
      <c r="BC945" s="9"/>
      <c r="BD945"/>
    </row>
    <row r="946" spans="1:56">
      <c r="A946" s="2" t="s">
        <v>3498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627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s="48" t="s">
        <v>248</v>
      </c>
      <c r="AB946" s="48" t="s">
        <v>239</v>
      </c>
      <c r="AC946" s="48" t="s">
        <v>239</v>
      </c>
      <c r="AD946" s="2" t="s">
        <v>239</v>
      </c>
      <c r="AE946" s="2" t="s">
        <v>254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 t="b">
        <v>0</v>
      </c>
      <c r="AK946" s="8" t="b">
        <v>0</v>
      </c>
      <c r="BA946" s="7"/>
      <c r="BB946" s="8"/>
      <c r="BC946" s="9"/>
      <c r="BD946"/>
    </row>
    <row r="947" spans="1:56">
      <c r="A947" s="2" t="s">
        <v>3499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627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s="48" t="s">
        <v>248</v>
      </c>
      <c r="AB947" s="48" t="s">
        <v>239</v>
      </c>
      <c r="AC947" s="48" t="s">
        <v>239</v>
      </c>
      <c r="AD947" s="2" t="s">
        <v>239</v>
      </c>
      <c r="AE947" s="2" t="s">
        <v>254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 t="b">
        <v>0</v>
      </c>
      <c r="AK947" s="8" t="b">
        <v>0</v>
      </c>
      <c r="BA947" s="7"/>
      <c r="BB947" s="8"/>
      <c r="BC947" s="9"/>
      <c r="BD947"/>
    </row>
    <row r="948" spans="1:56">
      <c r="A948" s="2" t="s">
        <v>3500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627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s="48" t="s">
        <v>248</v>
      </c>
      <c r="AB948" s="48" t="s">
        <v>239</v>
      </c>
      <c r="AC948" s="48" t="s">
        <v>239</v>
      </c>
      <c r="AD948" s="2" t="s">
        <v>239</v>
      </c>
      <c r="AE948" s="2" t="s">
        <v>254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 t="b">
        <v>0</v>
      </c>
      <c r="AK948" s="8" t="b">
        <v>0</v>
      </c>
      <c r="BA948" s="7"/>
      <c r="BB948" s="8"/>
      <c r="BC948" s="9"/>
      <c r="BD948"/>
    </row>
    <row r="949" spans="1:56">
      <c r="A949" s="2" t="s">
        <v>3501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627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s="48" t="s">
        <v>248</v>
      </c>
      <c r="AB949" s="48" t="s">
        <v>239</v>
      </c>
      <c r="AC949" s="48" t="s">
        <v>239</v>
      </c>
      <c r="AD949" s="2" t="s">
        <v>239</v>
      </c>
      <c r="AE949" s="2" t="s">
        <v>254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 t="b">
        <v>0</v>
      </c>
      <c r="AK949" s="8" t="b">
        <v>0</v>
      </c>
      <c r="BA949" s="7"/>
      <c r="BB949" s="8"/>
      <c r="BC949" s="9"/>
      <c r="BD949"/>
    </row>
    <row r="950" spans="1:56">
      <c r="A950" s="2" t="s">
        <v>3502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678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s="48" t="s">
        <v>246</v>
      </c>
      <c r="AB950" s="48" t="s">
        <v>239</v>
      </c>
      <c r="AC950" s="48" t="s">
        <v>239</v>
      </c>
      <c r="AD950" s="2" t="s">
        <v>239</v>
      </c>
      <c r="AE950" s="2" t="s">
        <v>254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 t="b">
        <v>0</v>
      </c>
      <c r="AK950" s="8" t="b">
        <v>0</v>
      </c>
      <c r="BA950" s="7"/>
      <c r="BB950" s="8"/>
      <c r="BC950" s="9"/>
      <c r="BD950"/>
    </row>
    <row r="951" spans="1:56">
      <c r="A951" s="2" t="s">
        <v>3503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756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s="48" t="s">
        <v>251</v>
      </c>
      <c r="AB951" s="48" t="s">
        <v>239</v>
      </c>
      <c r="AC951" s="48" t="s">
        <v>239</v>
      </c>
      <c r="AD951" s="2" t="s">
        <v>239</v>
      </c>
      <c r="AE951" s="2" t="s">
        <v>254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 t="b">
        <v>0</v>
      </c>
      <c r="AK951" s="8" t="b">
        <v>0</v>
      </c>
      <c r="BA951" s="7"/>
      <c r="BB951" s="8"/>
      <c r="BC951" s="9"/>
      <c r="BD951"/>
    </row>
    <row r="952" spans="1:56">
      <c r="A952" s="2" t="s">
        <v>3504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809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s="48" t="s">
        <v>250</v>
      </c>
      <c r="AB952" s="48" t="s">
        <v>243</v>
      </c>
      <c r="AC952" s="48" t="s">
        <v>239</v>
      </c>
      <c r="AD952" s="2" t="s">
        <v>239</v>
      </c>
      <c r="AE952" s="2" t="s">
        <v>254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 t="b">
        <v>0</v>
      </c>
      <c r="AK952" s="8" t="b">
        <v>0</v>
      </c>
      <c r="BA952" s="7"/>
      <c r="BB952" s="8"/>
      <c r="BC952" s="9"/>
      <c r="BD952"/>
    </row>
    <row r="953" spans="1:56">
      <c r="A953" s="2" t="s">
        <v>3505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809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s="48" t="s">
        <v>250</v>
      </c>
      <c r="AB953" s="48" t="s">
        <v>243</v>
      </c>
      <c r="AC953" s="48" t="s">
        <v>243</v>
      </c>
      <c r="AD953" s="2" t="s">
        <v>239</v>
      </c>
      <c r="AE953" s="2" t="s">
        <v>254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 t="b">
        <v>0</v>
      </c>
      <c r="AK953" s="8" t="b">
        <v>0</v>
      </c>
      <c r="BA953" s="7"/>
      <c r="BB953" s="8"/>
      <c r="BC953" s="9"/>
      <c r="BD953"/>
    </row>
    <row r="954" spans="1:56">
      <c r="A954" s="2" t="s">
        <v>3506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735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s="48" t="s">
        <v>250</v>
      </c>
      <c r="AB954" s="48" t="s">
        <v>244</v>
      </c>
      <c r="AC954" s="48" t="s">
        <v>248</v>
      </c>
      <c r="AD954" s="2" t="s">
        <v>239</v>
      </c>
      <c r="AE954" s="2" t="s">
        <v>254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 t="b">
        <v>0</v>
      </c>
      <c r="AK954" s="8" t="b">
        <v>0</v>
      </c>
      <c r="BA954" s="7"/>
      <c r="BB954" s="8"/>
      <c r="BC954" s="9"/>
      <c r="BD954"/>
    </row>
    <row r="955" spans="1:56">
      <c r="A955" s="2" t="s">
        <v>3507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610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s="48" t="s">
        <v>250</v>
      </c>
      <c r="AB955" s="48" t="s">
        <v>239</v>
      </c>
      <c r="AC955" s="48" t="s">
        <v>239</v>
      </c>
      <c r="AD955" s="2" t="s">
        <v>239</v>
      </c>
      <c r="AE955" s="2" t="s">
        <v>254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 t="b">
        <v>0</v>
      </c>
      <c r="AK955" s="8" t="b">
        <v>0</v>
      </c>
      <c r="BA955" s="7"/>
      <c r="BB955" s="8"/>
      <c r="BC955" s="9"/>
      <c r="BD955"/>
    </row>
    <row r="956" spans="1:56">
      <c r="A956" s="2" t="s">
        <v>3508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617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s="48" t="s">
        <v>250</v>
      </c>
      <c r="AB956" s="48" t="s">
        <v>242</v>
      </c>
      <c r="AC956" s="48" t="s">
        <v>239</v>
      </c>
      <c r="AD956" s="2" t="s">
        <v>239</v>
      </c>
      <c r="AE956" s="2" t="s">
        <v>254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 t="b">
        <v>0</v>
      </c>
      <c r="AK956" s="8" t="b">
        <v>0</v>
      </c>
      <c r="BA956" s="7"/>
      <c r="BB956" s="8"/>
      <c r="BC956" s="9"/>
      <c r="BD956"/>
    </row>
    <row r="957" spans="1:56">
      <c r="A957" s="2" t="s">
        <v>3601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809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s="48" t="s">
        <v>250</v>
      </c>
      <c r="AB957" s="48" t="s">
        <v>239</v>
      </c>
      <c r="AC957" s="48" t="s">
        <v>239</v>
      </c>
      <c r="AD957" s="2" t="s">
        <v>239</v>
      </c>
      <c r="AE957" s="2" t="s">
        <v>254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 t="b">
        <v>0</v>
      </c>
      <c r="AK957" s="8" t="b">
        <v>1</v>
      </c>
      <c r="BA957" s="7"/>
      <c r="BB957" s="8"/>
      <c r="BC957" s="9"/>
      <c r="BD957"/>
    </row>
    <row r="958" spans="1:56">
      <c r="A958" s="2" t="s">
        <v>3509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644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s="48" t="s">
        <v>243</v>
      </c>
      <c r="AB958" s="48" t="s">
        <v>239</v>
      </c>
      <c r="AC958" s="48" t="s">
        <v>239</v>
      </c>
      <c r="AD958" s="2" t="s">
        <v>239</v>
      </c>
      <c r="AE958" s="2" t="s">
        <v>254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 t="b">
        <v>0</v>
      </c>
      <c r="AK958" s="8" t="b">
        <v>0</v>
      </c>
      <c r="BA958" s="7"/>
      <c r="BB958" s="8"/>
      <c r="BC958" s="9"/>
      <c r="BD958"/>
    </row>
    <row r="959" spans="1:56">
      <c r="A959" t="s">
        <v>3510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644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s="48" t="s">
        <v>243</v>
      </c>
      <c r="AB959" s="48" t="s">
        <v>239</v>
      </c>
      <c r="AC959" s="48" t="s">
        <v>239</v>
      </c>
      <c r="AD959" s="2" t="s">
        <v>239</v>
      </c>
      <c r="AE959" s="2" t="s">
        <v>254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 t="b">
        <v>0</v>
      </c>
      <c r="AK959" s="8" t="b">
        <v>0</v>
      </c>
      <c r="BA959" s="7"/>
      <c r="BB959" s="8"/>
      <c r="BC959" s="9"/>
      <c r="BD959"/>
    </row>
    <row r="960" spans="1:56">
      <c r="A960" t="s">
        <v>3511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644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s="48" t="s">
        <v>243</v>
      </c>
      <c r="AB960" s="48" t="s">
        <v>239</v>
      </c>
      <c r="AC960" s="48" t="s">
        <v>239</v>
      </c>
      <c r="AD960" s="2" t="s">
        <v>239</v>
      </c>
      <c r="AE960" s="8" t="s">
        <v>254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 t="b">
        <v>0</v>
      </c>
      <c r="AK960" s="8" t="b">
        <v>0</v>
      </c>
      <c r="BA960" s="7"/>
      <c r="BB960" s="8"/>
      <c r="BC960" s="9"/>
      <c r="BD960"/>
    </row>
    <row r="961" spans="1:56">
      <c r="A961" s="2" t="s">
        <v>3512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1080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s="48" t="s">
        <v>251</v>
      </c>
      <c r="AB961" s="48" t="s">
        <v>239</v>
      </c>
      <c r="AC961" s="48" t="s">
        <v>239</v>
      </c>
      <c r="AD961" s="2" t="s">
        <v>239</v>
      </c>
      <c r="AE961" s="8" t="s">
        <v>255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 t="b">
        <v>0</v>
      </c>
      <c r="AK961" s="7" t="b">
        <v>0</v>
      </c>
      <c r="BA961" s="7"/>
      <c r="BB961" s="8"/>
      <c r="BC961" s="9"/>
      <c r="BD961"/>
    </row>
    <row r="962" spans="1:56">
      <c r="A962" s="2" t="s">
        <v>3513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1080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s="48" t="s">
        <v>251</v>
      </c>
      <c r="AB962" s="48" t="s">
        <v>239</v>
      </c>
      <c r="AC962" s="48" t="s">
        <v>239</v>
      </c>
      <c r="AD962" s="2" t="s">
        <v>239</v>
      </c>
      <c r="AE962" s="8" t="s">
        <v>255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 t="b">
        <v>0</v>
      </c>
      <c r="AK962" s="7" t="b">
        <v>0</v>
      </c>
      <c r="BA962" s="7"/>
      <c r="BB962" s="8"/>
      <c r="BC962" s="9"/>
      <c r="BD962"/>
    </row>
    <row r="963" spans="1:56">
      <c r="A963" s="2" t="s">
        <v>2003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1080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s="48" t="s">
        <v>251</v>
      </c>
      <c r="AB963" s="48" t="s">
        <v>239</v>
      </c>
      <c r="AC963" s="48" t="s">
        <v>239</v>
      </c>
      <c r="AD963" s="2" t="s">
        <v>239</v>
      </c>
      <c r="AE963" s="8" t="s">
        <v>255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 t="b">
        <v>0</v>
      </c>
      <c r="AK963" s="7" t="b">
        <v>0</v>
      </c>
      <c r="BA963" s="7"/>
      <c r="BB963" s="8"/>
      <c r="BC963" s="9"/>
      <c r="BD963"/>
    </row>
    <row r="964" spans="1:56">
      <c r="A964" s="2" t="s">
        <v>2004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1080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s="48" t="s">
        <v>251</v>
      </c>
      <c r="AB964" s="48" t="s">
        <v>239</v>
      </c>
      <c r="AC964" s="48" t="s">
        <v>239</v>
      </c>
      <c r="AD964" s="2" t="s">
        <v>239</v>
      </c>
      <c r="AE964" s="8" t="s">
        <v>255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 t="b">
        <v>0</v>
      </c>
      <c r="AK964" s="7" t="b">
        <v>0</v>
      </c>
      <c r="BA964" s="7"/>
      <c r="BB964" s="8"/>
      <c r="BC964" s="9"/>
      <c r="BD964"/>
    </row>
    <row r="965" spans="1:56">
      <c r="A965" s="2" t="s">
        <v>3514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602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s="48" t="s">
        <v>246</v>
      </c>
      <c r="AB965" s="48" t="s">
        <v>239</v>
      </c>
      <c r="AC965" s="48" t="s">
        <v>239</v>
      </c>
      <c r="AD965" s="2" t="s">
        <v>239</v>
      </c>
      <c r="AE965" s="2" t="s">
        <v>254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 t="b">
        <v>0</v>
      </c>
      <c r="AK965" s="8" t="b">
        <v>0</v>
      </c>
      <c r="BA965" s="7"/>
      <c r="BB965" s="8"/>
      <c r="BC965" s="9"/>
      <c r="BD965"/>
    </row>
    <row r="966" spans="1:56">
      <c r="A966" s="2" t="s">
        <v>3515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678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s="48" t="s">
        <v>246</v>
      </c>
      <c r="AB966" s="48" t="s">
        <v>239</v>
      </c>
      <c r="AC966" s="48" t="s">
        <v>239</v>
      </c>
      <c r="AD966" s="2" t="s">
        <v>239</v>
      </c>
      <c r="AE966" s="2" t="s">
        <v>254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 t="b">
        <v>0</v>
      </c>
      <c r="AK966" s="8" t="b">
        <v>0</v>
      </c>
      <c r="BA966" s="7"/>
      <c r="BB966" s="8"/>
      <c r="BC966" s="9"/>
      <c r="BD966"/>
    </row>
    <row r="967" spans="1:56">
      <c r="A967" s="2" t="s">
        <v>3516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678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s="48" t="s">
        <v>246</v>
      </c>
      <c r="AB967" s="48" t="s">
        <v>239</v>
      </c>
      <c r="AC967" s="48" t="s">
        <v>239</v>
      </c>
      <c r="AD967" s="2" t="s">
        <v>239</v>
      </c>
      <c r="AE967" s="2" t="s">
        <v>254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 t="b">
        <v>0</v>
      </c>
      <c r="AK967" s="8" t="b">
        <v>0</v>
      </c>
      <c r="BA967" s="7"/>
      <c r="BB967" s="8"/>
      <c r="BC967" s="9"/>
      <c r="BD967"/>
    </row>
    <row r="968" spans="1:56">
      <c r="A968" s="2" t="s">
        <v>3517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678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s="48" t="s">
        <v>246</v>
      </c>
      <c r="AB968" s="48" t="s">
        <v>239</v>
      </c>
      <c r="AC968" s="48" t="s">
        <v>239</v>
      </c>
      <c r="AD968" s="2" t="s">
        <v>239</v>
      </c>
      <c r="AE968" s="2" t="s">
        <v>254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 t="b">
        <v>0</v>
      </c>
      <c r="AK968" s="8" t="b">
        <v>0</v>
      </c>
      <c r="BA968" s="7"/>
      <c r="BB968" s="8"/>
      <c r="BC968" s="9"/>
      <c r="BD968"/>
    </row>
    <row r="969" spans="1:56">
      <c r="A969" s="2" t="s">
        <v>3518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757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s="48" t="s">
        <v>246</v>
      </c>
      <c r="AB969" s="48" t="s">
        <v>239</v>
      </c>
      <c r="AC969" s="48" t="s">
        <v>239</v>
      </c>
      <c r="AD969" s="2" t="s">
        <v>239</v>
      </c>
      <c r="AE969" s="2" t="s">
        <v>254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 t="b">
        <v>0</v>
      </c>
      <c r="AK969" s="8" t="b">
        <v>0</v>
      </c>
      <c r="BA969" s="7"/>
      <c r="BB969" s="8"/>
      <c r="BC969" s="9"/>
      <c r="BD969"/>
    </row>
    <row r="970" spans="1:56">
      <c r="A970" s="2" t="s">
        <v>3519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688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s="48" t="s">
        <v>241</v>
      </c>
      <c r="AB970" s="48" t="s">
        <v>239</v>
      </c>
      <c r="AC970" s="48" t="s">
        <v>239</v>
      </c>
      <c r="AD970" s="2" t="s">
        <v>239</v>
      </c>
      <c r="AE970" s="2" t="s">
        <v>254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 t="b">
        <v>0</v>
      </c>
      <c r="AK970" s="8" t="b">
        <v>0</v>
      </c>
      <c r="BA970" s="7"/>
      <c r="BB970" s="8"/>
      <c r="BC970" s="9"/>
      <c r="BD970"/>
    </row>
    <row r="971" spans="1:56">
      <c r="A971" t="s">
        <v>3520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647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s="48" t="s">
        <v>241</v>
      </c>
      <c r="AB971" s="48" t="s">
        <v>239</v>
      </c>
      <c r="AC971" s="48" t="s">
        <v>239</v>
      </c>
      <c r="AD971" s="2" t="s">
        <v>239</v>
      </c>
      <c r="AE971" s="2" t="s">
        <v>254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 t="b">
        <v>0</v>
      </c>
      <c r="AK971" s="8" t="b">
        <v>0</v>
      </c>
      <c r="BA971" s="7"/>
      <c r="BB971" s="8"/>
      <c r="BC971" s="9"/>
      <c r="BD971"/>
    </row>
    <row r="972" spans="1:56">
      <c r="A972" s="2" t="s">
        <v>3521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647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s="48" t="s">
        <v>241</v>
      </c>
      <c r="AB972" s="48" t="s">
        <v>239</v>
      </c>
      <c r="AC972" s="48" t="s">
        <v>239</v>
      </c>
      <c r="AD972" s="2" t="s">
        <v>239</v>
      </c>
      <c r="AE972" s="2" t="s">
        <v>254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 t="b">
        <v>0</v>
      </c>
      <c r="AK972" s="8" t="b">
        <v>0</v>
      </c>
      <c r="BA972" s="7"/>
      <c r="BB972" s="8"/>
      <c r="BC972" s="9"/>
      <c r="BD972"/>
    </row>
    <row r="973" spans="1:56">
      <c r="A973" s="2" t="s">
        <v>3522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647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s="48" t="s">
        <v>241</v>
      </c>
      <c r="AB973" s="48" t="s">
        <v>239</v>
      </c>
      <c r="AC973" s="48" t="s">
        <v>239</v>
      </c>
      <c r="AD973" s="2" t="s">
        <v>239</v>
      </c>
      <c r="AE973" s="2" t="s">
        <v>254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 t="b">
        <v>0</v>
      </c>
      <c r="AK973" s="8" t="b">
        <v>0</v>
      </c>
      <c r="BA973" s="7"/>
      <c r="BB973" s="8"/>
      <c r="BC973" s="9"/>
      <c r="BD973"/>
    </row>
    <row r="974" spans="1:56">
      <c r="A974" s="2" t="s">
        <v>3523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625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s="48" t="s">
        <v>247</v>
      </c>
      <c r="AB974" s="48" t="s">
        <v>239</v>
      </c>
      <c r="AC974" s="48" t="s">
        <v>239</v>
      </c>
      <c r="AD974" s="2" t="s">
        <v>239</v>
      </c>
      <c r="AE974" s="2" t="s">
        <v>254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 t="b">
        <v>0</v>
      </c>
      <c r="AK974" s="8" t="b">
        <v>0</v>
      </c>
      <c r="BA974" s="7"/>
      <c r="BB974" s="8"/>
      <c r="BC974" s="9"/>
      <c r="BD974"/>
    </row>
    <row r="975" spans="1:56">
      <c r="A975" s="2" t="s">
        <v>3524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809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s="48" t="s">
        <v>245</v>
      </c>
      <c r="AB975" s="48" t="s">
        <v>239</v>
      </c>
      <c r="AC975" s="48" t="s">
        <v>239</v>
      </c>
      <c r="AD975" s="2" t="s">
        <v>239</v>
      </c>
      <c r="AE975" s="2" t="s">
        <v>254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 t="b">
        <v>0</v>
      </c>
      <c r="AK975" s="8" t="b">
        <v>0</v>
      </c>
      <c r="BA975" s="7"/>
      <c r="BB975" s="8"/>
      <c r="BC975" s="9"/>
      <c r="BD975"/>
    </row>
    <row r="976" spans="1:56">
      <c r="A976" s="2" t="s">
        <v>3525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809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s="48" t="s">
        <v>245</v>
      </c>
      <c r="AB976" s="48" t="s">
        <v>239</v>
      </c>
      <c r="AC976" s="48" t="s">
        <v>239</v>
      </c>
      <c r="AD976" s="2" t="s">
        <v>239</v>
      </c>
      <c r="AE976" s="2" t="s">
        <v>254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 t="b">
        <v>0</v>
      </c>
      <c r="AK976" s="8" t="b">
        <v>0</v>
      </c>
      <c r="BA976" s="7"/>
      <c r="BB976" s="8"/>
      <c r="BC976" s="9"/>
      <c r="BD976"/>
    </row>
    <row r="977" spans="1:56">
      <c r="A977" s="2" t="s">
        <v>3526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636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s="48" t="s">
        <v>240</v>
      </c>
      <c r="AB977" s="48" t="s">
        <v>2036</v>
      </c>
      <c r="AC977" s="48" t="s">
        <v>239</v>
      </c>
      <c r="AD977" s="2" t="s">
        <v>239</v>
      </c>
      <c r="AE977" s="2" t="s">
        <v>254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 t="b">
        <v>0</v>
      </c>
      <c r="AK977" s="8" t="b">
        <v>0</v>
      </c>
      <c r="BA977" s="7"/>
      <c r="BB977" s="8"/>
      <c r="BC977" s="9"/>
      <c r="BD977"/>
    </row>
    <row r="978" spans="1:56">
      <c r="A978" s="2" t="s">
        <v>3527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692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s="48" t="s">
        <v>248</v>
      </c>
      <c r="AB978" s="48" t="s">
        <v>239</v>
      </c>
      <c r="AC978" s="48" t="s">
        <v>239</v>
      </c>
      <c r="AD978" s="2" t="s">
        <v>239</v>
      </c>
      <c r="AE978" s="2" t="s">
        <v>254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 t="b">
        <v>0</v>
      </c>
      <c r="AK978" s="8" t="b">
        <v>0</v>
      </c>
      <c r="BA978" s="7"/>
      <c r="BB978" s="8"/>
      <c r="BC978" s="9"/>
      <c r="BD978"/>
    </row>
    <row r="979" spans="1:56">
      <c r="A979" s="2" t="s">
        <v>3528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828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s="48" t="s">
        <v>246</v>
      </c>
      <c r="AB979" s="48" t="s">
        <v>239</v>
      </c>
      <c r="AC979" s="48" t="s">
        <v>239</v>
      </c>
      <c r="AD979" s="2" t="s">
        <v>239</v>
      </c>
      <c r="AE979" s="2" t="s">
        <v>254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 t="b">
        <v>0</v>
      </c>
      <c r="AK979" s="8" t="b">
        <v>0</v>
      </c>
      <c r="BA979" s="7"/>
      <c r="BB979" s="8"/>
      <c r="BC979" s="9"/>
      <c r="BD979"/>
    </row>
    <row r="980" spans="1:56">
      <c r="A980" s="2" t="s">
        <v>3529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678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s="48" t="s">
        <v>246</v>
      </c>
      <c r="AB980" s="48" t="s">
        <v>240</v>
      </c>
      <c r="AC980" s="48" t="s">
        <v>239</v>
      </c>
      <c r="AD980" s="2" t="s">
        <v>239</v>
      </c>
      <c r="AE980" s="2" t="s">
        <v>254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 t="b">
        <v>0</v>
      </c>
      <c r="AK980" s="8" t="b">
        <v>0</v>
      </c>
      <c r="BA980" s="7"/>
      <c r="BB980" s="8"/>
      <c r="BC980" s="9"/>
      <c r="BD980"/>
    </row>
    <row r="981" spans="1:56">
      <c r="A981" s="2" t="s">
        <v>3530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636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s="48" t="s">
        <v>240</v>
      </c>
      <c r="AB981" s="48" t="s">
        <v>239</v>
      </c>
      <c r="AC981" s="48" t="s">
        <v>239</v>
      </c>
      <c r="AD981" s="2" t="s">
        <v>239</v>
      </c>
      <c r="AE981" s="2" t="s">
        <v>254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 t="b">
        <v>0</v>
      </c>
      <c r="AK981" s="8" t="b">
        <v>0</v>
      </c>
      <c r="BA981" s="7"/>
      <c r="BB981" s="8"/>
      <c r="BC981" s="9"/>
      <c r="BD981"/>
    </row>
    <row r="982" spans="1:56">
      <c r="A982" s="2" t="s">
        <v>3531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757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s="48" t="s">
        <v>246</v>
      </c>
      <c r="AB982" s="48" t="s">
        <v>239</v>
      </c>
      <c r="AC982" s="48" t="s">
        <v>239</v>
      </c>
      <c r="AD982" s="2" t="s">
        <v>239</v>
      </c>
      <c r="AE982" s="2" t="s">
        <v>254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 t="b">
        <v>0</v>
      </c>
      <c r="AK982" s="8" t="b">
        <v>0</v>
      </c>
      <c r="BA982" s="7"/>
      <c r="BB982" s="8"/>
      <c r="BC982" s="9"/>
      <c r="BD982"/>
    </row>
    <row r="983" spans="1:56">
      <c r="A983" s="2" t="s">
        <v>3532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768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s="48" t="s">
        <v>2036</v>
      </c>
      <c r="AB983" s="48" t="s">
        <v>239</v>
      </c>
      <c r="AC983" s="48" t="s">
        <v>239</v>
      </c>
      <c r="AD983" s="2" t="s">
        <v>239</v>
      </c>
      <c r="AE983" s="2" t="s">
        <v>254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 t="b">
        <v>0</v>
      </c>
      <c r="AK983" s="8" t="b">
        <v>0</v>
      </c>
      <c r="BA983" s="7"/>
      <c r="BB983" s="8"/>
      <c r="BC983" s="9"/>
      <c r="BD983"/>
    </row>
    <row r="984" spans="1:56">
      <c r="A984" s="2" t="s">
        <v>3533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636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s="48" t="s">
        <v>240</v>
      </c>
      <c r="AB984" s="48" t="s">
        <v>239</v>
      </c>
      <c r="AC984" s="48" t="s">
        <v>239</v>
      </c>
      <c r="AD984" s="2" t="s">
        <v>239</v>
      </c>
      <c r="AE984" s="2" t="s">
        <v>254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 t="b">
        <v>0</v>
      </c>
      <c r="AK984" s="8" t="b">
        <v>0</v>
      </c>
      <c r="BA984" s="7"/>
      <c r="BB984" s="8"/>
      <c r="BC984" s="9"/>
      <c r="BD984"/>
    </row>
    <row r="985" spans="1:56">
      <c r="A985" s="2" t="s">
        <v>3534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655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s="48" t="s">
        <v>244</v>
      </c>
      <c r="AB985" s="48" t="s">
        <v>239</v>
      </c>
      <c r="AC985" s="48" t="s">
        <v>239</v>
      </c>
      <c r="AD985" s="2" t="s">
        <v>239</v>
      </c>
      <c r="AE985" s="2" t="s">
        <v>254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 t="b">
        <v>0</v>
      </c>
      <c r="AK985" s="8" t="b">
        <v>0</v>
      </c>
      <c r="BA985" s="7"/>
      <c r="BB985" s="8"/>
      <c r="BC985" s="9"/>
      <c r="BD985"/>
    </row>
    <row r="986" spans="1:56">
      <c r="A986" s="2" t="s">
        <v>3535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809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s="48" t="s">
        <v>244</v>
      </c>
      <c r="AB986" s="48" t="s">
        <v>246</v>
      </c>
      <c r="AC986" s="48" t="s">
        <v>239</v>
      </c>
      <c r="AD986" s="2" t="s">
        <v>239</v>
      </c>
      <c r="AE986" s="2" t="s">
        <v>254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 t="b">
        <v>0</v>
      </c>
      <c r="AK986" s="8" t="b">
        <v>0</v>
      </c>
      <c r="BA986" s="7"/>
      <c r="BB986" s="8"/>
      <c r="BC986" s="9"/>
      <c r="BD986"/>
    </row>
    <row r="987" spans="1:56">
      <c r="A987" s="2" t="s">
        <v>3536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711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s="48" t="s">
        <v>2039</v>
      </c>
      <c r="AB987" s="48" t="s">
        <v>239</v>
      </c>
      <c r="AC987" s="48" t="s">
        <v>239</v>
      </c>
      <c r="AD987" s="2" t="s">
        <v>239</v>
      </c>
      <c r="AE987" s="2" t="s">
        <v>254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 t="b">
        <v>0</v>
      </c>
      <c r="AK987" s="8" t="b">
        <v>0</v>
      </c>
      <c r="BA987" s="7"/>
      <c r="BB987" s="8"/>
      <c r="BC987" s="9"/>
      <c r="BD987"/>
    </row>
    <row r="988" spans="1:56">
      <c r="A988" s="2" t="s">
        <v>3537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744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s="48" t="s">
        <v>240</v>
      </c>
      <c r="AB988" s="48" t="s">
        <v>239</v>
      </c>
      <c r="AC988" s="48" t="s">
        <v>239</v>
      </c>
      <c r="AD988" s="2" t="s">
        <v>239</v>
      </c>
      <c r="AE988" s="2" t="s">
        <v>255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 t="b">
        <v>0</v>
      </c>
      <c r="AK988" s="8" t="b">
        <v>0</v>
      </c>
      <c r="BA988" s="7"/>
      <c r="BB988" s="8"/>
      <c r="BC988" s="9"/>
      <c r="BD988"/>
    </row>
    <row r="989" spans="1:56">
      <c r="A989" s="2" t="s">
        <v>3538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744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s="48" t="s">
        <v>240</v>
      </c>
      <c r="AB989" s="48" t="s">
        <v>239</v>
      </c>
      <c r="AC989" s="48" t="s">
        <v>239</v>
      </c>
      <c r="AD989" s="2" t="s">
        <v>239</v>
      </c>
      <c r="AE989" s="2" t="s">
        <v>255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 t="b">
        <v>0</v>
      </c>
      <c r="AK989" s="8" t="b">
        <v>0</v>
      </c>
      <c r="BA989" s="7"/>
      <c r="BB989" s="8"/>
      <c r="BC989" s="9"/>
      <c r="BD989"/>
    </row>
    <row r="990" spans="1:56">
      <c r="A990" s="2" t="s">
        <v>3539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744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s="48" t="s">
        <v>240</v>
      </c>
      <c r="AB990" s="48" t="s">
        <v>239</v>
      </c>
      <c r="AC990" s="48" t="s">
        <v>239</v>
      </c>
      <c r="AD990" s="2" t="s">
        <v>239</v>
      </c>
      <c r="AE990" s="2" t="s">
        <v>255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 t="b">
        <v>0</v>
      </c>
      <c r="AK990" s="8" t="b">
        <v>0</v>
      </c>
      <c r="BA990" s="7"/>
      <c r="BB990" s="8"/>
      <c r="BC990" s="9"/>
      <c r="BD990"/>
    </row>
    <row r="991" spans="1:56">
      <c r="A991" s="2" t="s">
        <v>3540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744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s="48" t="s">
        <v>240</v>
      </c>
      <c r="AB991" s="48" t="s">
        <v>239</v>
      </c>
      <c r="AC991" s="48" t="s">
        <v>239</v>
      </c>
      <c r="AD991" s="2" t="s">
        <v>239</v>
      </c>
      <c r="AE991" s="2" t="s">
        <v>255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 t="b">
        <v>0</v>
      </c>
      <c r="AK991" s="8" t="b">
        <v>0</v>
      </c>
      <c r="BA991" s="7"/>
      <c r="BB991" s="8"/>
      <c r="BC991" s="9"/>
      <c r="BD991"/>
    </row>
    <row r="992" spans="1:56">
      <c r="A992" s="2" t="s">
        <v>3541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744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s="48" t="s">
        <v>251</v>
      </c>
      <c r="AB992" s="48" t="s">
        <v>239</v>
      </c>
      <c r="AC992" s="48" t="s">
        <v>239</v>
      </c>
      <c r="AD992" s="2" t="s">
        <v>239</v>
      </c>
      <c r="AE992" s="2" t="s">
        <v>255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 t="b">
        <v>0</v>
      </c>
      <c r="AK992" s="8" t="b">
        <v>0</v>
      </c>
      <c r="BA992" s="7"/>
      <c r="BB992" s="8"/>
      <c r="BC992" s="9"/>
      <c r="BD992"/>
    </row>
    <row r="993" spans="1:37">
      <c r="A993" s="2" t="s">
        <v>3542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</v>
      </c>
      <c r="F993" t="s">
        <v>636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s="48" t="s">
        <v>240</v>
      </c>
      <c r="AB993" s="48" t="s">
        <v>239</v>
      </c>
      <c r="AC993" s="48" t="s">
        <v>239</v>
      </c>
      <c r="AD993" s="2" t="s">
        <v>239</v>
      </c>
      <c r="AE993" s="2" t="s">
        <v>254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 t="b">
        <v>0</v>
      </c>
      <c r="AK993" s="8" t="b">
        <v>0</v>
      </c>
    </row>
    <row r="994" spans="1:37">
      <c r="A994" s="2" t="s">
        <v>3543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757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s="48" t="s">
        <v>246</v>
      </c>
      <c r="AB994" s="48" t="s">
        <v>239</v>
      </c>
      <c r="AC994" s="48" t="s">
        <v>239</v>
      </c>
      <c r="AD994" s="2" t="s">
        <v>239</v>
      </c>
      <c r="AE994" s="2" t="s">
        <v>254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 t="b">
        <v>0</v>
      </c>
      <c r="AK994" s="8" t="b">
        <v>0</v>
      </c>
    </row>
    <row r="995" spans="1:37">
      <c r="A995" s="2" t="s">
        <v>3544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636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s="48" t="s">
        <v>2036</v>
      </c>
      <c r="AB995" s="48" t="s">
        <v>239</v>
      </c>
      <c r="AC995" s="48" t="s">
        <v>239</v>
      </c>
      <c r="AD995" s="2" t="s">
        <v>239</v>
      </c>
      <c r="AE995" s="2" t="s">
        <v>254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 t="b">
        <v>0</v>
      </c>
      <c r="AK995" s="8" t="b">
        <v>0</v>
      </c>
    </row>
    <row r="996" spans="1:37">
      <c r="A996" s="2" t="s">
        <v>3545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757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s="48" t="s">
        <v>246</v>
      </c>
      <c r="AB996" s="48" t="s">
        <v>243</v>
      </c>
      <c r="AC996" s="48" t="s">
        <v>239</v>
      </c>
      <c r="AD996" s="2" t="s">
        <v>239</v>
      </c>
      <c r="AE996" s="2" t="s">
        <v>254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 t="b">
        <v>0</v>
      </c>
      <c r="AK996" s="8" t="b">
        <v>0</v>
      </c>
    </row>
    <row r="997" spans="1:37">
      <c r="A997" s="2" t="s">
        <v>3546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774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s="48" t="s">
        <v>251</v>
      </c>
      <c r="AB997" s="48" t="s">
        <v>239</v>
      </c>
      <c r="AC997" s="48" t="s">
        <v>239</v>
      </c>
      <c r="AD997" s="2" t="s">
        <v>239</v>
      </c>
      <c r="AE997" s="2" t="s">
        <v>254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 t="b">
        <v>0</v>
      </c>
      <c r="AK997" s="8" t="b">
        <v>0</v>
      </c>
    </row>
    <row r="998" spans="1:37">
      <c r="A998" s="2" t="s">
        <v>3547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636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s="48" t="s">
        <v>2036</v>
      </c>
      <c r="AB998" s="48" t="s">
        <v>239</v>
      </c>
      <c r="AC998" s="48" t="s">
        <v>239</v>
      </c>
      <c r="AD998" s="2" t="s">
        <v>239</v>
      </c>
      <c r="AE998" s="2" t="s">
        <v>254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 t="b">
        <v>0</v>
      </c>
      <c r="AK998" s="8" t="b">
        <v>0</v>
      </c>
    </row>
    <row r="999" spans="1:37">
      <c r="A999" s="2" t="s">
        <v>3548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757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s="48" t="s">
        <v>246</v>
      </c>
      <c r="AB999" s="48" t="s">
        <v>243</v>
      </c>
      <c r="AC999" s="48" t="s">
        <v>239</v>
      </c>
      <c r="AD999" s="2" t="s">
        <v>239</v>
      </c>
      <c r="AE999" s="2" t="s">
        <v>254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 t="b">
        <v>0</v>
      </c>
      <c r="AK999" s="8" t="b">
        <v>0</v>
      </c>
    </row>
    <row r="1000" spans="1:37">
      <c r="A1000" s="2" t="s">
        <v>3549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757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s="48" t="s">
        <v>246</v>
      </c>
      <c r="AB1000" s="48" t="s">
        <v>243</v>
      </c>
      <c r="AC1000" s="48" t="s">
        <v>239</v>
      </c>
      <c r="AD1000" s="2" t="s">
        <v>239</v>
      </c>
      <c r="AE1000" s="2" t="s">
        <v>254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 t="b">
        <v>0</v>
      </c>
      <c r="AK1000" s="8" t="b">
        <v>0</v>
      </c>
    </row>
    <row r="1001" spans="1:37">
      <c r="A1001" s="2" t="s">
        <v>3550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622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s="48" t="s">
        <v>249</v>
      </c>
      <c r="AB1001" s="48" t="s">
        <v>245</v>
      </c>
      <c r="AC1001" s="48" t="s">
        <v>239</v>
      </c>
      <c r="AD1001" s="2" t="s">
        <v>239</v>
      </c>
      <c r="AE1001" s="2" t="s">
        <v>254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 t="b">
        <v>0</v>
      </c>
      <c r="AK1001" s="8" t="b">
        <v>0</v>
      </c>
    </row>
    <row r="1002" spans="1:37">
      <c r="A1002" s="2" t="s">
        <v>3551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692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s="48" t="s">
        <v>248</v>
      </c>
      <c r="AB1002" s="48" t="s">
        <v>239</v>
      </c>
      <c r="AC1002" s="48" t="s">
        <v>239</v>
      </c>
      <c r="AD1002" s="2" t="s">
        <v>239</v>
      </c>
      <c r="AE1002" s="8" t="s">
        <v>255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 t="b">
        <v>0</v>
      </c>
      <c r="AK1002" s="8" t="b">
        <v>0</v>
      </c>
    </row>
    <row r="1003" spans="1:37">
      <c r="A1003" s="2" t="s">
        <v>3552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683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s="48" t="s">
        <v>248</v>
      </c>
      <c r="AB1003" s="48" t="s">
        <v>239</v>
      </c>
      <c r="AC1003" s="48" t="s">
        <v>239</v>
      </c>
      <c r="AD1003" s="2" t="s">
        <v>239</v>
      </c>
      <c r="AE1003" s="8" t="s">
        <v>254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 t="b">
        <v>0</v>
      </c>
      <c r="AK1003" s="8" t="b">
        <v>0</v>
      </c>
    </row>
    <row r="1004" spans="1:37">
      <c r="A1004" s="2" t="s">
        <v>3553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823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s="48" t="s">
        <v>243</v>
      </c>
      <c r="AB1004" s="48" t="s">
        <v>239</v>
      </c>
      <c r="AC1004" s="48" t="s">
        <v>239</v>
      </c>
      <c r="AD1004" s="2" t="s">
        <v>239</v>
      </c>
      <c r="AE1004" s="8" t="s">
        <v>254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 t="b">
        <v>0</v>
      </c>
      <c r="AK1004" s="8" t="b">
        <v>0</v>
      </c>
    </row>
    <row r="1005" spans="1:37">
      <c r="A1005" s="2" t="s">
        <v>3554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823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s="48" t="s">
        <v>243</v>
      </c>
      <c r="AB1005" s="48" t="s">
        <v>239</v>
      </c>
      <c r="AC1005" s="48" t="s">
        <v>239</v>
      </c>
      <c r="AD1005" s="2" t="s">
        <v>239</v>
      </c>
      <c r="AE1005" s="8" t="s">
        <v>254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 t="b">
        <v>0</v>
      </c>
      <c r="AK1005" s="8" t="b">
        <v>0</v>
      </c>
    </row>
    <row r="1006" spans="1:37">
      <c r="A1006" s="2" t="s">
        <v>3555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715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s="48" t="s">
        <v>243</v>
      </c>
      <c r="AB1006" s="48" t="s">
        <v>239</v>
      </c>
      <c r="AC1006" s="48" t="s">
        <v>239</v>
      </c>
      <c r="AD1006" s="2" t="s">
        <v>239</v>
      </c>
      <c r="AE1006" s="8" t="s">
        <v>254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 t="b">
        <v>0</v>
      </c>
      <c r="AK1006" s="8" t="b">
        <v>0</v>
      </c>
    </row>
    <row r="1007" spans="1:37">
      <c r="A1007" s="2" t="s">
        <v>3556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683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s="48" t="s">
        <v>248</v>
      </c>
      <c r="AB1007" s="48" t="s">
        <v>239</v>
      </c>
      <c r="AC1007" s="48" t="s">
        <v>239</v>
      </c>
      <c r="AD1007" s="2" t="s">
        <v>239</v>
      </c>
      <c r="AE1007" s="8" t="s">
        <v>254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 t="b">
        <v>0</v>
      </c>
      <c r="AK1007" s="8" t="b">
        <v>0</v>
      </c>
    </row>
    <row r="1008" spans="1:37">
      <c r="A1008" s="2" t="s">
        <v>3557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683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s="48" t="s">
        <v>248</v>
      </c>
      <c r="AB1008" s="48" t="s">
        <v>239</v>
      </c>
      <c r="AC1008" s="48" t="s">
        <v>239</v>
      </c>
      <c r="AD1008" s="2" t="s">
        <v>239</v>
      </c>
      <c r="AE1008" s="8" t="s">
        <v>254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 t="b">
        <v>0</v>
      </c>
      <c r="AK1008" s="8" t="b">
        <v>0</v>
      </c>
    </row>
    <row r="1009" spans="1:37">
      <c r="A1009" s="2" t="s">
        <v>3558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590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s="48" t="s">
        <v>247</v>
      </c>
      <c r="AB1009" s="48" t="s">
        <v>239</v>
      </c>
      <c r="AC1009" s="48" t="s">
        <v>239</v>
      </c>
      <c r="AD1009" s="2" t="s">
        <v>239</v>
      </c>
      <c r="AE1009" s="8" t="s">
        <v>254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 t="b">
        <v>0</v>
      </c>
      <c r="AK1009" s="8" t="b">
        <v>0</v>
      </c>
    </row>
    <row r="1010" spans="1:37">
      <c r="A1010" s="2" t="s">
        <v>3559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825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s="48" t="s">
        <v>243</v>
      </c>
      <c r="AB1010" s="48" t="s">
        <v>239</v>
      </c>
      <c r="AC1010" s="48" t="s">
        <v>239</v>
      </c>
      <c r="AD1010" s="2" t="s">
        <v>239</v>
      </c>
      <c r="AE1010" s="8" t="s">
        <v>254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 t="b">
        <v>0</v>
      </c>
      <c r="AK1010" s="8" t="b">
        <v>0</v>
      </c>
    </row>
    <row r="1011" spans="1:37">
      <c r="A1011" t="s">
        <v>3611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647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s="48" t="s">
        <v>247</v>
      </c>
      <c r="AB1011" s="48" t="s">
        <v>241</v>
      </c>
      <c r="AC1011" s="48" t="s">
        <v>239</v>
      </c>
      <c r="AD1011" s="2" t="s">
        <v>239</v>
      </c>
      <c r="AE1011" s="8" t="s">
        <v>254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 t="b">
        <v>0</v>
      </c>
      <c r="AK1011" s="8" t="b">
        <v>0</v>
      </c>
    </row>
    <row r="1012" spans="1:37">
      <c r="A1012" s="2" t="s">
        <v>3603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593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0.11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s="48" t="s">
        <v>242</v>
      </c>
      <c r="AB1012" s="48" t="s">
        <v>239</v>
      </c>
      <c r="AC1012" s="48" t="s">
        <v>239</v>
      </c>
      <c r="AD1012" s="2" t="s">
        <v>239</v>
      </c>
      <c r="AE1012" s="8" t="s">
        <v>254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 t="b">
        <v>0</v>
      </c>
      <c r="AK1012" s="8" t="b">
        <v>0</v>
      </c>
    </row>
    <row r="1013" spans="1:37">
      <c r="A1013" s="2" t="s">
        <v>3615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625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 t="shared" ref="L1013:L1016" si="0"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s="48" t="s">
        <v>247</v>
      </c>
      <c r="AB1013" s="48" t="s">
        <v>239</v>
      </c>
      <c r="AC1013" s="48" t="s">
        <v>239</v>
      </c>
      <c r="AD1013" s="2" t="s">
        <v>239</v>
      </c>
      <c r="AE1013" s="8" t="s">
        <v>254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 t="b">
        <v>0</v>
      </c>
      <c r="AK1013" s="8" t="b">
        <v>0</v>
      </c>
    </row>
    <row r="1014" spans="1:37">
      <c r="A1014" s="2" t="s">
        <v>3618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625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 t="shared" si="0"/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s="48" t="s">
        <v>247</v>
      </c>
      <c r="AB1014" s="48" t="s">
        <v>239</v>
      </c>
      <c r="AC1014" s="48" t="s">
        <v>239</v>
      </c>
      <c r="AD1014" s="2" t="s">
        <v>239</v>
      </c>
      <c r="AE1014" s="8" t="s">
        <v>254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 t="b">
        <v>0</v>
      </c>
      <c r="AK1014" s="8" t="b">
        <v>0</v>
      </c>
    </row>
    <row r="1015" spans="1:37">
      <c r="A1015" t="s">
        <v>3623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625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 t="shared" si="0"/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s="48" t="s">
        <v>247</v>
      </c>
      <c r="AB1015" s="48" t="s">
        <v>239</v>
      </c>
      <c r="AC1015" s="48" t="s">
        <v>239</v>
      </c>
      <c r="AD1015" s="2" t="s">
        <v>239</v>
      </c>
      <c r="AE1015" s="8" t="s">
        <v>254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 t="b">
        <v>0</v>
      </c>
      <c r="AK1015" s="8" t="b">
        <v>0</v>
      </c>
    </row>
    <row r="1016" spans="1:37">
      <c r="A1016" s="2" t="s">
        <v>3616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625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 t="shared" si="0"/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s="48" t="s">
        <v>247</v>
      </c>
      <c r="AB1016" s="48" t="s">
        <v>239</v>
      </c>
      <c r="AC1016" s="48" t="s">
        <v>239</v>
      </c>
      <c r="AD1016" s="2" t="s">
        <v>239</v>
      </c>
      <c r="AE1016" s="8" t="s">
        <v>254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 t="b">
        <v>0</v>
      </c>
      <c r="AK1016" s="8" t="b">
        <v>0</v>
      </c>
    </row>
    <row r="1017" spans="1:37">
      <c r="A1017" s="2" t="s">
        <v>3626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610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s="48" t="s">
        <v>247</v>
      </c>
      <c r="AB1017" s="48" t="s">
        <v>239</v>
      </c>
      <c r="AC1017" s="48" t="s">
        <v>239</v>
      </c>
      <c r="AD1017" s="2" t="s">
        <v>239</v>
      </c>
      <c r="AE1017" s="8" t="s">
        <v>254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 t="b">
        <v>0</v>
      </c>
      <c r="AK1017" s="8" t="b">
        <v>0</v>
      </c>
    </row>
  </sheetData>
  <phoneticPr fontId="18" type="noConversion"/>
  <conditionalFormatting sqref="A893:A940">
    <cfRule type="containsText" dxfId="74" priority="154" operator="containsText" text=" ">
      <formula>NOT(ISERROR(SEARCH(" ",A893)))</formula>
    </cfRule>
  </conditionalFormatting>
  <conditionalFormatting sqref="A942:A943">
    <cfRule type="containsText" dxfId="73" priority="147" operator="containsText" text=" ">
      <formula>NOT(ISERROR(SEARCH(" ",A942)))</formula>
    </cfRule>
  </conditionalFormatting>
  <conditionalFormatting sqref="A946:A950">
    <cfRule type="containsText" dxfId="72" priority="136" operator="containsText" text=" ">
      <formula>NOT(ISERROR(SEARCH(" ",A946)))</formula>
    </cfRule>
  </conditionalFormatting>
  <conditionalFormatting sqref="A952:A953">
    <cfRule type="containsText" dxfId="71" priority="127" operator="containsText" text=" ">
      <formula>NOT(ISERROR(SEARCH(" ",A952)))</formula>
    </cfRule>
  </conditionalFormatting>
  <conditionalFormatting sqref="A956:A971">
    <cfRule type="containsText" dxfId="70" priority="94" operator="containsText" text=" ">
      <formula>NOT(ISERROR(SEARCH(" ",A956)))</formula>
    </cfRule>
  </conditionalFormatting>
  <conditionalFormatting sqref="A974:A977">
    <cfRule type="containsText" dxfId="69" priority="81" operator="containsText" text=" ">
      <formula>NOT(ISERROR(SEARCH(" ",A974)))</formula>
    </cfRule>
  </conditionalFormatting>
  <conditionalFormatting sqref="A979:A982">
    <cfRule type="containsText" dxfId="68" priority="66" operator="containsText" text=" ">
      <formula>NOT(ISERROR(SEARCH(" ",A979)))</formula>
    </cfRule>
  </conditionalFormatting>
  <conditionalFormatting sqref="A985:A986">
    <cfRule type="containsText" dxfId="67" priority="62" operator="containsText" text=" ">
      <formula>NOT(ISERROR(SEARCH(" ",A985)))</formula>
    </cfRule>
  </conditionalFormatting>
  <conditionalFormatting sqref="A988:A991">
    <cfRule type="containsText" dxfId="66" priority="57" operator="containsText" text=" ">
      <formula>NOT(ISERROR(SEARCH(" ",A988)))</formula>
    </cfRule>
  </conditionalFormatting>
  <conditionalFormatting sqref="A994:A1017">
    <cfRule type="containsText" dxfId="65" priority="4" operator="containsText" text=" ">
      <formula>NOT(ISERROR(SEARCH(" ",A994)))</formula>
    </cfRule>
  </conditionalFormatting>
  <conditionalFormatting sqref="J1:J1048576">
    <cfRule type="expression" dxfId="1" priority="133">
      <formula>AND(I1="NONE",J1&gt;0)</formula>
    </cfRule>
  </conditionalFormatting>
  <conditionalFormatting sqref="T829:T831 U974:W976 U979:W979 U982:W991 U993:W998 U1000:W1000 U1003:W1011 V1013:W1013 U1014:W1048576">
    <cfRule type="cellIs" dxfId="63" priority="246" operator="equal">
      <formula>0</formula>
    </cfRule>
  </conditionalFormatting>
  <conditionalFormatting sqref="T898:T899">
    <cfRule type="cellIs" dxfId="62" priority="205" operator="equal">
      <formula>0</formula>
    </cfRule>
  </conditionalFormatting>
  <conditionalFormatting sqref="T914:T915">
    <cfRule type="cellIs" dxfId="61" priority="184" operator="equal">
      <formula>0</formula>
    </cfRule>
  </conditionalFormatting>
  <conditionalFormatting sqref="T975">
    <cfRule type="cellIs" dxfId="60" priority="85" operator="equal">
      <formula>0</formula>
    </cfRule>
  </conditionalFormatting>
  <conditionalFormatting sqref="T1013:U1013">
    <cfRule type="cellIs" dxfId="59" priority="5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0" priority="292" operator="equal">
      <formula>0</formula>
    </cfRule>
  </conditionalFormatting>
  <conditionalFormatting sqref="T970:V973">
    <cfRule type="cellIs" dxfId="58" priority="90" operator="equal">
      <formula>0</formula>
    </cfRule>
  </conditionalFormatting>
  <conditionalFormatting sqref="T977:V978">
    <cfRule type="cellIs" dxfId="57" priority="78" operator="equal">
      <formula>0</formula>
    </cfRule>
  </conditionalFormatting>
  <conditionalFormatting sqref="T981:V981">
    <cfRule type="cellIs" dxfId="56" priority="69" operator="equal">
      <formula>0</formula>
    </cfRule>
  </conditionalFormatting>
  <conditionalFormatting sqref="T992:V992">
    <cfRule type="cellIs" dxfId="55" priority="56" operator="equal">
      <formula>0</formula>
    </cfRule>
  </conditionalFormatting>
  <conditionalFormatting sqref="T999:V999">
    <cfRule type="cellIs" dxfId="54" priority="35" operator="equal">
      <formula>0</formula>
    </cfRule>
  </conditionalFormatting>
  <conditionalFormatting sqref="T1001:V1002">
    <cfRule type="cellIs" dxfId="53" priority="32" operator="equal">
      <formula>0</formula>
    </cfRule>
  </conditionalFormatting>
  <conditionalFormatting sqref="T1012:V1012">
    <cfRule type="cellIs" dxfId="52" priority="12" operator="equal">
      <formula>0</formula>
    </cfRule>
  </conditionalFormatting>
  <conditionalFormatting sqref="U980:V980">
    <cfRule type="cellIs" dxfId="51" priority="73" operator="equal">
      <formula>0</formula>
    </cfRule>
  </conditionalFormatting>
  <conditionalFormatting sqref="AQ792:AS992 AR993:AT1048576">
    <cfRule type="cellIs" dxfId="50" priority="259" operator="equal">
      <formula>FALSE</formula>
    </cfRule>
  </conditionalFormatting>
  <conditionalFormatting sqref="AF2:AF1017">
    <cfRule type="cellIs" dxfId="49" priority="228" operator="equal">
      <formula>FALSE</formula>
    </cfRule>
  </conditionalFormatting>
  <conditionalFormatting sqref="AG2:AG1017">
    <cfRule type="cellIs" dxfId="48" priority="212" operator="equal">
      <formula>FALSE</formula>
    </cfRule>
  </conditionalFormatting>
  <conditionalFormatting sqref="AJ2:AJ1017">
    <cfRule type="containsText" dxfId="47" priority="277" operator="containsText" text="FALSE">
      <formula>NOT(ISERROR(SEARCH("FALSE",AJ2)))</formula>
    </cfRule>
  </conditionalFormatting>
  <conditionalFormatting sqref="AK2:AK1017">
    <cfRule type="cellIs" dxfId="46" priority="53" operator="equal">
      <formula>FALSE</formula>
    </cfRule>
  </conditionalFormatting>
  <conditionalFormatting sqref="AP790:AR791">
    <cfRule type="cellIs" dxfId="45" priority="293" operator="equal">
      <formula>FALSE</formula>
    </cfRule>
  </conditionalFormatting>
  <conditionalFormatting sqref="AE2:AE1017">
    <cfRule type="containsText" dxfId="44" priority="2" operator="containsText" text="NO_CONCEPT">
      <formula>NOT(ISERROR(SEARCH("NO_CONCEPT",AE2)))</formula>
    </cfRule>
  </conditionalFormatting>
  <conditionalFormatting sqref="AA1:AD1048576">
    <cfRule type="containsText" dxfId="43" priority="1" operator="containsText" text="NO_REGION">
      <formula>NOT(ISERROR(SEARCH("NO_REGION",AA1)))</formula>
    </cfRule>
  </conditionalFormatting>
  <dataValidations count="15">
    <dataValidation type="whole" operator="greaterThanOrEqual" allowBlank="1" showInputMessage="1" showErrorMessage="1" sqref="J2:J1017 Q1013 P2:P1017 R2:S1017 Y2:Z1017" xr:uid="{699258F9-37E8-437E-9547-ACEA0AFD7DA4}">
      <formula1>0</formula1>
    </dataValidation>
    <dataValidation type="decimal" operator="greaterThanOrEqual" allowBlank="1" showInputMessage="1" showErrorMessage="1" sqref="Q1014:Q1016 Q2:Q1012 T2:W1017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17" xr:uid="{33652263-03A3-437A-966A-BE8C0F8BE076}">
      <formula1>INDIRECT("COUNTRIES[COUNTRY_DESCRIPTION]")</formula1>
    </dataValidation>
    <dataValidation type="list" allowBlank="1" showInputMessage="1" showErrorMessage="1" sqref="G2:G1017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J2:AK1017" xr:uid="{F2DE25A7-EAF4-4DA6-85FD-9F7B7EE18717}">
      <formula1>"TRUE,FALSE"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type="whole" operator="greaterThan" allowBlank="1" showInputMessage="1" showErrorMessage="1" sqref="L2:L1017" xr:uid="{870AF9CD-1FF5-4186-831D-7CE6637E02C8}">
      <formula1>1</formula1>
    </dataValidation>
    <dataValidation type="whole" allowBlank="1" showInputMessage="1" showErrorMessage="1" sqref="K2:K1017" xr:uid="{607F370E-253D-4A13-94DF-726661E11AFB}">
      <formula1>1</formula1>
      <formula2>8</formula2>
    </dataValidation>
    <dataValidation type="list" allowBlank="1" showInputMessage="1" showErrorMessage="1" sqref="I2:I1017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4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17"/>
  <sheetViews>
    <sheetView tabSelected="1" zoomScaleNormal="10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G384" sqref="G384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2683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258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257</v>
      </c>
      <c r="AE1" s="43" t="s">
        <v>1809</v>
      </c>
      <c r="AF1" s="43" t="s">
        <v>1810</v>
      </c>
      <c r="AG1" s="43" t="s">
        <v>1811</v>
      </c>
      <c r="AH1" s="13" t="s">
        <v>1812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2767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2768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2769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2770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2771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2772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2773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2774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2775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2776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2777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2778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2779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2780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2781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2782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2783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2784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2785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2786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2787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2788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2789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2790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2791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2792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2793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2794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2795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2796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2797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2798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2799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2800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2801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2802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2803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2804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2805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2806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2807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2808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2809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2810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3576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2811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2812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2813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2814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3594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2815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2816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2817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2818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2819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2820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2821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2822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2823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2824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2825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2826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2827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2828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2829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2830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2831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2832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2833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2834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2835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2836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2837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2838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3571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2839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2840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2841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3596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2842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2843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2844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2845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2846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2847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2848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2849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2850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2851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2852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2853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2854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2855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2856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2857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2858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2859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2860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2861</v>
      </c>
      <c r="B102" s="45" t="str">
        <f>_xlfn.XLOOKUP(PROPERTIES[[#This Row],[VEHIDCODE]],CONTROL[VEHIDCODE],CONTROL[ENGLISH])</f>
        <v>Sharp Stewart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2862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2863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2864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2865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2866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2867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2868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2869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2870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2871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2872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2873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2874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2875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2876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2877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2878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2879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2880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2881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2882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3577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2883</v>
      </c>
      <c r="B125" s="45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2884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2885</v>
      </c>
      <c r="B127" s="45" t="str">
        <f>_xlfn.XLOOKUP(PROPERTIES[[#This Row],[VEHIDCODE]],CONTROL[VEHIDCODE],CONTROL[ENGLISH])</f>
        <v>ENR 1100 [LMS Fowler 3F / WD 0-6-0T]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2886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2887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2888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2889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2890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2891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2892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2893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2894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2895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2896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2897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2898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2899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2900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2901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2902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2903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2904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2905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2906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2907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2908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2909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2910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2911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2912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2913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3598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2914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2915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2916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2917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2918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2919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2920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2921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2922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2923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2924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2925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2926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2927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2928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2929</v>
      </c>
      <c r="B172" s="45" t="str">
        <f>_xlfn.XLOOKUP(PROPERTIES[[#This Row],[VEHIDCODE]],CONTROL[VEHIDCODE],CONTROL[ENGLISH])</f>
        <v>DB Kof II / DB 322</v>
      </c>
      <c r="J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0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2930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2931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2932</v>
      </c>
      <c r="B175" s="45" t="str">
        <f>_xlfn.XLOOKUP(PROPERTIES[[#This Row],[VEHIDCODE]],CONTROL[VEHIDCODE],CONTROL[ENGLISH])</f>
        <v>BMAG 'WR 200 B 14'</v>
      </c>
      <c r="J175" s="2" t="b">
        <v>1</v>
      </c>
      <c r="Z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1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2933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2934</v>
      </c>
      <c r="B177" s="45" t="str">
        <f>_xlfn.XLOOKUP(PROPERTIES[[#This Row],[VEHIDCODE]],CONTROL[VEHIDCODE],CONTROL[ENGLISH])</f>
        <v>GE 44-ton switcher</v>
      </c>
      <c r="J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0</v>
      </c>
      <c r="AG177" s="43" t="b" cm="1">
        <f t="array" ref="AG177">IFERROR(_xlfn.BYROW(TRACK_TYPES[[#This Row],[TRACK_TYPE_BROAD_GAUGE_RAILTYPE_OHLE]:[TRACK_TYPE_BROAD_GAUGE_RAILTYPE_NONE]],_xlfn.LAMBDA(_xlpm.r,OR(_xlpm.r))),FALSE)</f>
        <v>0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2935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2936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2937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2938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2939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2940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2941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2942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2943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2944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2945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2946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2947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3560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3561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2948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2949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2950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2951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2952</v>
      </c>
      <c r="B197" s="45" t="str">
        <f>_xlfn.XLOOKUP(PROPERTIES[[#This Row],[VEHIDCODE]],CONTROL[VEHIDCODE],CONTROL[ENGLISH])</f>
        <v>Electroputre 060-DA</v>
      </c>
      <c r="J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0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2953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2954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2955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2956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2957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2958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2959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2960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2961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2962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2963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2964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2965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2966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2967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2968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2969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2970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2971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2972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2973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2974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2975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2976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2977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2978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2979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3563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2980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2981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2982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2983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2984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2985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2986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2987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2988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2989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2990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2991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2992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2993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2994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2995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2996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2997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2998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2999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3000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3001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3002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3003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3004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3005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3006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3007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3008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3009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3010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3573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3011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3012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3013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3014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3015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3016</v>
      </c>
      <c r="B263" s="45" t="str">
        <f>_xlfn.XLOOKUP(PROPERTIES[[#This Row],[VEHIDCODE]],CONTROL[VEHIDCODE],CONTROL[ENGLISH])</f>
        <v>MaK / 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3017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3018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3592</v>
      </c>
      <c r="B266" s="45" t="str">
        <f>_xlfn.XLOOKUP(PROPERTIES[[#This Row],[VEHIDCODE]],CONTROL[VEHIDCODE],CONTROL[ENGLISH])</f>
        <v>Vossloh Espana / 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3019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3020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3021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3022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3023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3024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3025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3026</v>
      </c>
      <c r="B274" s="45" t="str">
        <f>_xlfn.XLOOKUP(PROPERTIES[[#This Row],[VEHIDCODE]],CONTROL[VEHIDCODE],CONTROL[ENGLISH])</f>
        <v>Macosa-Meinfesa J26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3027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3028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3029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3030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3031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3032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3033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3034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3035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3036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3037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3038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3039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3040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3041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3042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3043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3044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3045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3046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3047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3048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3049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3050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3051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3052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3053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3054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3055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3056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3057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3058</v>
      </c>
      <c r="B306" s="45" t="str">
        <f>_xlfn.XLOOKUP(PROPERTIES[[#This Row],[VEHIDCODE]],CONTROL[VEHIDCODE],CONTROL[ENGLISH])</f>
        <v>MMZ Budapest Ev3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3059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3060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3061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3062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3063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3064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3065</v>
      </c>
      <c r="B313" s="45" t="str">
        <f>_xlfn.XLOOKUP(PROPERTIES[[#This Row],[VEHIDCODE]],CONTROL[VEHIDCODE],CONTROL[ENGLISH])</f>
        <v>AEG Pyongyang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3066</v>
      </c>
      <c r="B314" s="45" t="str">
        <f>_xlfn.XLOOKUP(PROPERTIES[[#This Row],[VEHIDCODE]],CONTROL[VEHIDCODE],CONTROL[ENGLISH])</f>
        <v>Valmet Helsinki M100</v>
      </c>
      <c r="H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1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0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4"/>
      <c r="AQ314"/>
      <c r="AR314"/>
    </row>
    <row r="315" spans="1:44">
      <c r="A315" s="2" t="s">
        <v>3067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3068</v>
      </c>
      <c r="B316" s="45" t="str">
        <f>_xlfn.XLOOKUP(PROPERTIES[[#This Row],[VEHIDCODE]],CONTROL[VEHIDCODE],CONTROL[ENGLISH])</f>
        <v>MMZ Moscow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3069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3070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3071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3072</v>
      </c>
      <c r="B320" s="45" t="str">
        <f>_xlfn.XLOOKUP(PROPERTIES[[#This Row],[VEHIDCODE]],CONTROL[VEHIDCODE],CONTROL[ENGLISH])</f>
        <v>MMZ Moscow 81-717.5M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0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20"/>
      <c r="AQ320"/>
      <c r="AR320"/>
    </row>
    <row r="321" spans="1:44">
      <c r="A321" s="2" t="s">
        <v>3073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3074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3075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3076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3077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3078</v>
      </c>
      <c r="B326" s="45" t="str">
        <f>_xlfn.XLOOKUP(PROPERTIES[[#This Row],[VEHIDCODE]],CONTROL[VEHIDCODE],CONTROL[ENGLISH])</f>
        <v>MMZ Moscow 81-740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0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26"/>
      <c r="AQ326"/>
      <c r="AR326"/>
    </row>
    <row r="327" spans="1:44">
      <c r="A327" s="2" t="s">
        <v>3079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3080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3081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3082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3083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3084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3085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3086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3087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3088</v>
      </c>
      <c r="B336" s="45" t="str">
        <f>_xlfn.XLOOKUP(PROPERTIES[[#This Row],[VEHIDCODE]],CONTROL[VEHIDCODE],CONTROL[ENGLISH])</f>
        <v>MMZ Moscow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3089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3090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3091</v>
      </c>
      <c r="B339" s="45" t="str">
        <f>_xlfn.XLOOKUP(PROPERTIES[[#This Row],[VEHIDCODE]],CONTROL[VEHIDCODE],CONTROL[ENGLISH])</f>
        <v>MMZ Moscow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3092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3093</v>
      </c>
      <c r="B341" s="45" t="str">
        <f>_xlfn.XLOOKUP(PROPERTIES[[#This Row],[VEHIDCODE]],CONTROL[VEHIDCODE],CONTROL[ENGLISH])</f>
        <v>MMZ Prague ECS Set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3094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3095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3096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3097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3098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3099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3100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3101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3102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3103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3104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3105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3106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3107</v>
      </c>
      <c r="B355" s="45" t="str">
        <f>_xlfn.XLOOKUP(PROPERTIES[[#This Row],[VEHIDCODE]],CONTROL[VEHIDCODE],CONTROL[ENGLISH])</f>
        <v>Hitachi/Kawasaki EF55</v>
      </c>
      <c r="G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1</v>
      </c>
      <c r="AF355" s="43" t="b" cm="1">
        <f t="array" ref="AF355">IFERROR(_xlfn.BYROW(TRACK_TYPES[[#This Row],[TRACK_TYPE_NARROW_GAUGE_RAILTYPE_OHLE]:[TRACK_TYPE_NARROW_GAUGE_RAILTYPE_NONE]],_xlfn.LAMBDA(_xlpm.r,OR(_xlpm.r))),FALSE)</f>
        <v>0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5"/>
      <c r="AQ355"/>
      <c r="AR355"/>
    </row>
    <row r="356" spans="1:44">
      <c r="A356" s="2" t="s">
        <v>3108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3109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3110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3111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3112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3113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3114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3115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3116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3117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3118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3119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3120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3121</v>
      </c>
      <c r="B369" s="45" t="str">
        <f>_xlfn.XLOOKUP(PROPERTIES[[#This Row],[VEHIDCODE]],CONTROL[VEHIDCODE],CONTROL[ENGLISH])</f>
        <v>EFE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3122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3123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3124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3125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3126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3127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3128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3129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3130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3131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3132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3133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3134</v>
      </c>
      <c r="B382" s="45" t="str">
        <f>_xlfn.XLOOKUP(PROPERTIES[[#This Row],[VEHIDCODE]],CONTROL[VEHIDCODE],CONTROL[ENGLISH])</f>
        <v>EFE E-29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3135</v>
      </c>
      <c r="B383" s="45" t="str">
        <f>_xlfn.XLOOKUP(PROPERTIES[[#This Row],[VEHIDCODE]],CONTROL[VEHIDCODE],CONTROL[ENGLISH])</f>
        <v>EFE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3136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3137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3138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3139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3140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3141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3142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3143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3144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3145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3146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3147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3148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3149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3150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3151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3152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3153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3154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3155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3156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3157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3158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3159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3160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3161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3162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3163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3164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3165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3166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3167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3168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3169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3170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3171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3172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3173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3174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3175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3176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3177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3578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3178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3179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3180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3181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3182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3183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3184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3185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3186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3187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3188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3189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3190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3191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3192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3193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3194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3195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3196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3197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3198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3199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3200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3201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3202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3203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3204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3205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3206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3207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3208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3209</v>
      </c>
      <c r="B458" s="45" t="str">
        <f>_xlfn.XLOOKUP(PROPERTIES[[#This Row],[VEHIDCODE]],CONTROL[VEHIDCODE],CONTROL[ENGLISH])</f>
        <v>MAN/LHB VT11.5 / 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3210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3211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3212</v>
      </c>
      <c r="B461" s="45" t="str">
        <f>_xlfn.XLOOKUP(PROPERTIES[[#This Row],[VEHIDCODE]],CONTROL[VEHIDCODE],CONTROL[ENGLISH])</f>
        <v>JZ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3213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3214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3215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3216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3217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3218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3219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3220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3221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3222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3223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3224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3225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3226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3227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3228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3229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3230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3231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3232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3233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3234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3235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3236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3237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3238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3239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3240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3241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3242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3243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3244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3245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3246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3247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3248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3249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3250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3251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3252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3253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3254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3255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3256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3257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3258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3259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3260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3261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3262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3263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3264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3265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3266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3267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3268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3269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3270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3271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3272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3273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3274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3275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3276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3277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3278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3279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3280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3281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3282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3283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3284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3285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3286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3287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3288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3289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3290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3291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3292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3293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3294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3295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3296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3297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3565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3298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3299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3300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3301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3302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3303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3304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3305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3306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3307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3308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3309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3310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3311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3312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3313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3314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3315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3316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3317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3318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3319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3320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3321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237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221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222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223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224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225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226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227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228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229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230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231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232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233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234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3322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3323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3324</v>
      </c>
      <c r="B589" s="45" t="str">
        <f>_xlfn.XLOOKUP(PROPERTIES[[#This Row],[VEHIDCODE]],CONTROL[VEHIDCODE],CONTROL[ENGLISH])</f>
        <v>EFE SB-56 'Buscarril'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3325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3326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3327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3328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3329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3330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3331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3332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3333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3334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3335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3336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3337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3338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3339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3340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3341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3342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3343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3344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3345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3346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3347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3348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3349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3350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3351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3352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3353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3354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3355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3356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3357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3602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3359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3360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3361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3362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3363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3364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3365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3366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3367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3368</v>
      </c>
      <c r="B633" s="45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0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3369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3370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3371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3372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3373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3374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3375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3376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3377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3378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3379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3380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3381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3382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3383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163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164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165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166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167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168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169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170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171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172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173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174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175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176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177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178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179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180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181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182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183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184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185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186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187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188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189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190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191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192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193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194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195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196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197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198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199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200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201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202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203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204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205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206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207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208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209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210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211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212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213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214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215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216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217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218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219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220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235</v>
      </c>
      <c r="B717" s="45" t="str">
        <f>_xlfn.XLOOKUP(PROPERTIES[[#This Row],[VEHIDCODE]],CONTROL[VEHIDCODE],CONTROL[ENGLISH])</f>
        <v>Service Car Type 1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236</v>
      </c>
      <c r="B718" s="45" t="str">
        <f>_xlfn.XLOOKUP(PROPERTIES[[#This Row],[VEHIDCODE]],CONTROL[VEHIDCODE],CONTROL[ENGLISH])</f>
        <v>Service Car Type 2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Steel 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Steel 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Steel 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Aluminium Lightweight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Aluminium Lightweight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Aluminium Lightweight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127</v>
      </c>
      <c r="B754" s="45" t="str">
        <f>_xlfn.XLOOKUP(PROPERTIES[[#This Row],[VEHIDCODE]],CONTROL[VEHIDCODE],CONTROL[ENGLISH])</f>
        <v>'Doppelstockwagen' Local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128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129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130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131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132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133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134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135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136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137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138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139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140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141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142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143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144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145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146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147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148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149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150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151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152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153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154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155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156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157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158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159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160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161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162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3384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3385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3386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3387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3388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3389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3567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3390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3391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3392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3393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3394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3395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3396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3397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1801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1802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1785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1780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1781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1782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1783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1784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1805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3398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3399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3400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3401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3402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3403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3404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3405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3406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3407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3408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3409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3410</v>
      </c>
      <c r="B826" s="45" t="str">
        <f>_xlfn.XLOOKUP(PROPERTIES[[#This Row],[VEHIDCODE]],CONTROL[VEHIDCODE],CONTROL[ENGLISH])</f>
        <v>GE AC6000CW</v>
      </c>
      <c r="J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0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3411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3412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3413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3414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3415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3416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3417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3418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3419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3420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3421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3422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3423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3424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3425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3426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3427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3428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3429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3430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3431</v>
      </c>
      <c r="B847" s="45" t="str">
        <f>_xlfn.XLOOKUP(PROPERTIES[[#This Row],[VEHIDCODE]],CONTROL[VEHIDCODE],CONTROL[ENGLISH])</f>
        <v>ALCO/AE Goodwin DL500</v>
      </c>
      <c r="J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0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3432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3579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3433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3434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3435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3436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3437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3438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3439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3574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3575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3600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3580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3440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3581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3441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3442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3443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3444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3445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3446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3447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3448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3582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3449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3450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3451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3452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3453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3454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3455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3456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3457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3458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3459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3460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3461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3462</v>
      </c>
      <c r="B885" s="45" t="str">
        <f>_xlfn.XLOOKUP(PROPERTIES[[#This Row],[VEHIDCODE]],CONTROL[VEHIDCODE],CONTROL[ENGLISH])</f>
        <v>FCCP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3463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3464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3465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3466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3467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3468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3469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3470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3471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3472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3473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3474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3475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3476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3477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3478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3479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3480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3481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3482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3483</v>
      </c>
      <c r="B906" s="45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0</v>
      </c>
      <c r="AF906" s="43" t="b" cm="1">
        <f t="array" ref="AF906">IFERROR(_xlfn.BYROW(TRACK_TYPES[[#This Row],[TRACK_TYPE_NARROW_GAUGE_RAILTYPE_OHLE]:[TRACK_TYPE_NARROW_GAUGE_RAILTYPE_NONE]],_xlfn.LAMBDA(_xlpm.r,OR(_xlpm.r))),FALSE)</f>
        <v>1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3484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3485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3486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1916</v>
      </c>
      <c r="B910" s="45" t="str">
        <f>_xlfn.XLOOKUP(PROPERTIES[[#This Row],[VEHIDCODE]],CONTROL[VEHIDCODE],CONTROL[ENGLISH])</f>
        <v>Early American End-Platform Coach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1919</v>
      </c>
      <c r="B911" s="45" t="str">
        <f>_xlfn.XLOOKUP(PROPERTIES[[#This Row],[VEHIDCODE]],CONTROL[VEHIDCODE],CONTROL[ENGLISH])</f>
        <v>Early American End-Platform Mail Coach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1921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1922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1925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1926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1929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1930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1932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1934</v>
      </c>
      <c r="B919" s="45" t="str">
        <f>_xlfn.XLOOKUP(PROPERTIES[[#This Row],[VEHIDCODE]],CONTROL[VEHIDCODE],CONTROL[ENGLISH])</f>
        <v>Melbourne/Gonian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1936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1938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1940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1942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1943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1947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1949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1950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1952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1954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1955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1963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1964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1966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3487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3358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3488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3489</v>
      </c>
      <c r="B937" s="45" t="str">
        <f>_xlfn.XLOOKUP(PROPERTIES[[#This Row],[VEHIDCODE]],CONTROL[VEHIDCODE],CONTROL[ENGLISH])</f>
        <v>Hyundai Rotem/ 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3490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3491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3492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3493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3494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3495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3496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3497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3498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3499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3500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3501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3502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3503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3504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3505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3506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3507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3508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3601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3509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3510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3511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3512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3513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2003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2004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3514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3515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3516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3517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3518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3519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3520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3521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3522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3523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3524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3525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3526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3527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3528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3529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3530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3531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3532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3533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3534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3535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3536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3537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3538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3539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3540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3541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3542</v>
      </c>
      <c r="B993" s="45" t="str">
        <f>_xlfn.XLOOKUP(PROPERTIES[[#This Row],[VEHIDCODE]],CONTROL[VEHIDCODE],CONTROL[ENGLISH])</f>
        <v>VEB LKM V180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3543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3544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3545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3546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3547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3548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3549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3550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3551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3552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3553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3554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3555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3556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3557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3558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3559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3611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3603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3615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3618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3623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3616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3626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42" priority="63" operator="containsText" text=" ">
      <formula>NOT(ISERROR(SEARCH(" ",A893)))</formula>
    </cfRule>
  </conditionalFormatting>
  <conditionalFormatting sqref="A942:A943">
    <cfRule type="containsText" dxfId="41" priority="61" operator="containsText" text=" ">
      <formula>NOT(ISERROR(SEARCH(" ",A942)))</formula>
    </cfRule>
  </conditionalFormatting>
  <conditionalFormatting sqref="A946:A950">
    <cfRule type="containsText" dxfId="40" priority="57" operator="containsText" text=" ">
      <formula>NOT(ISERROR(SEARCH(" ",A946)))</formula>
    </cfRule>
  </conditionalFormatting>
  <conditionalFormatting sqref="A952:A953">
    <cfRule type="containsText" dxfId="39" priority="55" operator="containsText" text=" ">
      <formula>NOT(ISERROR(SEARCH(" ",A952)))</formula>
    </cfRule>
  </conditionalFormatting>
  <conditionalFormatting sqref="A956:A971">
    <cfRule type="containsText" dxfId="38" priority="39" operator="containsText" text=" ">
      <formula>NOT(ISERROR(SEARCH(" ",A956)))</formula>
    </cfRule>
  </conditionalFormatting>
  <conditionalFormatting sqref="A974:A977">
    <cfRule type="containsText" dxfId="37" priority="35" operator="containsText" text=" ">
      <formula>NOT(ISERROR(SEARCH(" ",A974)))</formula>
    </cfRule>
  </conditionalFormatting>
  <conditionalFormatting sqref="A979:A982">
    <cfRule type="containsText" dxfId="36" priority="31" operator="containsText" text=" ">
      <formula>NOT(ISERROR(SEARCH(" ",A979)))</formula>
    </cfRule>
  </conditionalFormatting>
  <conditionalFormatting sqref="A985:A986">
    <cfRule type="containsText" dxfId="35" priority="29" operator="containsText" text=" ">
      <formula>NOT(ISERROR(SEARCH(" ",A985)))</formula>
    </cfRule>
  </conditionalFormatting>
  <conditionalFormatting sqref="A988:A991">
    <cfRule type="containsText" dxfId="34" priority="25" operator="containsText" text=" ">
      <formula>NOT(ISERROR(SEARCH(" ",A988)))</formula>
    </cfRule>
  </conditionalFormatting>
  <conditionalFormatting sqref="A994:A1017">
    <cfRule type="containsText" dxfId="33" priority="2" operator="containsText" text=" ">
      <formula>NOT(ISERROR(SEARCH(" ",A994)))</formula>
    </cfRule>
  </conditionalFormatting>
  <conditionalFormatting sqref="AD1:AD1048576 AH790:AH1048576">
    <cfRule type="cellIs" dxfId="32" priority="118" operator="equal">
      <formula>FALSE</formula>
    </cfRule>
  </conditionalFormatting>
  <conditionalFormatting sqref="AH1">
    <cfRule type="cellIs" dxfId="30" priority="112" operator="equal">
      <formula>FALSE</formula>
    </cfRule>
  </conditionalFormatting>
  <conditionalFormatting sqref="AE1:AG1048576">
    <cfRule type="containsText" dxfId="29" priority="1" operator="containsText" text="FALSE">
      <formula>NOT(ISERROR(SEARCH("FALSE",AE1)))</formula>
    </cfRule>
  </conditionalFormatting>
  <dataValidations count="1">
    <dataValidation type="list" allowBlank="1" showInputMessage="1" showErrorMessage="1" sqref="AM790:AQ1048576 AF790:AI1048576 R911:R992 AD2:AD1048576 N1015:N1048576 F1006 V979:W994 J1009 K993:O1001 V1017:V1048576 S979:U1048576 K1003:M1048576 O1016:O1048576 N1003:N1013 W996:W1048576 V996:V1013 O1003:O1014 V1015 P993:R1048576 S911:AC911 X979:AC1048576 S913:AC976 C1002:O1002 C451:AC910 D450:AC450 C977:AC978 C912:AC912 C979:Q992 C913:Q976 C911:Q911 C2:AC44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82" activePane="bottomRight" state="frozen"/>
      <selection pane="topRight" activeCell="B1" sqref="B1"/>
      <selection pane="bottomLeft" activeCell="A2" sqref="A2"/>
      <selection pane="bottomRight" activeCell="A1017" sqref="A1017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1990</v>
      </c>
      <c r="E1" s="3" t="s">
        <v>57</v>
      </c>
      <c r="F1" s="3" t="s">
        <v>1771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7">
        <v>0</v>
      </c>
      <c r="I3" t="s">
        <v>78</v>
      </c>
    </row>
    <row r="4" spans="1:10">
      <c r="A4" s="2" t="s">
        <v>2767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7">
        <v>-3</v>
      </c>
      <c r="I4" t="s">
        <v>78</v>
      </c>
    </row>
    <row r="5" spans="1:10">
      <c r="A5" s="2" t="s">
        <v>2768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7">
        <v>-3</v>
      </c>
      <c r="I5" t="s">
        <v>78</v>
      </c>
    </row>
    <row r="6" spans="1:10">
      <c r="A6" s="2" t="s">
        <v>2769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7">
        <v>0</v>
      </c>
      <c r="I6" t="s">
        <v>78</v>
      </c>
    </row>
    <row r="7" spans="1:10">
      <c r="A7" s="2" t="s">
        <v>2770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7">
        <v>0</v>
      </c>
      <c r="I7" t="s">
        <v>78</v>
      </c>
    </row>
    <row r="8" spans="1:10">
      <c r="A8" s="2" t="s">
        <v>2771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7">
        <v>0</v>
      </c>
      <c r="I8" t="s">
        <v>78</v>
      </c>
    </row>
    <row r="9" spans="1:10">
      <c r="A9" s="2" t="s">
        <v>2772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7">
        <v>0</v>
      </c>
      <c r="I9" t="s">
        <v>78</v>
      </c>
    </row>
    <row r="10" spans="1:10">
      <c r="A10" s="2" t="s">
        <v>2773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7">
        <v>0</v>
      </c>
      <c r="I10" t="s">
        <v>78</v>
      </c>
    </row>
    <row r="11" spans="1:10">
      <c r="A11" s="2" t="s">
        <v>2774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7">
        <v>-3</v>
      </c>
      <c r="I11" t="s">
        <v>78</v>
      </c>
    </row>
    <row r="12" spans="1:10">
      <c r="A12" s="2" t="s">
        <v>2775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7">
        <v>-3</v>
      </c>
      <c r="I12" t="s">
        <v>78</v>
      </c>
    </row>
    <row r="13" spans="1:10">
      <c r="A13" s="2" t="s">
        <v>2776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7">
        <v>-3</v>
      </c>
      <c r="I13" t="s">
        <v>78</v>
      </c>
    </row>
    <row r="14" spans="1:10">
      <c r="A14" s="2" t="s">
        <v>2777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7">
        <v>-3</v>
      </c>
      <c r="I14" t="s">
        <v>78</v>
      </c>
    </row>
    <row r="15" spans="1:10">
      <c r="A15" s="2" t="s">
        <v>2778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7">
        <v>-3</v>
      </c>
      <c r="I15" t="s">
        <v>78</v>
      </c>
    </row>
    <row r="16" spans="1:10">
      <c r="A16" s="2" t="s">
        <v>2779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7">
        <v>-3</v>
      </c>
      <c r="I16" t="s">
        <v>78</v>
      </c>
    </row>
    <row r="17" spans="1:9">
      <c r="A17" s="2" t="s">
        <v>2780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7">
        <v>-3</v>
      </c>
      <c r="I17" t="s">
        <v>78</v>
      </c>
    </row>
    <row r="18" spans="1:9">
      <c r="A18" s="2" t="s">
        <v>2781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7">
        <v>-3</v>
      </c>
      <c r="I18" t="s">
        <v>78</v>
      </c>
    </row>
    <row r="19" spans="1:9">
      <c r="A19" s="2" t="s">
        <v>2782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7">
        <v>-3</v>
      </c>
      <c r="I19" t="s">
        <v>78</v>
      </c>
    </row>
    <row r="20" spans="1:9">
      <c r="A20" s="2" t="s">
        <v>2783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7">
        <v>-3</v>
      </c>
      <c r="I20" t="s">
        <v>78</v>
      </c>
    </row>
    <row r="21" spans="1:9">
      <c r="A21" s="2" t="s">
        <v>2784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7">
        <v>-3</v>
      </c>
      <c r="I21" t="s">
        <v>78</v>
      </c>
    </row>
    <row r="22" spans="1:9">
      <c r="A22" s="2" t="s">
        <v>2785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7">
        <v>-3</v>
      </c>
      <c r="I22" t="s">
        <v>78</v>
      </c>
    </row>
    <row r="23" spans="1:9">
      <c r="A23" s="2" t="s">
        <v>2786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7">
        <v>-3</v>
      </c>
      <c r="I23" t="s">
        <v>78</v>
      </c>
    </row>
    <row r="24" spans="1:9">
      <c r="A24" s="2" t="s">
        <v>2787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7">
        <v>-3</v>
      </c>
      <c r="I24" t="s">
        <v>78</v>
      </c>
    </row>
    <row r="25" spans="1:9">
      <c r="A25" s="2" t="s">
        <v>2788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7">
        <v>-3</v>
      </c>
      <c r="I25" t="s">
        <v>78</v>
      </c>
    </row>
    <row r="26" spans="1:9">
      <c r="A26" s="2" t="s">
        <v>2789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7">
        <v>-3</v>
      </c>
      <c r="I26" t="s">
        <v>78</v>
      </c>
    </row>
    <row r="27" spans="1:9">
      <c r="A27" s="2" t="s">
        <v>2790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7">
        <v>-3</v>
      </c>
      <c r="I27" t="s">
        <v>78</v>
      </c>
    </row>
    <row r="28" spans="1:9">
      <c r="A28" s="2" t="s">
        <v>2791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7">
        <v>0</v>
      </c>
      <c r="I28" t="s">
        <v>78</v>
      </c>
    </row>
    <row r="29" spans="1:9">
      <c r="A29" s="2" t="s">
        <v>2792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7">
        <v>0</v>
      </c>
      <c r="I29" t="s">
        <v>78</v>
      </c>
    </row>
    <row r="30" spans="1:9">
      <c r="A30" s="2" t="s">
        <v>2793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7">
        <v>0</v>
      </c>
      <c r="I30" t="s">
        <v>78</v>
      </c>
    </row>
    <row r="31" spans="1:9">
      <c r="A31" s="2" t="s">
        <v>2794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7">
        <v>0</v>
      </c>
      <c r="I31" t="s">
        <v>78</v>
      </c>
    </row>
    <row r="32" spans="1:9">
      <c r="A32" s="2" t="s">
        <v>2795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7">
        <v>0</v>
      </c>
      <c r="I32" t="s">
        <v>78</v>
      </c>
    </row>
    <row r="33" spans="1:9">
      <c r="A33" s="2" t="s">
        <v>2796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7">
        <v>0</v>
      </c>
      <c r="I33" t="s">
        <v>78</v>
      </c>
    </row>
    <row r="34" spans="1:9">
      <c r="A34" s="2" t="s">
        <v>2797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7">
        <v>0</v>
      </c>
      <c r="I34" t="s">
        <v>78</v>
      </c>
    </row>
    <row r="35" spans="1:9">
      <c r="A35" s="2" t="s">
        <v>2798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7">
        <v>0</v>
      </c>
      <c r="I35" t="s">
        <v>78</v>
      </c>
    </row>
    <row r="36" spans="1:9">
      <c r="A36" s="2" t="s">
        <v>2799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7">
        <v>0</v>
      </c>
      <c r="I36" t="s">
        <v>78</v>
      </c>
    </row>
    <row r="37" spans="1:9">
      <c r="A37" s="2" t="s">
        <v>2800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7">
        <v>0</v>
      </c>
      <c r="I37" t="s">
        <v>78</v>
      </c>
    </row>
    <row r="38" spans="1:9">
      <c r="A38" s="2" t="s">
        <v>2801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7">
        <v>0</v>
      </c>
      <c r="I38" t="s">
        <v>78</v>
      </c>
    </row>
    <row r="39" spans="1:9">
      <c r="A39" s="2" t="s">
        <v>2802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7">
        <v>0</v>
      </c>
      <c r="I39" t="s">
        <v>78</v>
      </c>
    </row>
    <row r="40" spans="1:9">
      <c r="A40" s="2" t="s">
        <v>2803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7">
        <v>0</v>
      </c>
      <c r="I40" t="s">
        <v>78</v>
      </c>
    </row>
    <row r="41" spans="1:9">
      <c r="A41" s="2" t="s">
        <v>2804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7">
        <v>0</v>
      </c>
      <c r="I41" t="s">
        <v>78</v>
      </c>
    </row>
    <row r="42" spans="1:9">
      <c r="A42" s="2" t="s">
        <v>2805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7">
        <v>0</v>
      </c>
      <c r="I42" t="s">
        <v>78</v>
      </c>
    </row>
    <row r="43" spans="1:9">
      <c r="A43" s="2" t="s">
        <v>2806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7">
        <v>0</v>
      </c>
      <c r="I43" t="s">
        <v>78</v>
      </c>
    </row>
    <row r="44" spans="1:9">
      <c r="A44" s="2" t="s">
        <v>2807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7">
        <v>0</v>
      </c>
      <c r="I44" t="s">
        <v>78</v>
      </c>
    </row>
    <row r="45" spans="1:9">
      <c r="A45" s="2" t="s">
        <v>2808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7">
        <v>0</v>
      </c>
      <c r="I45" t="s">
        <v>78</v>
      </c>
    </row>
    <row r="46" spans="1:9">
      <c r="A46" s="2" t="s">
        <v>2809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7">
        <v>0</v>
      </c>
      <c r="I46" t="s">
        <v>78</v>
      </c>
    </row>
    <row r="47" spans="1:9">
      <c r="A47" s="2" t="s">
        <v>2810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7">
        <v>0</v>
      </c>
      <c r="I47" t="s">
        <v>78</v>
      </c>
    </row>
    <row r="48" spans="1:9">
      <c r="A48" s="2" t="s">
        <v>3576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7">
        <v>0</v>
      </c>
      <c r="I48" t="s">
        <v>78</v>
      </c>
    </row>
    <row r="49" spans="1:9">
      <c r="A49" s="2" t="s">
        <v>2811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7">
        <v>0</v>
      </c>
      <c r="I49" t="s">
        <v>78</v>
      </c>
    </row>
    <row r="50" spans="1:9">
      <c r="A50" s="2" t="s">
        <v>2812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7">
        <v>0</v>
      </c>
      <c r="I50" t="s">
        <v>78</v>
      </c>
    </row>
    <row r="51" spans="1:9">
      <c r="A51" s="2" t="s">
        <v>2813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7">
        <v>0</v>
      </c>
      <c r="I51" t="s">
        <v>78</v>
      </c>
    </row>
    <row r="52" spans="1:9">
      <c r="A52" s="2" t="s">
        <v>2814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7">
        <v>-3</v>
      </c>
      <c r="I52" t="s">
        <v>78</v>
      </c>
    </row>
    <row r="53" spans="1:9">
      <c r="A53" s="2" t="s">
        <v>3594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7">
        <v>-3</v>
      </c>
      <c r="I53" t="s">
        <v>78</v>
      </c>
    </row>
    <row r="54" spans="1:9">
      <c r="A54" s="2" t="s">
        <v>2815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7">
        <v>0</v>
      </c>
      <c r="I54" t="s">
        <v>78</v>
      </c>
    </row>
    <row r="55" spans="1:9">
      <c r="A55" s="2" t="s">
        <v>2816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7">
        <v>-3</v>
      </c>
      <c r="I55" t="s">
        <v>78</v>
      </c>
    </row>
    <row r="56" spans="1:9">
      <c r="A56" s="2" t="s">
        <v>2817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7">
        <v>0</v>
      </c>
      <c r="I56" t="s">
        <v>78</v>
      </c>
    </row>
    <row r="57" spans="1:9">
      <c r="A57" s="2" t="s">
        <v>2818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7">
        <v>0</v>
      </c>
      <c r="I57" t="s">
        <v>78</v>
      </c>
    </row>
    <row r="58" spans="1:9">
      <c r="A58" s="2" t="s">
        <v>2819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7">
        <v>-3</v>
      </c>
      <c r="I58" t="s">
        <v>78</v>
      </c>
    </row>
    <row r="59" spans="1:9">
      <c r="A59" s="2" t="s">
        <v>2820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7">
        <v>0</v>
      </c>
      <c r="I59" t="s">
        <v>78</v>
      </c>
    </row>
    <row r="60" spans="1:9">
      <c r="A60" s="2" t="s">
        <v>2821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7">
        <v>0</v>
      </c>
      <c r="I60" t="s">
        <v>78</v>
      </c>
    </row>
    <row r="61" spans="1:9">
      <c r="A61" s="2" t="s">
        <v>2822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7">
        <v>0</v>
      </c>
      <c r="I61" t="s">
        <v>78</v>
      </c>
    </row>
    <row r="62" spans="1:9">
      <c r="A62" s="2" t="s">
        <v>2823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7">
        <v>-3</v>
      </c>
      <c r="I62" t="s">
        <v>78</v>
      </c>
    </row>
    <row r="63" spans="1:9">
      <c r="A63" s="2" t="s">
        <v>2824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7">
        <v>0</v>
      </c>
      <c r="I63" t="s">
        <v>78</v>
      </c>
    </row>
    <row r="64" spans="1:9">
      <c r="A64" s="2" t="s">
        <v>2825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7">
        <v>0</v>
      </c>
      <c r="I64" t="s">
        <v>78</v>
      </c>
    </row>
    <row r="65" spans="1:9">
      <c r="A65" s="2" t="s">
        <v>2826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7">
        <v>0</v>
      </c>
      <c r="I65" t="s">
        <v>78</v>
      </c>
    </row>
    <row r="66" spans="1:9">
      <c r="A66" s="2" t="s">
        <v>2827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7">
        <v>-3</v>
      </c>
      <c r="I66" t="s">
        <v>78</v>
      </c>
    </row>
    <row r="67" spans="1:9">
      <c r="A67" s="2" t="s">
        <v>2828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7">
        <v>0</v>
      </c>
      <c r="I67" t="s">
        <v>78</v>
      </c>
    </row>
    <row r="68" spans="1:9">
      <c r="A68" s="2" t="s">
        <v>2829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7">
        <v>-3</v>
      </c>
      <c r="I68" t="s">
        <v>78</v>
      </c>
    </row>
    <row r="69" spans="1:9">
      <c r="A69" s="2" t="s">
        <v>2830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7">
        <v>0</v>
      </c>
      <c r="I69" t="s">
        <v>78</v>
      </c>
    </row>
    <row r="70" spans="1:9">
      <c r="A70" s="2" t="s">
        <v>2831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7">
        <v>0</v>
      </c>
      <c r="I70" t="s">
        <v>78</v>
      </c>
    </row>
    <row r="71" spans="1:9">
      <c r="A71" s="2" t="s">
        <v>2832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7">
        <v>-3</v>
      </c>
      <c r="I71" t="s">
        <v>78</v>
      </c>
    </row>
    <row r="72" spans="1:9">
      <c r="A72" s="2" t="s">
        <v>2833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7">
        <v>-3</v>
      </c>
      <c r="I72" t="s">
        <v>78</v>
      </c>
    </row>
    <row r="73" spans="1:9">
      <c r="A73" s="2" t="s">
        <v>2834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7">
        <v>-3</v>
      </c>
      <c r="I73" t="s">
        <v>78</v>
      </c>
    </row>
    <row r="74" spans="1:9">
      <c r="A74" s="2" t="s">
        <v>2835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7">
        <v>0</v>
      </c>
      <c r="I74" t="s">
        <v>78</v>
      </c>
    </row>
    <row r="75" spans="1:9">
      <c r="A75" s="2" t="s">
        <v>2836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7">
        <v>0</v>
      </c>
      <c r="I75" t="s">
        <v>78</v>
      </c>
    </row>
    <row r="76" spans="1:9">
      <c r="A76" s="2" t="s">
        <v>2837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7">
        <v>0</v>
      </c>
      <c r="I76" t="s">
        <v>78</v>
      </c>
    </row>
    <row r="77" spans="1:9">
      <c r="A77" s="2" t="s">
        <v>2838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7">
        <v>0</v>
      </c>
      <c r="I77" t="s">
        <v>78</v>
      </c>
    </row>
    <row r="78" spans="1:9">
      <c r="A78" s="2" t="s">
        <v>3571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7">
        <v>-3</v>
      </c>
      <c r="I78" t="s">
        <v>78</v>
      </c>
    </row>
    <row r="79" spans="1:9">
      <c r="A79" s="2" t="s">
        <v>2839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7">
        <v>-3</v>
      </c>
      <c r="I79" t="s">
        <v>78</v>
      </c>
    </row>
    <row r="80" spans="1:9">
      <c r="A80" s="2" t="s">
        <v>2840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7">
        <v>0</v>
      </c>
      <c r="I80" t="s">
        <v>78</v>
      </c>
    </row>
    <row r="81" spans="1:9">
      <c r="A81" s="2" t="s">
        <v>2841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7">
        <v>0</v>
      </c>
      <c r="I81" t="s">
        <v>78</v>
      </c>
    </row>
    <row r="82" spans="1:9">
      <c r="A82" s="2" t="s">
        <v>3596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7">
        <v>-3</v>
      </c>
      <c r="I82" t="s">
        <v>78</v>
      </c>
    </row>
    <row r="83" spans="1:9">
      <c r="A83" s="2" t="s">
        <v>2842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7">
        <v>0</v>
      </c>
      <c r="I83" t="s">
        <v>78</v>
      </c>
    </row>
    <row r="84" spans="1:9">
      <c r="A84" s="2" t="s">
        <v>2843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7">
        <v>-3</v>
      </c>
      <c r="I84" t="s">
        <v>78</v>
      </c>
    </row>
    <row r="85" spans="1:9">
      <c r="A85" s="2" t="s">
        <v>2844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7">
        <v>0</v>
      </c>
      <c r="I85" t="s">
        <v>78</v>
      </c>
    </row>
    <row r="86" spans="1:9">
      <c r="A86" s="2" t="s">
        <v>2845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7">
        <v>0</v>
      </c>
      <c r="I86" t="s">
        <v>78</v>
      </c>
    </row>
    <row r="87" spans="1:9">
      <c r="A87" s="2" t="s">
        <v>2846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7">
        <v>0</v>
      </c>
      <c r="I87" t="s">
        <v>78</v>
      </c>
    </row>
    <row r="88" spans="1:9">
      <c r="A88" s="2" t="s">
        <v>2847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7">
        <v>0</v>
      </c>
      <c r="I88" t="s">
        <v>78</v>
      </c>
    </row>
    <row r="89" spans="1:9">
      <c r="A89" s="2" t="s">
        <v>2848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7">
        <v>-3</v>
      </c>
      <c r="I89" t="s">
        <v>78</v>
      </c>
    </row>
    <row r="90" spans="1:9">
      <c r="A90" s="2" t="s">
        <v>2849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7">
        <v>0</v>
      </c>
      <c r="I90" t="s">
        <v>78</v>
      </c>
    </row>
    <row r="91" spans="1:9">
      <c r="A91" s="2" t="s">
        <v>2850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7">
        <v>0</v>
      </c>
      <c r="I91" t="s">
        <v>78</v>
      </c>
    </row>
    <row r="92" spans="1:9">
      <c r="A92" s="2" t="s">
        <v>2851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7">
        <v>-3</v>
      </c>
      <c r="I92" t="s">
        <v>78</v>
      </c>
    </row>
    <row r="93" spans="1:9">
      <c r="A93" s="2" t="s">
        <v>2852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7">
        <v>0</v>
      </c>
      <c r="I93" t="s">
        <v>78</v>
      </c>
    </row>
    <row r="94" spans="1:9">
      <c r="A94" s="2" t="s">
        <v>2853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7">
        <v>0</v>
      </c>
      <c r="I94" t="s">
        <v>78</v>
      </c>
    </row>
    <row r="95" spans="1:9">
      <c r="A95" s="2" t="s">
        <v>2854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7">
        <v>0</v>
      </c>
      <c r="I95" t="s">
        <v>78</v>
      </c>
    </row>
    <row r="96" spans="1:9">
      <c r="A96" s="2" t="s">
        <v>2855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7">
        <v>0</v>
      </c>
      <c r="I96" t="s">
        <v>78</v>
      </c>
    </row>
    <row r="97" spans="1:9">
      <c r="A97" s="2" t="s">
        <v>2856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7">
        <v>0</v>
      </c>
      <c r="I97" t="s">
        <v>78</v>
      </c>
    </row>
    <row r="98" spans="1:9">
      <c r="A98" s="2" t="s">
        <v>2857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7">
        <v>-3</v>
      </c>
      <c r="I98" t="s">
        <v>78</v>
      </c>
    </row>
    <row r="99" spans="1:9">
      <c r="A99" s="2" t="s">
        <v>2858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7">
        <v>-3</v>
      </c>
      <c r="I99" t="s">
        <v>78</v>
      </c>
    </row>
    <row r="100" spans="1:9">
      <c r="A100" s="2" t="s">
        <v>2859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7">
        <v>0</v>
      </c>
      <c r="I100" t="s">
        <v>78</v>
      </c>
    </row>
    <row r="101" spans="1:9">
      <c r="A101" s="2" t="s">
        <v>2860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7">
        <v>0</v>
      </c>
      <c r="I101" t="s">
        <v>78</v>
      </c>
    </row>
    <row r="102" spans="1:9">
      <c r="A102" s="2" t="s">
        <v>2861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7">
        <v>0</v>
      </c>
      <c r="I102" t="s">
        <v>78</v>
      </c>
    </row>
    <row r="103" spans="1:9">
      <c r="A103" s="2" t="s">
        <v>2862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7">
        <v>0</v>
      </c>
      <c r="I103" t="s">
        <v>78</v>
      </c>
    </row>
    <row r="104" spans="1:9">
      <c r="A104" s="2" t="s">
        <v>2863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7">
        <v>0</v>
      </c>
      <c r="I104" t="s">
        <v>78</v>
      </c>
    </row>
    <row r="105" spans="1:9">
      <c r="A105" s="2" t="s">
        <v>2864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7">
        <v>0</v>
      </c>
      <c r="I105" t="s">
        <v>78</v>
      </c>
    </row>
    <row r="106" spans="1:9">
      <c r="A106" s="2" t="s">
        <v>2865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7">
        <v>0</v>
      </c>
      <c r="I106" t="s">
        <v>78</v>
      </c>
    </row>
    <row r="107" spans="1:9">
      <c r="A107" s="2" t="s">
        <v>2866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7">
        <v>0</v>
      </c>
      <c r="I107" t="s">
        <v>78</v>
      </c>
    </row>
    <row r="108" spans="1:9">
      <c r="A108" s="2" t="s">
        <v>2867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7">
        <v>0</v>
      </c>
      <c r="I108" t="s">
        <v>78</v>
      </c>
    </row>
    <row r="109" spans="1:9">
      <c r="A109" s="2" t="s">
        <v>2868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7">
        <v>0</v>
      </c>
      <c r="I109" t="s">
        <v>78</v>
      </c>
    </row>
    <row r="110" spans="1:9">
      <c r="A110" s="2" t="s">
        <v>2869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7">
        <v>0</v>
      </c>
      <c r="I110" t="s">
        <v>78</v>
      </c>
    </row>
    <row r="111" spans="1:9">
      <c r="A111" s="2" t="s">
        <v>2870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7">
        <v>0</v>
      </c>
      <c r="I111" t="s">
        <v>78</v>
      </c>
    </row>
    <row r="112" spans="1:9">
      <c r="A112" s="2" t="s">
        <v>2871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7">
        <v>0</v>
      </c>
      <c r="I112" t="s">
        <v>78</v>
      </c>
    </row>
    <row r="113" spans="1:9">
      <c r="A113" s="2" t="s">
        <v>2872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7">
        <v>0</v>
      </c>
      <c r="I113" t="s">
        <v>78</v>
      </c>
    </row>
    <row r="114" spans="1:9">
      <c r="A114" s="2" t="s">
        <v>2873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7">
        <v>0</v>
      </c>
      <c r="I114" t="s">
        <v>78</v>
      </c>
    </row>
    <row r="115" spans="1:9">
      <c r="A115" s="2" t="s">
        <v>2874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7">
        <v>0</v>
      </c>
      <c r="I115" t="s">
        <v>78</v>
      </c>
    </row>
    <row r="116" spans="1:9">
      <c r="A116" s="2" t="s">
        <v>2875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7">
        <v>0</v>
      </c>
      <c r="I116" t="s">
        <v>78</v>
      </c>
    </row>
    <row r="117" spans="1:9">
      <c r="A117" s="2" t="s">
        <v>2876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7">
        <v>0</v>
      </c>
      <c r="I117" t="s">
        <v>78</v>
      </c>
    </row>
    <row r="118" spans="1:9">
      <c r="A118" s="2" t="s">
        <v>2877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7">
        <v>0</v>
      </c>
      <c r="I118" t="s">
        <v>78</v>
      </c>
    </row>
    <row r="119" spans="1:9">
      <c r="A119" s="2" t="s">
        <v>2878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7">
        <v>0</v>
      </c>
      <c r="I119" t="s">
        <v>78</v>
      </c>
    </row>
    <row r="120" spans="1:9">
      <c r="A120" s="2" t="s">
        <v>2879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7">
        <v>0</v>
      </c>
      <c r="I120" t="s">
        <v>78</v>
      </c>
    </row>
    <row r="121" spans="1:9">
      <c r="A121" s="2" t="s">
        <v>2880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7">
        <v>0</v>
      </c>
      <c r="I121" t="s">
        <v>78</v>
      </c>
    </row>
    <row r="122" spans="1:9">
      <c r="A122" s="2" t="s">
        <v>2881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7">
        <v>0</v>
      </c>
      <c r="I122" t="s">
        <v>78</v>
      </c>
    </row>
    <row r="123" spans="1:9">
      <c r="A123" s="2" t="s">
        <v>2882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7">
        <v>0</v>
      </c>
      <c r="I123" t="s">
        <v>78</v>
      </c>
    </row>
    <row r="124" spans="1:9">
      <c r="A124" s="2" t="s">
        <v>3577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7">
        <v>0</v>
      </c>
      <c r="I124" t="s">
        <v>78</v>
      </c>
    </row>
    <row r="125" spans="1:9">
      <c r="A125" s="2" t="s">
        <v>2883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7">
        <v>0</v>
      </c>
      <c r="I125" t="s">
        <v>78</v>
      </c>
    </row>
    <row r="126" spans="1:9">
      <c r="A126" s="2" t="s">
        <v>2884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7">
        <v>0</v>
      </c>
      <c r="I126" t="s">
        <v>78</v>
      </c>
    </row>
    <row r="127" spans="1:9">
      <c r="A127" s="2" t="s">
        <v>2885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7">
        <v>0</v>
      </c>
      <c r="I127" t="s">
        <v>78</v>
      </c>
    </row>
    <row r="128" spans="1:9">
      <c r="A128" s="2" t="s">
        <v>2886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7">
        <v>0</v>
      </c>
      <c r="I128" t="s">
        <v>78</v>
      </c>
    </row>
    <row r="129" spans="1:9">
      <c r="A129" s="2" t="s">
        <v>2887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7">
        <v>0</v>
      </c>
      <c r="I129" t="s">
        <v>78</v>
      </c>
    </row>
    <row r="130" spans="1:9">
      <c r="A130" s="2" t="s">
        <v>2888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7">
        <v>0</v>
      </c>
      <c r="I130" t="s">
        <v>78</v>
      </c>
    </row>
    <row r="131" spans="1:9">
      <c r="A131" s="2" t="s">
        <v>2889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7">
        <v>0</v>
      </c>
      <c r="I131" t="s">
        <v>78</v>
      </c>
    </row>
    <row r="132" spans="1:9">
      <c r="A132" s="2" t="s">
        <v>2890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7">
        <v>0</v>
      </c>
      <c r="I132" t="s">
        <v>78</v>
      </c>
    </row>
    <row r="133" spans="1:9">
      <c r="A133" s="2" t="s">
        <v>2891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7">
        <v>0</v>
      </c>
      <c r="I133" t="s">
        <v>78</v>
      </c>
    </row>
    <row r="134" spans="1:9">
      <c r="A134" s="2" t="s">
        <v>2892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7">
        <v>0</v>
      </c>
      <c r="I134" t="s">
        <v>78</v>
      </c>
    </row>
    <row r="135" spans="1:9">
      <c r="A135" s="2" t="s">
        <v>2893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7">
        <v>0</v>
      </c>
      <c r="I135" t="s">
        <v>78</v>
      </c>
    </row>
    <row r="136" spans="1:9">
      <c r="A136" s="2" t="s">
        <v>2894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7">
        <v>0</v>
      </c>
      <c r="I136" t="s">
        <v>78</v>
      </c>
    </row>
    <row r="137" spans="1:9">
      <c r="A137" s="2" t="s">
        <v>2895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7">
        <v>0</v>
      </c>
      <c r="I137" t="s">
        <v>78</v>
      </c>
    </row>
    <row r="138" spans="1:9">
      <c r="A138" s="2" t="s">
        <v>2896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7">
        <v>0</v>
      </c>
      <c r="I138" t="s">
        <v>78</v>
      </c>
    </row>
    <row r="139" spans="1:9">
      <c r="A139" s="2" t="s">
        <v>2897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7">
        <v>0</v>
      </c>
      <c r="I139" t="s">
        <v>78</v>
      </c>
    </row>
    <row r="140" spans="1:9">
      <c r="A140" s="2" t="s">
        <v>2898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7">
        <v>0</v>
      </c>
      <c r="I140" t="s">
        <v>78</v>
      </c>
    </row>
    <row r="141" spans="1:9">
      <c r="A141" s="2" t="s">
        <v>2899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7">
        <v>0</v>
      </c>
      <c r="I141" t="s">
        <v>78</v>
      </c>
    </row>
    <row r="142" spans="1:9">
      <c r="A142" s="2" t="s">
        <v>2900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7">
        <v>0</v>
      </c>
      <c r="I142" t="s">
        <v>78</v>
      </c>
    </row>
    <row r="143" spans="1:9">
      <c r="A143" s="2" t="s">
        <v>2901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7">
        <v>0</v>
      </c>
      <c r="I143" t="s">
        <v>78</v>
      </c>
    </row>
    <row r="144" spans="1:9">
      <c r="A144" s="2" t="s">
        <v>2902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7">
        <v>0</v>
      </c>
      <c r="I144" t="s">
        <v>78</v>
      </c>
    </row>
    <row r="145" spans="1:9">
      <c r="A145" s="2" t="s">
        <v>2903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7">
        <v>0</v>
      </c>
      <c r="I145" t="s">
        <v>78</v>
      </c>
    </row>
    <row r="146" spans="1:9">
      <c r="A146" s="2" t="s">
        <v>2904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7">
        <v>0</v>
      </c>
      <c r="I146" t="s">
        <v>78</v>
      </c>
    </row>
    <row r="147" spans="1:9">
      <c r="A147" s="2" t="s">
        <v>2905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7">
        <v>0</v>
      </c>
      <c r="I147" t="s">
        <v>78</v>
      </c>
    </row>
    <row r="148" spans="1:9">
      <c r="A148" s="2" t="s">
        <v>2906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7">
        <v>0</v>
      </c>
      <c r="I148" t="s">
        <v>78</v>
      </c>
    </row>
    <row r="149" spans="1:9">
      <c r="A149" s="2" t="s">
        <v>2907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7">
        <v>0</v>
      </c>
      <c r="I149" t="s">
        <v>78</v>
      </c>
    </row>
    <row r="150" spans="1:9">
      <c r="A150" s="2" t="s">
        <v>2908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7">
        <v>0</v>
      </c>
      <c r="I150" t="s">
        <v>78</v>
      </c>
    </row>
    <row r="151" spans="1:9">
      <c r="A151" s="2" t="s">
        <v>2909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7">
        <v>0</v>
      </c>
      <c r="I151" t="s">
        <v>78</v>
      </c>
    </row>
    <row r="152" spans="1:9">
      <c r="A152" s="2" t="s">
        <v>2910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7">
        <v>0</v>
      </c>
      <c r="I152" t="s">
        <v>78</v>
      </c>
    </row>
    <row r="153" spans="1:9">
      <c r="A153" s="2" t="s">
        <v>2911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7">
        <v>0</v>
      </c>
      <c r="I153" t="s">
        <v>78</v>
      </c>
    </row>
    <row r="154" spans="1:9">
      <c r="A154" s="2" t="s">
        <v>2912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7">
        <v>0</v>
      </c>
      <c r="I154" t="s">
        <v>78</v>
      </c>
    </row>
    <row r="155" spans="1:9">
      <c r="A155" s="2" t="s">
        <v>2913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7">
        <v>0</v>
      </c>
      <c r="I155" t="s">
        <v>78</v>
      </c>
    </row>
    <row r="156" spans="1:9">
      <c r="A156" s="2" t="s">
        <v>3598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7">
        <v>0</v>
      </c>
      <c r="I156" t="s">
        <v>78</v>
      </c>
    </row>
    <row r="157" spans="1:9">
      <c r="A157" s="2" t="s">
        <v>2914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7">
        <v>0</v>
      </c>
      <c r="I157" t="s">
        <v>78</v>
      </c>
    </row>
    <row r="158" spans="1:9">
      <c r="A158" s="2" t="s">
        <v>2915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7">
        <v>0</v>
      </c>
      <c r="I158" t="s">
        <v>78</v>
      </c>
    </row>
    <row r="159" spans="1:9">
      <c r="A159" s="2" t="s">
        <v>2916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7">
        <v>0</v>
      </c>
      <c r="I159" t="s">
        <v>78</v>
      </c>
    </row>
    <row r="160" spans="1:9">
      <c r="A160" s="2" t="s">
        <v>2917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7">
        <v>0</v>
      </c>
      <c r="I160" t="s">
        <v>78</v>
      </c>
    </row>
    <row r="161" spans="1:9">
      <c r="A161" s="2" t="s">
        <v>2918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7">
        <v>0</v>
      </c>
      <c r="I161" t="s">
        <v>78</v>
      </c>
    </row>
    <row r="162" spans="1:9">
      <c r="A162" s="2" t="s">
        <v>2919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7">
        <v>0</v>
      </c>
      <c r="I162" t="s">
        <v>78</v>
      </c>
    </row>
    <row r="163" spans="1:9">
      <c r="A163" s="2" t="s">
        <v>2920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7">
        <v>0</v>
      </c>
      <c r="I163" t="s">
        <v>78</v>
      </c>
    </row>
    <row r="164" spans="1:9">
      <c r="A164" s="2" t="s">
        <v>2921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7">
        <v>0</v>
      </c>
      <c r="I164" t="s">
        <v>78</v>
      </c>
    </row>
    <row r="165" spans="1:9">
      <c r="A165" s="2" t="s">
        <v>2922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7">
        <v>0</v>
      </c>
      <c r="I165" t="s">
        <v>78</v>
      </c>
    </row>
    <row r="166" spans="1:9">
      <c r="A166" s="2" t="s">
        <v>2923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7">
        <v>0</v>
      </c>
      <c r="I166" t="s">
        <v>78</v>
      </c>
    </row>
    <row r="167" spans="1:9">
      <c r="A167" s="2" t="s">
        <v>2924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7">
        <v>0</v>
      </c>
      <c r="I167" t="s">
        <v>78</v>
      </c>
    </row>
    <row r="168" spans="1:9">
      <c r="A168" s="2" t="s">
        <v>2925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7">
        <v>0</v>
      </c>
      <c r="I168" t="s">
        <v>78</v>
      </c>
    </row>
    <row r="169" spans="1:9">
      <c r="A169" s="2" t="s">
        <v>2926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7">
        <v>0</v>
      </c>
      <c r="I169" t="s">
        <v>78</v>
      </c>
    </row>
    <row r="170" spans="1:9">
      <c r="A170" s="2" t="s">
        <v>2927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7">
        <v>0</v>
      </c>
      <c r="I170" t="s">
        <v>78</v>
      </c>
    </row>
    <row r="171" spans="1:9">
      <c r="A171" s="2" t="s">
        <v>2928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7">
        <v>0</v>
      </c>
      <c r="I171" t="s">
        <v>78</v>
      </c>
    </row>
    <row r="172" spans="1:9">
      <c r="A172" s="2" t="s">
        <v>2929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7">
        <v>0</v>
      </c>
      <c r="I172" t="s">
        <v>78</v>
      </c>
    </row>
    <row r="173" spans="1:9">
      <c r="A173" s="2" t="s">
        <v>2930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7">
        <v>0</v>
      </c>
      <c r="I173" t="s">
        <v>78</v>
      </c>
    </row>
    <row r="174" spans="1:9">
      <c r="A174" s="2" t="s">
        <v>2931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7">
        <v>0</v>
      </c>
      <c r="I174" t="s">
        <v>78</v>
      </c>
    </row>
    <row r="175" spans="1:9">
      <c r="A175" s="2" t="s">
        <v>2932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7">
        <v>0</v>
      </c>
      <c r="I175" t="s">
        <v>78</v>
      </c>
    </row>
    <row r="176" spans="1:9">
      <c r="A176" s="2" t="s">
        <v>2933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7">
        <v>0</v>
      </c>
      <c r="I176" t="s">
        <v>78</v>
      </c>
    </row>
    <row r="177" spans="1:9">
      <c r="A177" s="2" t="s">
        <v>2934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7">
        <v>0</v>
      </c>
      <c r="I177" t="s">
        <v>78</v>
      </c>
    </row>
    <row r="178" spans="1:9">
      <c r="A178" s="2" t="s">
        <v>2935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7">
        <v>0</v>
      </c>
      <c r="I178" t="s">
        <v>78</v>
      </c>
    </row>
    <row r="179" spans="1:9">
      <c r="A179" s="2" t="s">
        <v>2936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7">
        <v>-3</v>
      </c>
      <c r="I179" t="s">
        <v>78</v>
      </c>
    </row>
    <row r="180" spans="1:9">
      <c r="A180" s="2" t="s">
        <v>2937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7">
        <v>-3</v>
      </c>
      <c r="I180" t="s">
        <v>78</v>
      </c>
    </row>
    <row r="181" spans="1:9">
      <c r="A181" s="2" t="s">
        <v>2938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7">
        <v>0</v>
      </c>
      <c r="I181" t="s">
        <v>78</v>
      </c>
    </row>
    <row r="182" spans="1:9">
      <c r="A182" s="2" t="s">
        <v>2939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7">
        <v>0</v>
      </c>
      <c r="I182" t="s">
        <v>78</v>
      </c>
    </row>
    <row r="183" spans="1:9">
      <c r="A183" s="2" t="s">
        <v>2940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7">
        <v>-3</v>
      </c>
      <c r="I183" t="s">
        <v>78</v>
      </c>
    </row>
    <row r="184" spans="1:9">
      <c r="A184" s="2" t="s">
        <v>2941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7">
        <v>0</v>
      </c>
      <c r="I184" t="s">
        <v>78</v>
      </c>
    </row>
    <row r="185" spans="1:9">
      <c r="A185" s="2" t="s">
        <v>2942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7">
        <v>0</v>
      </c>
      <c r="I185" t="s">
        <v>78</v>
      </c>
    </row>
    <row r="186" spans="1:9">
      <c r="A186" s="2" t="s">
        <v>2943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7">
        <v>0</v>
      </c>
      <c r="I186" t="s">
        <v>78</v>
      </c>
    </row>
    <row r="187" spans="1:9">
      <c r="A187" s="2" t="s">
        <v>2944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7">
        <v>0</v>
      </c>
      <c r="I187" t="s">
        <v>78</v>
      </c>
    </row>
    <row r="188" spans="1:9">
      <c r="A188" s="2" t="s">
        <v>2945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7">
        <v>0</v>
      </c>
      <c r="I188" t="s">
        <v>78</v>
      </c>
    </row>
    <row r="189" spans="1:9">
      <c r="A189" s="2" t="s">
        <v>2946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7">
        <v>-3</v>
      </c>
      <c r="I189" t="s">
        <v>78</v>
      </c>
    </row>
    <row r="190" spans="1:9">
      <c r="A190" s="2" t="s">
        <v>2947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7">
        <v>0</v>
      </c>
      <c r="I190" t="s">
        <v>78</v>
      </c>
    </row>
    <row r="191" spans="1:9">
      <c r="A191" s="2" t="s">
        <v>3560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7">
        <v>0</v>
      </c>
      <c r="I191" t="s">
        <v>78</v>
      </c>
    </row>
    <row r="192" spans="1:9">
      <c r="A192" s="2" t="s">
        <v>3561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7">
        <v>0</v>
      </c>
      <c r="I192" t="s">
        <v>78</v>
      </c>
    </row>
    <row r="193" spans="1:9">
      <c r="A193" s="2" t="s">
        <v>2948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7">
        <v>0</v>
      </c>
      <c r="I193" t="s">
        <v>78</v>
      </c>
    </row>
    <row r="194" spans="1:9">
      <c r="A194" s="2" t="s">
        <v>2949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7">
        <v>0</v>
      </c>
      <c r="I194" t="s">
        <v>78</v>
      </c>
    </row>
    <row r="195" spans="1:9">
      <c r="A195" s="2" t="s">
        <v>2950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7">
        <v>0</v>
      </c>
      <c r="I195" t="s">
        <v>78</v>
      </c>
    </row>
    <row r="196" spans="1:9">
      <c r="A196" s="2" t="s">
        <v>2951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7">
        <v>0</v>
      </c>
      <c r="I196" t="s">
        <v>78</v>
      </c>
    </row>
    <row r="197" spans="1:9">
      <c r="A197" s="2" t="s">
        <v>2952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7">
        <v>0</v>
      </c>
      <c r="I197" t="s">
        <v>78</v>
      </c>
    </row>
    <row r="198" spans="1:9">
      <c r="A198" s="2" t="s">
        <v>2953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7">
        <v>0</v>
      </c>
      <c r="I198" t="s">
        <v>78</v>
      </c>
    </row>
    <row r="199" spans="1:9">
      <c r="A199" s="2" t="s">
        <v>2954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7">
        <v>0</v>
      </c>
      <c r="I199" t="s">
        <v>78</v>
      </c>
    </row>
    <row r="200" spans="1:9">
      <c r="A200" s="2" t="s">
        <v>2955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7">
        <v>0</v>
      </c>
      <c r="I200" t="s">
        <v>78</v>
      </c>
    </row>
    <row r="201" spans="1:9">
      <c r="A201" s="2" t="s">
        <v>2956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7">
        <v>0</v>
      </c>
      <c r="I201" t="s">
        <v>78</v>
      </c>
    </row>
    <row r="202" spans="1:9">
      <c r="A202" s="2" t="s">
        <v>2957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7">
        <v>0</v>
      </c>
      <c r="I202" t="s">
        <v>78</v>
      </c>
    </row>
    <row r="203" spans="1:9">
      <c r="A203" s="2" t="s">
        <v>2958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7">
        <v>0</v>
      </c>
      <c r="I203" t="s">
        <v>78</v>
      </c>
    </row>
    <row r="204" spans="1:9">
      <c r="A204" s="2" t="s">
        <v>2959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7">
        <v>0</v>
      </c>
      <c r="I204" t="s">
        <v>78</v>
      </c>
    </row>
    <row r="205" spans="1:9">
      <c r="A205" s="2" t="s">
        <v>2960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7">
        <v>0</v>
      </c>
      <c r="I205" t="s">
        <v>78</v>
      </c>
    </row>
    <row r="206" spans="1:9">
      <c r="A206" s="2" t="s">
        <v>2961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7">
        <v>0</v>
      </c>
      <c r="I206" t="s">
        <v>78</v>
      </c>
    </row>
    <row r="207" spans="1:9">
      <c r="A207" s="2" t="s">
        <v>2962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7">
        <v>0</v>
      </c>
      <c r="I207" t="s">
        <v>78</v>
      </c>
    </row>
    <row r="208" spans="1:9">
      <c r="A208" s="2" t="s">
        <v>2963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7">
        <v>0</v>
      </c>
      <c r="I208" t="s">
        <v>78</v>
      </c>
    </row>
    <row r="209" spans="1:9">
      <c r="A209" s="2" t="s">
        <v>2964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7">
        <v>0</v>
      </c>
      <c r="I209" t="s">
        <v>78</v>
      </c>
    </row>
    <row r="210" spans="1:9">
      <c r="A210" s="2" t="s">
        <v>2965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7">
        <v>0</v>
      </c>
      <c r="I210" t="s">
        <v>78</v>
      </c>
    </row>
    <row r="211" spans="1:9">
      <c r="A211" s="2" t="s">
        <v>2966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7">
        <v>0</v>
      </c>
      <c r="I211" t="s">
        <v>78</v>
      </c>
    </row>
    <row r="212" spans="1:9">
      <c r="A212" s="2" t="s">
        <v>2967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7">
        <v>0</v>
      </c>
      <c r="I212" t="s">
        <v>78</v>
      </c>
    </row>
    <row r="213" spans="1:9">
      <c r="A213" s="2" t="s">
        <v>2968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7">
        <v>0</v>
      </c>
      <c r="I213" t="s">
        <v>78</v>
      </c>
    </row>
    <row r="214" spans="1:9">
      <c r="A214" s="2" t="s">
        <v>2969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7">
        <v>0</v>
      </c>
      <c r="I214" t="s">
        <v>78</v>
      </c>
    </row>
    <row r="215" spans="1:9">
      <c r="A215" s="2" t="s">
        <v>2970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7">
        <v>-3</v>
      </c>
      <c r="I215" t="s">
        <v>78</v>
      </c>
    </row>
    <row r="216" spans="1:9">
      <c r="A216" s="2" t="s">
        <v>2971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7">
        <v>0</v>
      </c>
      <c r="I216" t="s">
        <v>78</v>
      </c>
    </row>
    <row r="217" spans="1:9">
      <c r="A217" s="2" t="s">
        <v>2972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7">
        <v>0</v>
      </c>
      <c r="I217" t="s">
        <v>78</v>
      </c>
    </row>
    <row r="218" spans="1:9">
      <c r="A218" s="2" t="s">
        <v>2973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7">
        <v>0</v>
      </c>
      <c r="I218" t="s">
        <v>78</v>
      </c>
    </row>
    <row r="219" spans="1:9">
      <c r="A219" s="2" t="s">
        <v>2974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7">
        <v>0</v>
      </c>
      <c r="I219" t="s">
        <v>78</v>
      </c>
    </row>
    <row r="220" spans="1:9">
      <c r="A220" s="2" t="s">
        <v>2975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7">
        <v>0</v>
      </c>
      <c r="I220" t="s">
        <v>78</v>
      </c>
    </row>
    <row r="221" spans="1:9">
      <c r="A221" s="2" t="s">
        <v>2976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7">
        <v>0</v>
      </c>
      <c r="I221" t="s">
        <v>78</v>
      </c>
    </row>
    <row r="222" spans="1:9">
      <c r="A222" s="2" t="s">
        <v>2977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7">
        <v>0</v>
      </c>
      <c r="I222" t="s">
        <v>78</v>
      </c>
    </row>
    <row r="223" spans="1:9">
      <c r="A223" s="2" t="s">
        <v>2978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7">
        <v>0</v>
      </c>
      <c r="I223" t="s">
        <v>78</v>
      </c>
    </row>
    <row r="224" spans="1:9">
      <c r="A224" s="2" t="s">
        <v>2979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7">
        <v>0</v>
      </c>
      <c r="I224" t="s">
        <v>78</v>
      </c>
    </row>
    <row r="225" spans="1:9">
      <c r="A225" s="2" t="s">
        <v>3563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7">
        <v>0</v>
      </c>
      <c r="I225" t="s">
        <v>78</v>
      </c>
    </row>
    <row r="226" spans="1:9">
      <c r="A226" s="2" t="s">
        <v>2980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7">
        <v>0</v>
      </c>
      <c r="I226" t="s">
        <v>78</v>
      </c>
    </row>
    <row r="227" spans="1:9">
      <c r="A227" s="2" t="s">
        <v>2981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7">
        <v>0</v>
      </c>
      <c r="I227" t="s">
        <v>78</v>
      </c>
    </row>
    <row r="228" spans="1:9">
      <c r="A228" s="2" t="s">
        <v>2982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7">
        <v>0</v>
      </c>
      <c r="I228" t="s">
        <v>78</v>
      </c>
    </row>
    <row r="229" spans="1:9">
      <c r="A229" s="2" t="s">
        <v>2983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7">
        <v>0</v>
      </c>
      <c r="I229" t="s">
        <v>78</v>
      </c>
    </row>
    <row r="230" spans="1:9">
      <c r="A230" s="2" t="s">
        <v>2984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7">
        <v>0</v>
      </c>
      <c r="I230" t="s">
        <v>78</v>
      </c>
    </row>
    <row r="231" spans="1:9">
      <c r="A231" s="2" t="s">
        <v>2985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7">
        <v>0</v>
      </c>
      <c r="I231" t="s">
        <v>78</v>
      </c>
    </row>
    <row r="232" spans="1:9">
      <c r="A232" s="2" t="s">
        <v>2986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7">
        <v>0</v>
      </c>
      <c r="I232" t="s">
        <v>78</v>
      </c>
    </row>
    <row r="233" spans="1:9">
      <c r="A233" s="2" t="s">
        <v>2987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7">
        <v>0</v>
      </c>
      <c r="I233" t="s">
        <v>78</v>
      </c>
    </row>
    <row r="234" spans="1:9">
      <c r="A234" s="2" t="s">
        <v>2988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7">
        <v>0</v>
      </c>
      <c r="I234" t="s">
        <v>78</v>
      </c>
    </row>
    <row r="235" spans="1:9">
      <c r="A235" s="2" t="s">
        <v>2989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7">
        <v>0</v>
      </c>
      <c r="I235" t="s">
        <v>78</v>
      </c>
    </row>
    <row r="236" spans="1:9">
      <c r="A236" s="2" t="s">
        <v>2990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7">
        <v>0</v>
      </c>
      <c r="I236" t="s">
        <v>78</v>
      </c>
    </row>
    <row r="237" spans="1:9">
      <c r="A237" s="2" t="s">
        <v>2991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7">
        <v>0</v>
      </c>
      <c r="I237" t="s">
        <v>78</v>
      </c>
    </row>
    <row r="238" spans="1:9">
      <c r="A238" s="2" t="s">
        <v>2992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7">
        <v>0</v>
      </c>
      <c r="I238" t="s">
        <v>78</v>
      </c>
    </row>
    <row r="239" spans="1:9">
      <c r="A239" s="2" t="s">
        <v>2993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7">
        <v>0</v>
      </c>
      <c r="I239" t="s">
        <v>78</v>
      </c>
    </row>
    <row r="240" spans="1:9">
      <c r="A240" s="2" t="s">
        <v>2994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7">
        <v>0</v>
      </c>
      <c r="I240" t="s">
        <v>78</v>
      </c>
    </row>
    <row r="241" spans="1:9">
      <c r="A241" s="2" t="s">
        <v>2995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7">
        <v>0</v>
      </c>
      <c r="I241" t="s">
        <v>78</v>
      </c>
    </row>
    <row r="242" spans="1:9">
      <c r="A242" s="2" t="s">
        <v>2996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7">
        <v>0</v>
      </c>
      <c r="I242" t="s">
        <v>78</v>
      </c>
    </row>
    <row r="243" spans="1:9">
      <c r="A243" s="2" t="s">
        <v>2997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7">
        <v>0</v>
      </c>
      <c r="I243" t="s">
        <v>78</v>
      </c>
    </row>
    <row r="244" spans="1:9">
      <c r="A244" s="2" t="s">
        <v>2998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7">
        <v>0</v>
      </c>
      <c r="I244" t="s">
        <v>78</v>
      </c>
    </row>
    <row r="245" spans="1:9">
      <c r="A245" s="2" t="s">
        <v>2999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7">
        <v>0</v>
      </c>
      <c r="I245" t="s">
        <v>78</v>
      </c>
    </row>
    <row r="246" spans="1:9">
      <c r="A246" s="2" t="s">
        <v>3000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7">
        <v>0</v>
      </c>
      <c r="I246" t="s">
        <v>78</v>
      </c>
    </row>
    <row r="247" spans="1:9">
      <c r="A247" s="2" t="s">
        <v>3001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7">
        <v>0</v>
      </c>
      <c r="I247" t="s">
        <v>78</v>
      </c>
    </row>
    <row r="248" spans="1:9">
      <c r="A248" s="2" t="s">
        <v>3002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7">
        <v>0</v>
      </c>
      <c r="I248" t="s">
        <v>78</v>
      </c>
    </row>
    <row r="249" spans="1:9">
      <c r="A249" s="2" t="s">
        <v>3003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7">
        <v>0</v>
      </c>
      <c r="I249" t="s">
        <v>78</v>
      </c>
    </row>
    <row r="250" spans="1:9">
      <c r="A250" s="2" t="s">
        <v>3004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7">
        <v>0</v>
      </c>
      <c r="I250" t="s">
        <v>78</v>
      </c>
    </row>
    <row r="251" spans="1:9">
      <c r="A251" s="2" t="s">
        <v>3005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7">
        <v>0</v>
      </c>
      <c r="I251" t="s">
        <v>78</v>
      </c>
    </row>
    <row r="252" spans="1:9">
      <c r="A252" s="2" t="s">
        <v>3006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7">
        <v>0</v>
      </c>
      <c r="I252" t="s">
        <v>78</v>
      </c>
    </row>
    <row r="253" spans="1:9">
      <c r="A253" s="2" t="s">
        <v>3007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7">
        <v>0</v>
      </c>
      <c r="I253" t="s">
        <v>78</v>
      </c>
    </row>
    <row r="254" spans="1:9">
      <c r="A254" s="2" t="s">
        <v>3008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7">
        <v>0</v>
      </c>
      <c r="I254" t="s">
        <v>78</v>
      </c>
    </row>
    <row r="255" spans="1:9">
      <c r="A255" s="2" t="s">
        <v>3009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7">
        <v>0</v>
      </c>
      <c r="I255" t="s">
        <v>78</v>
      </c>
    </row>
    <row r="256" spans="1:9">
      <c r="A256" s="2" t="s">
        <v>3010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7">
        <v>0</v>
      </c>
      <c r="I256" t="s">
        <v>78</v>
      </c>
    </row>
    <row r="257" spans="1:9">
      <c r="A257" s="2" t="s">
        <v>3573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7">
        <v>0</v>
      </c>
      <c r="I257" t="s">
        <v>78</v>
      </c>
    </row>
    <row r="258" spans="1:9">
      <c r="A258" s="2" t="s">
        <v>3011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7">
        <v>0</v>
      </c>
      <c r="I258" t="s">
        <v>78</v>
      </c>
    </row>
    <row r="259" spans="1:9">
      <c r="A259" s="2" t="s">
        <v>3012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7">
        <v>0</v>
      </c>
      <c r="I259" t="s">
        <v>78</v>
      </c>
    </row>
    <row r="260" spans="1:9">
      <c r="A260" s="2" t="s">
        <v>3013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7">
        <v>0</v>
      </c>
      <c r="I260" t="s">
        <v>78</v>
      </c>
    </row>
    <row r="261" spans="1:9">
      <c r="A261" s="2" t="s">
        <v>3014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7">
        <v>0</v>
      </c>
      <c r="I261" t="s">
        <v>78</v>
      </c>
    </row>
    <row r="262" spans="1:9">
      <c r="A262" s="2" t="s">
        <v>3015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7">
        <v>0</v>
      </c>
      <c r="I262" t="s">
        <v>78</v>
      </c>
    </row>
    <row r="263" spans="1:9">
      <c r="A263" s="2" t="s">
        <v>3016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7">
        <v>0</v>
      </c>
      <c r="I263" t="s">
        <v>78</v>
      </c>
    </row>
    <row r="264" spans="1:9">
      <c r="A264" s="2" t="s">
        <v>3017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7">
        <v>0</v>
      </c>
      <c r="I264" t="s">
        <v>78</v>
      </c>
    </row>
    <row r="265" spans="1:9">
      <c r="A265" s="2" t="s">
        <v>3018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7">
        <v>0</v>
      </c>
      <c r="I265" t="s">
        <v>78</v>
      </c>
    </row>
    <row r="266" spans="1:9">
      <c r="A266" s="2" t="s">
        <v>3592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7">
        <v>0</v>
      </c>
      <c r="I266" t="s">
        <v>78</v>
      </c>
    </row>
    <row r="267" spans="1:9">
      <c r="A267" s="2" t="s">
        <v>3019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7">
        <v>0</v>
      </c>
      <c r="I267" t="s">
        <v>78</v>
      </c>
    </row>
    <row r="268" spans="1:9">
      <c r="A268" s="2" t="s">
        <v>3020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7">
        <v>0</v>
      </c>
      <c r="I268" t="s">
        <v>78</v>
      </c>
    </row>
    <row r="269" spans="1:9">
      <c r="A269" s="2" t="s">
        <v>3021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7">
        <v>0</v>
      </c>
      <c r="I269" t="s">
        <v>78</v>
      </c>
    </row>
    <row r="270" spans="1:9">
      <c r="A270" s="2" t="s">
        <v>3022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7">
        <v>0</v>
      </c>
      <c r="I270" t="s">
        <v>78</v>
      </c>
    </row>
    <row r="271" spans="1:9">
      <c r="A271" s="2" t="s">
        <v>3023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7">
        <v>0</v>
      </c>
      <c r="I271" t="s">
        <v>78</v>
      </c>
    </row>
    <row r="272" spans="1:9">
      <c r="A272" s="2" t="s">
        <v>3024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7">
        <v>0</v>
      </c>
      <c r="I272" t="s">
        <v>78</v>
      </c>
    </row>
    <row r="273" spans="1:9">
      <c r="A273" s="2" t="s">
        <v>3025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7">
        <v>0</v>
      </c>
      <c r="I273" t="s">
        <v>78</v>
      </c>
    </row>
    <row r="274" spans="1:9">
      <c r="A274" s="2" t="s">
        <v>3026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7">
        <v>0</v>
      </c>
      <c r="I274" t="s">
        <v>78</v>
      </c>
    </row>
    <row r="275" spans="1:9">
      <c r="A275" s="2" t="s">
        <v>3027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7">
        <v>0</v>
      </c>
      <c r="I275" t="s">
        <v>78</v>
      </c>
    </row>
    <row r="276" spans="1:9">
      <c r="A276" s="2" t="s">
        <v>3028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7">
        <v>0</v>
      </c>
      <c r="I276" t="s">
        <v>78</v>
      </c>
    </row>
    <row r="277" spans="1:9">
      <c r="A277" s="2" t="s">
        <v>3029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7">
        <v>0</v>
      </c>
      <c r="I277" t="s">
        <v>78</v>
      </c>
    </row>
    <row r="278" spans="1:9">
      <c r="A278" s="2" t="s">
        <v>3030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7">
        <v>0</v>
      </c>
      <c r="I278" t="s">
        <v>78</v>
      </c>
    </row>
    <row r="279" spans="1:9">
      <c r="A279" s="2" t="s">
        <v>3031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7">
        <v>0</v>
      </c>
      <c r="I279" t="s">
        <v>78</v>
      </c>
    </row>
    <row r="280" spans="1:9">
      <c r="A280" s="2" t="s">
        <v>3032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7">
        <v>0</v>
      </c>
      <c r="I280" t="s">
        <v>78</v>
      </c>
    </row>
    <row r="281" spans="1:9">
      <c r="A281" s="2" t="s">
        <v>3033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7">
        <v>0</v>
      </c>
      <c r="I281" t="s">
        <v>78</v>
      </c>
    </row>
    <row r="282" spans="1:9">
      <c r="A282" s="2" t="s">
        <v>3034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7">
        <v>0</v>
      </c>
      <c r="I282" t="s">
        <v>78</v>
      </c>
    </row>
    <row r="283" spans="1:9">
      <c r="A283" s="2" t="s">
        <v>3035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7">
        <v>0</v>
      </c>
      <c r="I283" t="s">
        <v>78</v>
      </c>
    </row>
    <row r="284" spans="1:9">
      <c r="A284" s="2" t="s">
        <v>3036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7">
        <v>0</v>
      </c>
      <c r="I284" t="s">
        <v>78</v>
      </c>
    </row>
    <row r="285" spans="1:9">
      <c r="A285" s="2" t="s">
        <v>3037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7">
        <v>0</v>
      </c>
      <c r="I285" t="s">
        <v>78</v>
      </c>
    </row>
    <row r="286" spans="1:9">
      <c r="A286" s="2" t="s">
        <v>3038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7">
        <v>0</v>
      </c>
      <c r="I286" t="s">
        <v>78</v>
      </c>
    </row>
    <row r="287" spans="1:9">
      <c r="A287" s="2" t="s">
        <v>3039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7">
        <v>0</v>
      </c>
      <c r="I287" t="s">
        <v>78</v>
      </c>
    </row>
    <row r="288" spans="1:9">
      <c r="A288" s="2" t="s">
        <v>3040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7">
        <v>0</v>
      </c>
      <c r="I288" t="s">
        <v>78</v>
      </c>
    </row>
    <row r="289" spans="1:9">
      <c r="A289" s="2" t="s">
        <v>3041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7">
        <v>0</v>
      </c>
      <c r="I289" t="s">
        <v>78</v>
      </c>
    </row>
    <row r="290" spans="1:9">
      <c r="A290" s="2" t="s">
        <v>3042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7">
        <v>0</v>
      </c>
      <c r="I290" t="s">
        <v>78</v>
      </c>
    </row>
    <row r="291" spans="1:9">
      <c r="A291" s="2" t="s">
        <v>3043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7">
        <v>0</v>
      </c>
      <c r="I291" t="s">
        <v>78</v>
      </c>
    </row>
    <row r="292" spans="1:9">
      <c r="A292" s="2" t="s">
        <v>3044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7">
        <v>0</v>
      </c>
      <c r="I292" t="s">
        <v>78</v>
      </c>
    </row>
    <row r="293" spans="1:9">
      <c r="A293" s="2" t="s">
        <v>3045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7">
        <v>0</v>
      </c>
      <c r="I293" t="s">
        <v>78</v>
      </c>
    </row>
    <row r="294" spans="1:9">
      <c r="A294" s="2" t="s">
        <v>3046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7">
        <v>0</v>
      </c>
      <c r="I294" t="s">
        <v>78</v>
      </c>
    </row>
    <row r="295" spans="1:9">
      <c r="A295" s="2" t="s">
        <v>3047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7">
        <v>0</v>
      </c>
      <c r="I295" t="s">
        <v>78</v>
      </c>
    </row>
    <row r="296" spans="1:9">
      <c r="A296" s="2" t="s">
        <v>3048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7">
        <v>0</v>
      </c>
      <c r="I296" t="s">
        <v>78</v>
      </c>
    </row>
    <row r="297" spans="1:9">
      <c r="A297" s="2" t="s">
        <v>3049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7">
        <v>0</v>
      </c>
      <c r="I297" t="s">
        <v>78</v>
      </c>
    </row>
    <row r="298" spans="1:9">
      <c r="A298" s="2" t="s">
        <v>3050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7">
        <v>0</v>
      </c>
      <c r="I298" t="s">
        <v>78</v>
      </c>
    </row>
    <row r="299" spans="1:9">
      <c r="A299" s="2" t="s">
        <v>3051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7">
        <v>0</v>
      </c>
      <c r="I299" t="s">
        <v>78</v>
      </c>
    </row>
    <row r="300" spans="1:9">
      <c r="A300" s="2" t="s">
        <v>3052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7">
        <v>0</v>
      </c>
      <c r="I300" t="s">
        <v>78</v>
      </c>
    </row>
    <row r="301" spans="1:9">
      <c r="A301" s="2" t="s">
        <v>3053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7">
        <v>0</v>
      </c>
      <c r="I301" t="s">
        <v>78</v>
      </c>
    </row>
    <row r="302" spans="1:9">
      <c r="A302" s="2" t="s">
        <v>3054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7">
        <v>0</v>
      </c>
      <c r="I302" t="s">
        <v>78</v>
      </c>
    </row>
    <row r="303" spans="1:9">
      <c r="A303" s="2" t="s">
        <v>3055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7">
        <v>0</v>
      </c>
      <c r="I303" t="s">
        <v>78</v>
      </c>
    </row>
    <row r="304" spans="1:9">
      <c r="A304" s="2" t="s">
        <v>3056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7">
        <v>0</v>
      </c>
      <c r="I304" t="s">
        <v>78</v>
      </c>
    </row>
    <row r="305" spans="1:9">
      <c r="A305" s="2" t="s">
        <v>3057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7">
        <v>0</v>
      </c>
      <c r="I305" t="s">
        <v>78</v>
      </c>
    </row>
    <row r="306" spans="1:9">
      <c r="A306" s="2" t="s">
        <v>3058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7">
        <v>0</v>
      </c>
      <c r="I306" t="s">
        <v>78</v>
      </c>
    </row>
    <row r="307" spans="1:9">
      <c r="A307" s="2" t="s">
        <v>3059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7">
        <v>0</v>
      </c>
      <c r="I307" t="s">
        <v>78</v>
      </c>
    </row>
    <row r="308" spans="1:9">
      <c r="A308" s="2" t="s">
        <v>3060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7">
        <v>0</v>
      </c>
      <c r="I308" t="s">
        <v>78</v>
      </c>
    </row>
    <row r="309" spans="1:9">
      <c r="A309" s="2" t="s">
        <v>3061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7">
        <v>0</v>
      </c>
      <c r="I309" t="s">
        <v>78</v>
      </c>
    </row>
    <row r="310" spans="1:9">
      <c r="A310" s="2" t="s">
        <v>3062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7">
        <v>0</v>
      </c>
      <c r="I310" t="s">
        <v>78</v>
      </c>
    </row>
    <row r="311" spans="1:9">
      <c r="A311" s="2" t="s">
        <v>3063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7">
        <v>0</v>
      </c>
      <c r="I311" t="s">
        <v>78</v>
      </c>
    </row>
    <row r="312" spans="1:9">
      <c r="A312" s="2" t="s">
        <v>3064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7">
        <v>0</v>
      </c>
      <c r="I312" t="s">
        <v>78</v>
      </c>
    </row>
    <row r="313" spans="1:9">
      <c r="A313" s="2" t="s">
        <v>3065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7">
        <v>0</v>
      </c>
      <c r="I313" t="s">
        <v>78</v>
      </c>
    </row>
    <row r="314" spans="1:9">
      <c r="A314" s="2" t="s">
        <v>3066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7">
        <v>0</v>
      </c>
      <c r="I314" t="s">
        <v>78</v>
      </c>
    </row>
    <row r="315" spans="1:9">
      <c r="A315" s="2" t="s">
        <v>3067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7">
        <v>0</v>
      </c>
      <c r="I315" t="s">
        <v>78</v>
      </c>
    </row>
    <row r="316" spans="1:9">
      <c r="A316" s="2" t="s">
        <v>3068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7">
        <v>0</v>
      </c>
      <c r="I316" t="s">
        <v>78</v>
      </c>
    </row>
    <row r="317" spans="1:9">
      <c r="A317" s="2" t="s">
        <v>3069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7">
        <v>0</v>
      </c>
      <c r="I317" t="s">
        <v>78</v>
      </c>
    </row>
    <row r="318" spans="1:9">
      <c r="A318" s="2" t="s">
        <v>3070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7">
        <v>0</v>
      </c>
      <c r="I318" t="s">
        <v>78</v>
      </c>
    </row>
    <row r="319" spans="1:9">
      <c r="A319" s="2" t="s">
        <v>3071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7">
        <v>0</v>
      </c>
      <c r="I319" t="s">
        <v>78</v>
      </c>
    </row>
    <row r="320" spans="1:9">
      <c r="A320" s="2" t="s">
        <v>3072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7">
        <v>0</v>
      </c>
      <c r="I320" t="s">
        <v>78</v>
      </c>
    </row>
    <row r="321" spans="1:9">
      <c r="A321" s="2" t="s">
        <v>3073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7">
        <v>0</v>
      </c>
      <c r="I321" t="s">
        <v>78</v>
      </c>
    </row>
    <row r="322" spans="1:9">
      <c r="A322" s="2" t="s">
        <v>3074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7">
        <v>0</v>
      </c>
      <c r="I322" t="s">
        <v>78</v>
      </c>
    </row>
    <row r="323" spans="1:9">
      <c r="A323" s="2" t="s">
        <v>3075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7">
        <v>0</v>
      </c>
      <c r="I323" t="s">
        <v>78</v>
      </c>
    </row>
    <row r="324" spans="1:9">
      <c r="A324" s="2" t="s">
        <v>3076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7">
        <v>0</v>
      </c>
      <c r="I324" t="s">
        <v>78</v>
      </c>
    </row>
    <row r="325" spans="1:9">
      <c r="A325" s="2" t="s">
        <v>3077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7">
        <v>0</v>
      </c>
      <c r="I325" t="s">
        <v>78</v>
      </c>
    </row>
    <row r="326" spans="1:9">
      <c r="A326" s="2" t="s">
        <v>3078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7">
        <v>0</v>
      </c>
      <c r="I326" t="s">
        <v>78</v>
      </c>
    </row>
    <row r="327" spans="1:9">
      <c r="A327" s="2" t="s">
        <v>3079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7">
        <v>0</v>
      </c>
      <c r="I327" t="s">
        <v>78</v>
      </c>
    </row>
    <row r="328" spans="1:9">
      <c r="A328" s="2" t="s">
        <v>3080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7">
        <v>0</v>
      </c>
      <c r="I328" t="s">
        <v>78</v>
      </c>
    </row>
    <row r="329" spans="1:9">
      <c r="A329" s="2" t="s">
        <v>3081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7">
        <v>0</v>
      </c>
      <c r="I329" t="s">
        <v>78</v>
      </c>
    </row>
    <row r="330" spans="1:9">
      <c r="A330" s="2" t="s">
        <v>3082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7">
        <v>0</v>
      </c>
      <c r="I330" t="s">
        <v>78</v>
      </c>
    </row>
    <row r="331" spans="1:9">
      <c r="A331" s="2" t="s">
        <v>3083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7">
        <v>0</v>
      </c>
      <c r="I331" t="s">
        <v>78</v>
      </c>
    </row>
    <row r="332" spans="1:9">
      <c r="A332" s="2" t="s">
        <v>3084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7">
        <v>0</v>
      </c>
      <c r="I332" t="s">
        <v>78</v>
      </c>
    </row>
    <row r="333" spans="1:9">
      <c r="A333" s="2" t="s">
        <v>3085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7">
        <v>0</v>
      </c>
      <c r="I333" t="s">
        <v>78</v>
      </c>
    </row>
    <row r="334" spans="1:9">
      <c r="A334" s="2" t="s">
        <v>3086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7">
        <v>0</v>
      </c>
      <c r="I334" t="s">
        <v>78</v>
      </c>
    </row>
    <row r="335" spans="1:9">
      <c r="A335" s="2" t="s">
        <v>3087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7">
        <v>0</v>
      </c>
      <c r="I335" t="s">
        <v>78</v>
      </c>
    </row>
    <row r="336" spans="1:9">
      <c r="A336" s="2" t="s">
        <v>3088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7">
        <v>0</v>
      </c>
      <c r="I336" t="s">
        <v>78</v>
      </c>
    </row>
    <row r="337" spans="1:9">
      <c r="A337" s="2" t="s">
        <v>3089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7">
        <v>0</v>
      </c>
      <c r="I337" t="s">
        <v>78</v>
      </c>
    </row>
    <row r="338" spans="1:9">
      <c r="A338" s="2" t="s">
        <v>3090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7">
        <v>0</v>
      </c>
      <c r="I338" t="s">
        <v>78</v>
      </c>
    </row>
    <row r="339" spans="1:9">
      <c r="A339" s="2" t="s">
        <v>3091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7">
        <v>0</v>
      </c>
      <c r="I339" t="s">
        <v>78</v>
      </c>
    </row>
    <row r="340" spans="1:9">
      <c r="A340" s="2" t="s">
        <v>3092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7">
        <v>0</v>
      </c>
      <c r="I340" t="s">
        <v>78</v>
      </c>
    </row>
    <row r="341" spans="1:9">
      <c r="A341" s="2" t="s">
        <v>3093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7">
        <v>0</v>
      </c>
      <c r="I341" t="s">
        <v>78</v>
      </c>
    </row>
    <row r="342" spans="1:9">
      <c r="A342" s="2" t="s">
        <v>3094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7">
        <v>0</v>
      </c>
      <c r="I342" t="s">
        <v>78</v>
      </c>
    </row>
    <row r="343" spans="1:9">
      <c r="A343" s="2" t="s">
        <v>3095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7">
        <v>0</v>
      </c>
      <c r="I343" t="s">
        <v>78</v>
      </c>
    </row>
    <row r="344" spans="1:9">
      <c r="A344" s="2" t="s">
        <v>3096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7">
        <v>0</v>
      </c>
      <c r="I344" t="s">
        <v>78</v>
      </c>
    </row>
    <row r="345" spans="1:9">
      <c r="A345" s="2" t="s">
        <v>3097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7">
        <v>0</v>
      </c>
      <c r="I345" t="s">
        <v>78</v>
      </c>
    </row>
    <row r="346" spans="1:9">
      <c r="A346" s="2" t="s">
        <v>3098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7">
        <v>0</v>
      </c>
      <c r="I346" t="s">
        <v>78</v>
      </c>
    </row>
    <row r="347" spans="1:9">
      <c r="A347" s="2" t="s">
        <v>3099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7">
        <v>0</v>
      </c>
      <c r="I347" t="s">
        <v>78</v>
      </c>
    </row>
    <row r="348" spans="1:9">
      <c r="A348" s="2" t="s">
        <v>3100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7">
        <v>0</v>
      </c>
      <c r="I348" t="s">
        <v>78</v>
      </c>
    </row>
    <row r="349" spans="1:9">
      <c r="A349" s="2" t="s">
        <v>3101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7">
        <v>0</v>
      </c>
      <c r="I349" t="s">
        <v>78</v>
      </c>
    </row>
    <row r="350" spans="1:9">
      <c r="A350" s="2" t="s">
        <v>3102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7">
        <v>0</v>
      </c>
      <c r="I350" t="s">
        <v>78</v>
      </c>
    </row>
    <row r="351" spans="1:9">
      <c r="A351" s="2" t="s">
        <v>3103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7">
        <v>0</v>
      </c>
      <c r="I351" t="s">
        <v>78</v>
      </c>
    </row>
    <row r="352" spans="1:9">
      <c r="A352" s="2" t="s">
        <v>3104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7">
        <v>0</v>
      </c>
      <c r="I352" t="s">
        <v>78</v>
      </c>
    </row>
    <row r="353" spans="1:9">
      <c r="A353" s="2" t="s">
        <v>3105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7">
        <v>-3</v>
      </c>
      <c r="I353" t="s">
        <v>78</v>
      </c>
    </row>
    <row r="354" spans="1:9">
      <c r="A354" s="2" t="s">
        <v>3106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7">
        <v>-3</v>
      </c>
      <c r="I354" t="s">
        <v>78</v>
      </c>
    </row>
    <row r="355" spans="1:9">
      <c r="A355" s="2" t="s">
        <v>3107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7">
        <v>-3</v>
      </c>
      <c r="I355" t="s">
        <v>78</v>
      </c>
    </row>
    <row r="356" spans="1:9">
      <c r="A356" s="2" t="s">
        <v>3108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7">
        <v>-3</v>
      </c>
      <c r="I356" t="s">
        <v>78</v>
      </c>
    </row>
    <row r="357" spans="1:9">
      <c r="A357" s="2" t="s">
        <v>3109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7">
        <v>-3</v>
      </c>
      <c r="I357" t="s">
        <v>78</v>
      </c>
    </row>
    <row r="358" spans="1:9">
      <c r="A358" s="2" t="s">
        <v>3110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7">
        <v>0</v>
      </c>
      <c r="I358" t="s">
        <v>78</v>
      </c>
    </row>
    <row r="359" spans="1:9">
      <c r="A359" s="2" t="s">
        <v>3111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7">
        <v>0</v>
      </c>
      <c r="I359" t="s">
        <v>78</v>
      </c>
    </row>
    <row r="360" spans="1:9">
      <c r="A360" s="2" t="s">
        <v>3112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7">
        <v>0</v>
      </c>
      <c r="I360" t="s">
        <v>78</v>
      </c>
    </row>
    <row r="361" spans="1:9">
      <c r="A361" s="2" t="s">
        <v>3113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7">
        <v>0</v>
      </c>
      <c r="I361" t="s">
        <v>78</v>
      </c>
    </row>
    <row r="362" spans="1:9">
      <c r="A362" s="2" t="s">
        <v>3114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7">
        <v>-3</v>
      </c>
      <c r="I362" t="s">
        <v>78</v>
      </c>
    </row>
    <row r="363" spans="1:9">
      <c r="A363" s="2" t="s">
        <v>3115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7">
        <v>-3</v>
      </c>
      <c r="I363" t="s">
        <v>78</v>
      </c>
    </row>
    <row r="364" spans="1:9">
      <c r="A364" s="2" t="s">
        <v>3116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7">
        <v>0</v>
      </c>
      <c r="I364" t="s">
        <v>78</v>
      </c>
    </row>
    <row r="365" spans="1:9">
      <c r="A365" s="2" t="s">
        <v>3117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7">
        <v>-3</v>
      </c>
      <c r="I365" t="s">
        <v>78</v>
      </c>
    </row>
    <row r="366" spans="1:9">
      <c r="A366" s="2" t="s">
        <v>3118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7">
        <v>0</v>
      </c>
      <c r="I366" t="s">
        <v>78</v>
      </c>
    </row>
    <row r="367" spans="1:9">
      <c r="A367" s="2" t="s">
        <v>3119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7">
        <v>-3</v>
      </c>
      <c r="I367" t="s">
        <v>78</v>
      </c>
    </row>
    <row r="368" spans="1:9">
      <c r="A368" s="2" t="s">
        <v>3120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7">
        <v>0</v>
      </c>
      <c r="I368" t="s">
        <v>78</v>
      </c>
    </row>
    <row r="369" spans="1:9">
      <c r="A369" s="2" t="s">
        <v>3121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7">
        <v>-3</v>
      </c>
      <c r="I369" t="s">
        <v>78</v>
      </c>
    </row>
    <row r="370" spans="1:9">
      <c r="A370" s="2" t="s">
        <v>3122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7">
        <v>-3</v>
      </c>
      <c r="I370" t="s">
        <v>78</v>
      </c>
    </row>
    <row r="371" spans="1:9">
      <c r="A371" s="2" t="s">
        <v>3123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7">
        <v>-3</v>
      </c>
      <c r="I371" t="s">
        <v>78</v>
      </c>
    </row>
    <row r="372" spans="1:9">
      <c r="A372" s="2" t="s">
        <v>3124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7">
        <v>0</v>
      </c>
      <c r="I372" t="s">
        <v>78</v>
      </c>
    </row>
    <row r="373" spans="1:9">
      <c r="A373" s="2" t="s">
        <v>3125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7">
        <v>0</v>
      </c>
      <c r="I373" t="s">
        <v>78</v>
      </c>
    </row>
    <row r="374" spans="1:9">
      <c r="A374" s="2" t="s">
        <v>3126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7">
        <v>0</v>
      </c>
      <c r="I374" t="s">
        <v>78</v>
      </c>
    </row>
    <row r="375" spans="1:9">
      <c r="A375" s="2" t="s">
        <v>3127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7">
        <v>0</v>
      </c>
      <c r="I375" t="s">
        <v>78</v>
      </c>
    </row>
    <row r="376" spans="1:9">
      <c r="A376" s="2" t="s">
        <v>3128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7">
        <v>0</v>
      </c>
      <c r="I376" t="s">
        <v>78</v>
      </c>
    </row>
    <row r="377" spans="1:9">
      <c r="A377" s="2" t="s">
        <v>3129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7">
        <v>0</v>
      </c>
      <c r="I377" t="s">
        <v>78</v>
      </c>
    </row>
    <row r="378" spans="1:9">
      <c r="A378" s="2" t="s">
        <v>3130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7">
        <v>0</v>
      </c>
      <c r="I378" t="s">
        <v>78</v>
      </c>
    </row>
    <row r="379" spans="1:9">
      <c r="A379" s="2" t="s">
        <v>3131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7">
        <v>0</v>
      </c>
      <c r="I379" t="s">
        <v>78</v>
      </c>
    </row>
    <row r="380" spans="1:9">
      <c r="A380" s="2" t="s">
        <v>3132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7">
        <v>0</v>
      </c>
      <c r="I380" t="s">
        <v>78</v>
      </c>
    </row>
    <row r="381" spans="1:9">
      <c r="A381" s="2" t="s">
        <v>3133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7">
        <v>0</v>
      </c>
      <c r="I381" t="s">
        <v>78</v>
      </c>
    </row>
    <row r="382" spans="1:9">
      <c r="A382" s="2" t="s">
        <v>3134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7">
        <v>0</v>
      </c>
      <c r="I382" t="s">
        <v>78</v>
      </c>
    </row>
    <row r="383" spans="1:9">
      <c r="A383" s="2" t="s">
        <v>3135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7">
        <v>0</v>
      </c>
      <c r="I383" t="s">
        <v>78</v>
      </c>
    </row>
    <row r="384" spans="1:9">
      <c r="A384" s="2" t="s">
        <v>3136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7">
        <v>0</v>
      </c>
      <c r="I384" t="s">
        <v>78</v>
      </c>
    </row>
    <row r="385" spans="1:9">
      <c r="A385" s="2" t="s">
        <v>3137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7">
        <v>-3</v>
      </c>
      <c r="I385" t="s">
        <v>78</v>
      </c>
    </row>
    <row r="386" spans="1:9">
      <c r="A386" s="2" t="s">
        <v>3138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7">
        <v>0</v>
      </c>
      <c r="I386" t="s">
        <v>78</v>
      </c>
    </row>
    <row r="387" spans="1:9">
      <c r="A387" s="2" t="s">
        <v>3139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7">
        <v>0</v>
      </c>
      <c r="I387" t="s">
        <v>78</v>
      </c>
    </row>
    <row r="388" spans="1:9">
      <c r="A388" s="2" t="s">
        <v>3140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7">
        <v>0</v>
      </c>
      <c r="I388" t="s">
        <v>78</v>
      </c>
    </row>
    <row r="389" spans="1:9">
      <c r="A389" s="2" t="s">
        <v>3141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7">
        <v>-3</v>
      </c>
      <c r="I389" t="s">
        <v>78</v>
      </c>
    </row>
    <row r="390" spans="1:9">
      <c r="A390" s="2" t="s">
        <v>3142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7">
        <v>0</v>
      </c>
      <c r="I390" t="s">
        <v>78</v>
      </c>
    </row>
    <row r="391" spans="1:9">
      <c r="A391" s="2" t="s">
        <v>3143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7">
        <v>-3</v>
      </c>
      <c r="I391" t="s">
        <v>78</v>
      </c>
    </row>
    <row r="392" spans="1:9">
      <c r="A392" s="2" t="s">
        <v>3144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7">
        <v>-3</v>
      </c>
      <c r="I392" t="s">
        <v>78</v>
      </c>
    </row>
    <row r="393" spans="1:9">
      <c r="A393" s="2" t="s">
        <v>3145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7">
        <v>-3</v>
      </c>
      <c r="I393" t="s">
        <v>78</v>
      </c>
    </row>
    <row r="394" spans="1:9">
      <c r="A394" s="2" t="s">
        <v>3146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7">
        <v>-3</v>
      </c>
      <c r="I394" t="s">
        <v>78</v>
      </c>
    </row>
    <row r="395" spans="1:9">
      <c r="A395" s="2" t="s">
        <v>3147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7">
        <v>0</v>
      </c>
      <c r="I395" t="s">
        <v>78</v>
      </c>
    </row>
    <row r="396" spans="1:9">
      <c r="A396" s="2" t="s">
        <v>3148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7">
        <v>-3</v>
      </c>
      <c r="I396" t="s">
        <v>78</v>
      </c>
    </row>
    <row r="397" spans="1:9">
      <c r="A397" s="2" t="s">
        <v>3149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7">
        <v>-3</v>
      </c>
      <c r="I397" t="s">
        <v>78</v>
      </c>
    </row>
    <row r="398" spans="1:9">
      <c r="A398" s="2" t="s">
        <v>3150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7">
        <v>0</v>
      </c>
      <c r="I398" t="s">
        <v>78</v>
      </c>
    </row>
    <row r="399" spans="1:9">
      <c r="A399" s="2" t="s">
        <v>3151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7">
        <v>-3</v>
      </c>
      <c r="I399" t="s">
        <v>78</v>
      </c>
    </row>
    <row r="400" spans="1:9">
      <c r="A400" s="2" t="s">
        <v>3152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7">
        <v>-3</v>
      </c>
      <c r="I400" t="s">
        <v>78</v>
      </c>
    </row>
    <row r="401" spans="1:9">
      <c r="A401" s="2" t="s">
        <v>3153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7">
        <v>-3</v>
      </c>
      <c r="I401" t="s">
        <v>78</v>
      </c>
    </row>
    <row r="402" spans="1:9">
      <c r="A402" s="2" t="s">
        <v>3154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7">
        <v>-3</v>
      </c>
      <c r="I402" t="s">
        <v>78</v>
      </c>
    </row>
    <row r="403" spans="1:9">
      <c r="A403" s="2" t="s">
        <v>3155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7">
        <v>-3</v>
      </c>
      <c r="I403" t="s">
        <v>78</v>
      </c>
    </row>
    <row r="404" spans="1:9">
      <c r="A404" s="2" t="s">
        <v>3156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7">
        <v>-3</v>
      </c>
      <c r="I404" t="s">
        <v>78</v>
      </c>
    </row>
    <row r="405" spans="1:9">
      <c r="A405" s="2" t="s">
        <v>3157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7">
        <v>0</v>
      </c>
      <c r="I405" t="s">
        <v>78</v>
      </c>
    </row>
    <row r="406" spans="1:9">
      <c r="A406" s="2" t="s">
        <v>3158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7">
        <v>0</v>
      </c>
      <c r="I406" t="s">
        <v>78</v>
      </c>
    </row>
    <row r="407" spans="1:9">
      <c r="A407" s="2" t="s">
        <v>3159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7">
        <v>0</v>
      </c>
      <c r="I407" t="s">
        <v>78</v>
      </c>
    </row>
    <row r="408" spans="1:9">
      <c r="A408" s="2" t="s">
        <v>3160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7">
        <v>0</v>
      </c>
      <c r="I408" t="s">
        <v>78</v>
      </c>
    </row>
    <row r="409" spans="1:9">
      <c r="A409" s="2" t="s">
        <v>3161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7">
        <v>0</v>
      </c>
      <c r="I409" t="s">
        <v>78</v>
      </c>
    </row>
    <row r="410" spans="1:9">
      <c r="A410" s="2" t="s">
        <v>3162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7">
        <v>-3</v>
      </c>
      <c r="I410" t="s">
        <v>78</v>
      </c>
    </row>
    <row r="411" spans="1:9">
      <c r="A411" s="2" t="s">
        <v>3163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7">
        <v>0</v>
      </c>
      <c r="I411" t="s">
        <v>78</v>
      </c>
    </row>
    <row r="412" spans="1:9">
      <c r="A412" s="2" t="s">
        <v>3164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7">
        <v>0</v>
      </c>
      <c r="I412" t="s">
        <v>78</v>
      </c>
    </row>
    <row r="413" spans="1:9">
      <c r="A413" s="2" t="s">
        <v>3165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7">
        <v>0</v>
      </c>
      <c r="I413" t="s">
        <v>78</v>
      </c>
    </row>
    <row r="414" spans="1:9">
      <c r="A414" s="2" t="s">
        <v>3166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7">
        <v>0</v>
      </c>
      <c r="I414" t="s">
        <v>78</v>
      </c>
    </row>
    <row r="415" spans="1:9">
      <c r="A415" s="2" t="s">
        <v>3167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7">
        <v>-3</v>
      </c>
      <c r="I415" t="s">
        <v>78</v>
      </c>
    </row>
    <row r="416" spans="1:9">
      <c r="A416" s="2" t="s">
        <v>3168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7">
        <v>0</v>
      </c>
      <c r="I416" t="s">
        <v>78</v>
      </c>
    </row>
    <row r="417" spans="1:9">
      <c r="A417" s="2" t="s">
        <v>3169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7">
        <v>-3</v>
      </c>
      <c r="I417" t="s">
        <v>78</v>
      </c>
    </row>
    <row r="418" spans="1:9">
      <c r="A418" s="2" t="s">
        <v>3170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7">
        <v>0</v>
      </c>
      <c r="I418" t="s">
        <v>78</v>
      </c>
    </row>
    <row r="419" spans="1:9">
      <c r="A419" s="2" t="s">
        <v>3171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7">
        <v>-3</v>
      </c>
      <c r="I419" t="s">
        <v>78</v>
      </c>
    </row>
    <row r="420" spans="1:9">
      <c r="A420" s="2" t="s">
        <v>3172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7">
        <v>0</v>
      </c>
      <c r="I420" t="s">
        <v>78</v>
      </c>
    </row>
    <row r="421" spans="1:9">
      <c r="A421" s="2" t="s">
        <v>3173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7">
        <v>-3</v>
      </c>
      <c r="I421" t="s">
        <v>78</v>
      </c>
    </row>
    <row r="422" spans="1:9">
      <c r="A422" s="2" t="s">
        <v>3174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7">
        <v>0</v>
      </c>
      <c r="I422" t="s">
        <v>78</v>
      </c>
    </row>
    <row r="423" spans="1:9">
      <c r="A423" s="2" t="s">
        <v>3175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7">
        <v>-3</v>
      </c>
      <c r="I423" t="s">
        <v>78</v>
      </c>
    </row>
    <row r="424" spans="1:9">
      <c r="A424" s="2" t="s">
        <v>3176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7">
        <v>0</v>
      </c>
      <c r="I424" t="s">
        <v>78</v>
      </c>
    </row>
    <row r="425" spans="1:9">
      <c r="A425" s="2" t="s">
        <v>3177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7">
        <v>0</v>
      </c>
      <c r="I425" t="s">
        <v>78</v>
      </c>
    </row>
    <row r="426" spans="1:9">
      <c r="A426" s="2" t="s">
        <v>3578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7">
        <v>-3</v>
      </c>
      <c r="I426" t="s">
        <v>78</v>
      </c>
    </row>
    <row r="427" spans="1:9">
      <c r="A427" s="2" t="s">
        <v>3178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7">
        <v>-3</v>
      </c>
      <c r="I427" t="s">
        <v>78</v>
      </c>
    </row>
    <row r="428" spans="1:9">
      <c r="A428" s="2" t="s">
        <v>3179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7">
        <v>0</v>
      </c>
      <c r="I428" t="s">
        <v>78</v>
      </c>
    </row>
    <row r="429" spans="1:9">
      <c r="A429" s="2" t="s">
        <v>3180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7">
        <v>0</v>
      </c>
      <c r="I429" t="s">
        <v>78</v>
      </c>
    </row>
    <row r="430" spans="1:9">
      <c r="A430" s="2" t="s">
        <v>3181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7">
        <v>0</v>
      </c>
      <c r="I430" t="s">
        <v>78</v>
      </c>
    </row>
    <row r="431" spans="1:9">
      <c r="A431" s="2" t="s">
        <v>3182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7">
        <v>0</v>
      </c>
      <c r="I431" t="s">
        <v>78</v>
      </c>
    </row>
    <row r="432" spans="1:9">
      <c r="A432" s="2" t="s">
        <v>3183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7">
        <v>0</v>
      </c>
      <c r="I432" t="s">
        <v>78</v>
      </c>
    </row>
    <row r="433" spans="1:9">
      <c r="A433" s="2" t="s">
        <v>3184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7">
        <v>0</v>
      </c>
      <c r="I433" t="s">
        <v>78</v>
      </c>
    </row>
    <row r="434" spans="1:9">
      <c r="A434" s="2" t="s">
        <v>3185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7">
        <v>0</v>
      </c>
      <c r="I434" t="s">
        <v>78</v>
      </c>
    </row>
    <row r="435" spans="1:9">
      <c r="A435" s="2" t="s">
        <v>3186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7">
        <v>0</v>
      </c>
      <c r="I435" t="s">
        <v>78</v>
      </c>
    </row>
    <row r="436" spans="1:9">
      <c r="A436" s="2" t="s">
        <v>3187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7">
        <v>0</v>
      </c>
      <c r="I436" t="s">
        <v>78</v>
      </c>
    </row>
    <row r="437" spans="1:9">
      <c r="A437" s="2" t="s">
        <v>3188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7">
        <v>-3</v>
      </c>
      <c r="I437" t="s">
        <v>78</v>
      </c>
    </row>
    <row r="438" spans="1:9">
      <c r="A438" s="2" t="s">
        <v>3189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7">
        <v>-3</v>
      </c>
      <c r="I438" t="s">
        <v>78</v>
      </c>
    </row>
    <row r="439" spans="1:9">
      <c r="A439" s="2" t="s">
        <v>3190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7">
        <v>0</v>
      </c>
      <c r="I439" t="s">
        <v>78</v>
      </c>
    </row>
    <row r="440" spans="1:9">
      <c r="A440" s="2" t="s">
        <v>3191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7">
        <v>-3</v>
      </c>
      <c r="I440" t="s">
        <v>78</v>
      </c>
    </row>
    <row r="441" spans="1:9">
      <c r="A441" s="2" t="s">
        <v>3192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7">
        <v>0</v>
      </c>
      <c r="I441" t="s">
        <v>78</v>
      </c>
    </row>
    <row r="442" spans="1:9">
      <c r="A442" s="2" t="s">
        <v>3193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7">
        <v>0</v>
      </c>
      <c r="I442" t="s">
        <v>78</v>
      </c>
    </row>
    <row r="443" spans="1:9">
      <c r="A443" s="2" t="s">
        <v>3194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7">
        <v>0</v>
      </c>
      <c r="I443" t="s">
        <v>78</v>
      </c>
    </row>
    <row r="444" spans="1:9">
      <c r="A444" s="2" t="s">
        <v>3195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7">
        <v>0</v>
      </c>
      <c r="I444" t="s">
        <v>78</v>
      </c>
    </row>
    <row r="445" spans="1:9">
      <c r="A445" s="2" t="s">
        <v>3196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7">
        <v>-3</v>
      </c>
      <c r="I445" t="s">
        <v>78</v>
      </c>
    </row>
    <row r="446" spans="1:9">
      <c r="A446" s="2" t="s">
        <v>3197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7">
        <v>-3</v>
      </c>
      <c r="I446" t="s">
        <v>78</v>
      </c>
    </row>
    <row r="447" spans="1:9">
      <c r="A447" s="2" t="s">
        <v>3198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7">
        <v>0</v>
      </c>
      <c r="I447" t="s">
        <v>78</v>
      </c>
    </row>
    <row r="448" spans="1:9">
      <c r="A448" s="2" t="s">
        <v>3199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7">
        <v>0</v>
      </c>
      <c r="I448" t="s">
        <v>78</v>
      </c>
    </row>
    <row r="449" spans="1:9">
      <c r="A449" s="2" t="s">
        <v>3200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7">
        <v>-3</v>
      </c>
      <c r="I449" t="s">
        <v>78</v>
      </c>
    </row>
    <row r="450" spans="1:9">
      <c r="A450" s="2" t="s">
        <v>3201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7">
        <v>0</v>
      </c>
      <c r="I450" t="s">
        <v>78</v>
      </c>
    </row>
    <row r="451" spans="1:9">
      <c r="A451" s="2" t="s">
        <v>3202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7">
        <v>-3</v>
      </c>
      <c r="I451" t="s">
        <v>78</v>
      </c>
    </row>
    <row r="452" spans="1:9">
      <c r="A452" s="2" t="s">
        <v>3203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7">
        <v>-3</v>
      </c>
      <c r="I452" t="s">
        <v>78</v>
      </c>
    </row>
    <row r="453" spans="1:9">
      <c r="A453" s="2" t="s">
        <v>3204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7">
        <v>0</v>
      </c>
      <c r="I453" t="s">
        <v>78</v>
      </c>
    </row>
    <row r="454" spans="1:9">
      <c r="A454" s="2" t="s">
        <v>3205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7">
        <v>0</v>
      </c>
      <c r="I454" t="s">
        <v>78</v>
      </c>
    </row>
    <row r="455" spans="1:9">
      <c r="A455" s="2" t="s">
        <v>3206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7">
        <v>0</v>
      </c>
      <c r="I455" t="s">
        <v>78</v>
      </c>
    </row>
    <row r="456" spans="1:9">
      <c r="A456" s="2" t="s">
        <v>3207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7">
        <v>0</v>
      </c>
      <c r="I456" t="s">
        <v>78</v>
      </c>
    </row>
    <row r="457" spans="1:9">
      <c r="A457" s="2" t="s">
        <v>3208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7">
        <v>0</v>
      </c>
      <c r="I457" t="s">
        <v>78</v>
      </c>
    </row>
    <row r="458" spans="1:9">
      <c r="A458" s="2" t="s">
        <v>3209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7">
        <v>0</v>
      </c>
      <c r="I458" t="s">
        <v>78</v>
      </c>
    </row>
    <row r="459" spans="1:9">
      <c r="A459" s="2" t="s">
        <v>3210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7">
        <v>0</v>
      </c>
      <c r="I459" t="s">
        <v>78</v>
      </c>
    </row>
    <row r="460" spans="1:9">
      <c r="A460" s="2" t="s">
        <v>3211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7">
        <v>0</v>
      </c>
      <c r="I460" t="s">
        <v>78</v>
      </c>
    </row>
    <row r="461" spans="1:9">
      <c r="A461" s="2" t="s">
        <v>3212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7">
        <v>0</v>
      </c>
      <c r="I461" t="s">
        <v>78</v>
      </c>
    </row>
    <row r="462" spans="1:9">
      <c r="A462" s="2" t="s">
        <v>3213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7">
        <v>0</v>
      </c>
      <c r="I462" t="s">
        <v>78</v>
      </c>
    </row>
    <row r="463" spans="1:9">
      <c r="A463" s="2" t="s">
        <v>3214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7">
        <v>0</v>
      </c>
      <c r="I463" t="s">
        <v>78</v>
      </c>
    </row>
    <row r="464" spans="1:9">
      <c r="A464" s="2" t="s">
        <v>3215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7">
        <v>0</v>
      </c>
      <c r="I464" t="s">
        <v>78</v>
      </c>
    </row>
    <row r="465" spans="1:9">
      <c r="A465" s="2" t="s">
        <v>3216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7">
        <v>0</v>
      </c>
      <c r="I465" t="s">
        <v>78</v>
      </c>
    </row>
    <row r="466" spans="1:9">
      <c r="A466" s="2" t="s">
        <v>3217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7">
        <v>0</v>
      </c>
      <c r="I466" t="s">
        <v>78</v>
      </c>
    </row>
    <row r="467" spans="1:9">
      <c r="A467" s="2" t="s">
        <v>3218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7">
        <v>0</v>
      </c>
      <c r="I467" t="s">
        <v>78</v>
      </c>
    </row>
    <row r="468" spans="1:9">
      <c r="A468" s="2" t="s">
        <v>3219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7">
        <v>0</v>
      </c>
      <c r="I468" t="s">
        <v>78</v>
      </c>
    </row>
    <row r="469" spans="1:9">
      <c r="A469" s="2" t="s">
        <v>3220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7">
        <v>0</v>
      </c>
      <c r="I469" t="s">
        <v>78</v>
      </c>
    </row>
    <row r="470" spans="1:9">
      <c r="A470" s="2" t="s">
        <v>3221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7">
        <v>0</v>
      </c>
      <c r="I470" t="s">
        <v>78</v>
      </c>
    </row>
    <row r="471" spans="1:9">
      <c r="A471" s="2" t="s">
        <v>3222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7">
        <v>0</v>
      </c>
      <c r="I471" t="s">
        <v>78</v>
      </c>
    </row>
    <row r="472" spans="1:9">
      <c r="A472" s="2" t="s">
        <v>3223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7">
        <v>0</v>
      </c>
      <c r="I472" t="s">
        <v>78</v>
      </c>
    </row>
    <row r="473" spans="1:9">
      <c r="A473" s="2" t="s">
        <v>3224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7">
        <v>0</v>
      </c>
      <c r="I473" t="s">
        <v>78</v>
      </c>
    </row>
    <row r="474" spans="1:9">
      <c r="A474" s="2" t="s">
        <v>3225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7">
        <v>0</v>
      </c>
      <c r="I474" t="s">
        <v>78</v>
      </c>
    </row>
    <row r="475" spans="1:9">
      <c r="A475" s="2" t="s">
        <v>3226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7">
        <v>0</v>
      </c>
      <c r="I475" t="s">
        <v>78</v>
      </c>
    </row>
    <row r="476" spans="1:9">
      <c r="A476" s="2" t="s">
        <v>3227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7">
        <v>0</v>
      </c>
      <c r="I476" t="s">
        <v>78</v>
      </c>
    </row>
    <row r="477" spans="1:9">
      <c r="A477" s="2" t="s">
        <v>3228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7">
        <v>0</v>
      </c>
      <c r="I477" t="s">
        <v>78</v>
      </c>
    </row>
    <row r="478" spans="1:9">
      <c r="A478" s="2" t="s">
        <v>3229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7">
        <v>0</v>
      </c>
      <c r="I478" t="s">
        <v>78</v>
      </c>
    </row>
    <row r="479" spans="1:9">
      <c r="A479" s="2" t="s">
        <v>3230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7">
        <v>0</v>
      </c>
      <c r="I479" t="s">
        <v>78</v>
      </c>
    </row>
    <row r="480" spans="1:9">
      <c r="A480" s="2" t="s">
        <v>3231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7">
        <v>0</v>
      </c>
      <c r="I480" t="s">
        <v>78</v>
      </c>
    </row>
    <row r="481" spans="1:9">
      <c r="A481" s="2" t="s">
        <v>3232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7">
        <v>0</v>
      </c>
      <c r="I481" t="s">
        <v>78</v>
      </c>
    </row>
    <row r="482" spans="1:9">
      <c r="A482" s="2" t="s">
        <v>3233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7">
        <v>0</v>
      </c>
      <c r="I482" t="s">
        <v>78</v>
      </c>
    </row>
    <row r="483" spans="1:9">
      <c r="A483" s="2" t="s">
        <v>3234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7">
        <v>0</v>
      </c>
      <c r="I483" t="s">
        <v>78</v>
      </c>
    </row>
    <row r="484" spans="1:9">
      <c r="A484" s="2" t="s">
        <v>3235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7">
        <v>0</v>
      </c>
      <c r="I484" t="s">
        <v>78</v>
      </c>
    </row>
    <row r="485" spans="1:9">
      <c r="A485" s="2" t="s">
        <v>3236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7">
        <v>0</v>
      </c>
      <c r="I485" t="s">
        <v>78</v>
      </c>
    </row>
    <row r="486" spans="1:9">
      <c r="A486" s="2" t="s">
        <v>3237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7">
        <v>0</v>
      </c>
      <c r="I486" t="s">
        <v>78</v>
      </c>
    </row>
    <row r="487" spans="1:9">
      <c r="A487" s="2" t="s">
        <v>3238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7">
        <v>0</v>
      </c>
      <c r="I487" t="s">
        <v>78</v>
      </c>
    </row>
    <row r="488" spans="1:9">
      <c r="A488" s="2" t="s">
        <v>3239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7">
        <v>0</v>
      </c>
      <c r="I488" t="s">
        <v>78</v>
      </c>
    </row>
    <row r="489" spans="1:9">
      <c r="A489" s="2" t="s">
        <v>3240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7">
        <v>0</v>
      </c>
      <c r="I489" t="s">
        <v>78</v>
      </c>
    </row>
    <row r="490" spans="1:9">
      <c r="A490" s="2" t="s">
        <v>3241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7">
        <v>0</v>
      </c>
      <c r="I490" t="s">
        <v>78</v>
      </c>
    </row>
    <row r="491" spans="1:9">
      <c r="A491" s="2" t="s">
        <v>3242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7">
        <v>0</v>
      </c>
      <c r="I491" t="s">
        <v>78</v>
      </c>
    </row>
    <row r="492" spans="1:9">
      <c r="A492" s="2" t="s">
        <v>3243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7">
        <v>0</v>
      </c>
      <c r="I492" t="s">
        <v>78</v>
      </c>
    </row>
    <row r="493" spans="1:9">
      <c r="A493" s="2" t="s">
        <v>3244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7">
        <v>0</v>
      </c>
      <c r="I493" t="s">
        <v>78</v>
      </c>
    </row>
    <row r="494" spans="1:9">
      <c r="A494" s="2" t="s">
        <v>3245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7">
        <v>0</v>
      </c>
      <c r="I494" t="s">
        <v>78</v>
      </c>
    </row>
    <row r="495" spans="1:9">
      <c r="A495" s="2" t="s">
        <v>3246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7">
        <v>0</v>
      </c>
      <c r="I495" t="s">
        <v>78</v>
      </c>
    </row>
    <row r="496" spans="1:9">
      <c r="A496" s="2" t="s">
        <v>3247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7">
        <v>0</v>
      </c>
      <c r="I496" t="s">
        <v>78</v>
      </c>
    </row>
    <row r="497" spans="1:9">
      <c r="A497" s="2" t="s">
        <v>3248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7">
        <v>0</v>
      </c>
      <c r="I497" t="s">
        <v>78</v>
      </c>
    </row>
    <row r="498" spans="1:9">
      <c r="A498" s="2" t="s">
        <v>3249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7">
        <v>0</v>
      </c>
      <c r="I498" t="s">
        <v>78</v>
      </c>
    </row>
    <row r="499" spans="1:9">
      <c r="A499" s="2" t="s">
        <v>3250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7">
        <v>0</v>
      </c>
      <c r="I499" t="s">
        <v>78</v>
      </c>
    </row>
    <row r="500" spans="1:9">
      <c r="A500" s="2" t="s">
        <v>3251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7">
        <v>0</v>
      </c>
      <c r="I500" t="s">
        <v>78</v>
      </c>
    </row>
    <row r="501" spans="1:9">
      <c r="A501" s="2" t="s">
        <v>3252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7">
        <v>0</v>
      </c>
      <c r="I501" t="s">
        <v>78</v>
      </c>
    </row>
    <row r="502" spans="1:9">
      <c r="A502" s="2" t="s">
        <v>3253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7">
        <v>0</v>
      </c>
      <c r="I502" t="s">
        <v>78</v>
      </c>
    </row>
    <row r="503" spans="1:9">
      <c r="A503" s="2" t="s">
        <v>3254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7">
        <v>0</v>
      </c>
      <c r="I503" t="s">
        <v>78</v>
      </c>
    </row>
    <row r="504" spans="1:9">
      <c r="A504" s="2" t="s">
        <v>3255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7">
        <v>0</v>
      </c>
      <c r="I504" t="s">
        <v>78</v>
      </c>
    </row>
    <row r="505" spans="1:9">
      <c r="A505" s="2" t="s">
        <v>3256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7">
        <v>0</v>
      </c>
      <c r="I505" t="s">
        <v>78</v>
      </c>
    </row>
    <row r="506" spans="1:9">
      <c r="A506" s="2" t="s">
        <v>3257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7">
        <v>0</v>
      </c>
      <c r="I506" t="s">
        <v>78</v>
      </c>
    </row>
    <row r="507" spans="1:9">
      <c r="A507" s="2" t="s">
        <v>3258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7">
        <v>0</v>
      </c>
      <c r="I507" t="s">
        <v>78</v>
      </c>
    </row>
    <row r="508" spans="1:9">
      <c r="A508" s="2" t="s">
        <v>3259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7">
        <v>0</v>
      </c>
      <c r="I508" t="s">
        <v>78</v>
      </c>
    </row>
    <row r="509" spans="1:9">
      <c r="A509" s="2" t="s">
        <v>3260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7">
        <v>0</v>
      </c>
      <c r="I509" t="s">
        <v>78</v>
      </c>
    </row>
    <row r="510" spans="1:9">
      <c r="A510" s="2" t="s">
        <v>3261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7">
        <v>0</v>
      </c>
      <c r="I510" t="s">
        <v>78</v>
      </c>
    </row>
    <row r="511" spans="1:9">
      <c r="A511" s="2" t="s">
        <v>3262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7">
        <v>0</v>
      </c>
      <c r="I511" t="s">
        <v>78</v>
      </c>
    </row>
    <row r="512" spans="1:9">
      <c r="A512" s="2" t="s">
        <v>3263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7">
        <v>0</v>
      </c>
      <c r="I512" t="s">
        <v>78</v>
      </c>
    </row>
    <row r="513" spans="1:9">
      <c r="A513" s="2" t="s">
        <v>3264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7">
        <v>0</v>
      </c>
      <c r="I513" t="s">
        <v>78</v>
      </c>
    </row>
    <row r="514" spans="1:9">
      <c r="A514" s="2" t="s">
        <v>3265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7">
        <v>0</v>
      </c>
      <c r="I514" t="s">
        <v>78</v>
      </c>
    </row>
    <row r="515" spans="1:9">
      <c r="A515" s="2" t="s">
        <v>3266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7">
        <v>0</v>
      </c>
      <c r="I515" t="s">
        <v>78</v>
      </c>
    </row>
    <row r="516" spans="1:9">
      <c r="A516" s="2" t="s">
        <v>3267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7">
        <v>0</v>
      </c>
      <c r="I516" t="s">
        <v>78</v>
      </c>
    </row>
    <row r="517" spans="1:9">
      <c r="A517" s="2" t="s">
        <v>3268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7">
        <v>0</v>
      </c>
      <c r="I517" t="s">
        <v>78</v>
      </c>
    </row>
    <row r="518" spans="1:9">
      <c r="A518" s="2" t="s">
        <v>3269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7">
        <v>0</v>
      </c>
      <c r="I518" t="s">
        <v>78</v>
      </c>
    </row>
    <row r="519" spans="1:9">
      <c r="A519" s="2" t="s">
        <v>3270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7">
        <v>0</v>
      </c>
      <c r="I519" t="s">
        <v>78</v>
      </c>
    </row>
    <row r="520" spans="1:9">
      <c r="A520" s="2" t="s">
        <v>3271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7">
        <v>0</v>
      </c>
      <c r="I520" t="s">
        <v>78</v>
      </c>
    </row>
    <row r="521" spans="1:9">
      <c r="A521" s="2" t="s">
        <v>3272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7">
        <v>0</v>
      </c>
      <c r="I521" t="s">
        <v>78</v>
      </c>
    </row>
    <row r="522" spans="1:9">
      <c r="A522" s="2" t="s">
        <v>3273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7">
        <v>0</v>
      </c>
      <c r="I522" t="s">
        <v>78</v>
      </c>
    </row>
    <row r="523" spans="1:9">
      <c r="A523" s="2" t="s">
        <v>3274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7">
        <v>0</v>
      </c>
      <c r="I523" t="s">
        <v>78</v>
      </c>
    </row>
    <row r="524" spans="1:9">
      <c r="A524" s="2" t="s">
        <v>3275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7">
        <v>0</v>
      </c>
      <c r="I524" t="s">
        <v>78</v>
      </c>
    </row>
    <row r="525" spans="1:9">
      <c r="A525" s="2" t="s">
        <v>3276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7">
        <v>0</v>
      </c>
      <c r="I525" t="s">
        <v>78</v>
      </c>
    </row>
    <row r="526" spans="1:9">
      <c r="A526" s="2" t="s">
        <v>3277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7">
        <v>0</v>
      </c>
      <c r="I526" t="s">
        <v>78</v>
      </c>
    </row>
    <row r="527" spans="1:9">
      <c r="A527" s="2" t="s">
        <v>3278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7">
        <v>0</v>
      </c>
      <c r="I527" t="s">
        <v>78</v>
      </c>
    </row>
    <row r="528" spans="1:9">
      <c r="A528" s="2" t="s">
        <v>3279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7">
        <v>0</v>
      </c>
      <c r="I528" t="s">
        <v>78</v>
      </c>
    </row>
    <row r="529" spans="1:9">
      <c r="A529" s="2" t="s">
        <v>3280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7">
        <v>0</v>
      </c>
      <c r="I529" t="s">
        <v>78</v>
      </c>
    </row>
    <row r="530" spans="1:9">
      <c r="A530" s="2" t="s">
        <v>3281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7">
        <v>0</v>
      </c>
      <c r="I530" t="s">
        <v>78</v>
      </c>
    </row>
    <row r="531" spans="1:9">
      <c r="A531" s="2" t="s">
        <v>3282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7">
        <v>0</v>
      </c>
      <c r="I531" t="s">
        <v>78</v>
      </c>
    </row>
    <row r="532" spans="1:9">
      <c r="A532" s="2" t="s">
        <v>3283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7">
        <v>0</v>
      </c>
      <c r="I532" t="s">
        <v>78</v>
      </c>
    </row>
    <row r="533" spans="1:9">
      <c r="A533" s="2" t="s">
        <v>3284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7">
        <v>0</v>
      </c>
      <c r="I533" t="s">
        <v>78</v>
      </c>
    </row>
    <row r="534" spans="1:9">
      <c r="A534" s="2" t="s">
        <v>3285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7">
        <v>0</v>
      </c>
      <c r="I534" t="s">
        <v>78</v>
      </c>
    </row>
    <row r="535" spans="1:9">
      <c r="A535" s="2" t="s">
        <v>3286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7">
        <v>0</v>
      </c>
      <c r="I535" t="s">
        <v>78</v>
      </c>
    </row>
    <row r="536" spans="1:9">
      <c r="A536" s="2" t="s">
        <v>3287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7">
        <v>0</v>
      </c>
      <c r="I536" t="s">
        <v>78</v>
      </c>
    </row>
    <row r="537" spans="1:9">
      <c r="A537" s="2" t="s">
        <v>3288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7">
        <v>0</v>
      </c>
      <c r="I537" t="s">
        <v>78</v>
      </c>
    </row>
    <row r="538" spans="1:9">
      <c r="A538" s="2" t="s">
        <v>3289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7">
        <v>0</v>
      </c>
      <c r="I538" t="s">
        <v>78</v>
      </c>
    </row>
    <row r="539" spans="1:9">
      <c r="A539" s="2" t="s">
        <v>3290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7">
        <v>0</v>
      </c>
      <c r="I539" t="s">
        <v>78</v>
      </c>
    </row>
    <row r="540" spans="1:9">
      <c r="A540" s="2" t="s">
        <v>3291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7">
        <v>0</v>
      </c>
      <c r="I540" t="s">
        <v>78</v>
      </c>
    </row>
    <row r="541" spans="1:9">
      <c r="A541" s="2" t="s">
        <v>3292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7">
        <v>0</v>
      </c>
      <c r="I541" t="s">
        <v>78</v>
      </c>
    </row>
    <row r="542" spans="1:9">
      <c r="A542" s="2" t="s">
        <v>3293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7">
        <v>-3</v>
      </c>
      <c r="I542" t="s">
        <v>78</v>
      </c>
    </row>
    <row r="543" spans="1:9">
      <c r="A543" s="2" t="s">
        <v>3294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7">
        <v>0</v>
      </c>
      <c r="I543" t="s">
        <v>78</v>
      </c>
    </row>
    <row r="544" spans="1:9">
      <c r="A544" s="2" t="s">
        <v>3295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7">
        <v>0</v>
      </c>
      <c r="I544" t="s">
        <v>78</v>
      </c>
    </row>
    <row r="545" spans="1:9">
      <c r="A545" s="2" t="s">
        <v>3296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7">
        <v>0</v>
      </c>
      <c r="I545" t="s">
        <v>78</v>
      </c>
    </row>
    <row r="546" spans="1:9">
      <c r="A546" s="2" t="s">
        <v>3297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7">
        <v>0</v>
      </c>
      <c r="I546" t="s">
        <v>78</v>
      </c>
    </row>
    <row r="547" spans="1:9">
      <c r="A547" s="2" t="s">
        <v>3565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7">
        <v>0</v>
      </c>
      <c r="I547" t="s">
        <v>78</v>
      </c>
    </row>
    <row r="548" spans="1:9">
      <c r="A548" s="2" t="s">
        <v>3298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7">
        <v>0</v>
      </c>
      <c r="I548" t="s">
        <v>78</v>
      </c>
    </row>
    <row r="549" spans="1:9">
      <c r="A549" s="2" t="s">
        <v>3299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7">
        <v>0</v>
      </c>
      <c r="I549" t="s">
        <v>78</v>
      </c>
    </row>
    <row r="550" spans="1:9">
      <c r="A550" s="2" t="s">
        <v>3300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7">
        <v>0</v>
      </c>
      <c r="I550" t="s">
        <v>78</v>
      </c>
    </row>
    <row r="551" spans="1:9">
      <c r="A551" s="2" t="s">
        <v>3301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7">
        <v>0</v>
      </c>
      <c r="I551" t="s">
        <v>78</v>
      </c>
    </row>
    <row r="552" spans="1:9">
      <c r="A552" s="2" t="s">
        <v>3302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7">
        <v>0</v>
      </c>
      <c r="I552" t="s">
        <v>78</v>
      </c>
    </row>
    <row r="553" spans="1:9">
      <c r="A553" s="2" t="s">
        <v>3303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7">
        <v>0</v>
      </c>
      <c r="I553" t="s">
        <v>78</v>
      </c>
    </row>
    <row r="554" spans="1:9">
      <c r="A554" s="2" t="s">
        <v>3304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7">
        <v>0</v>
      </c>
      <c r="I554" t="s">
        <v>78</v>
      </c>
    </row>
    <row r="555" spans="1:9">
      <c r="A555" s="2" t="s">
        <v>3305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7">
        <v>0</v>
      </c>
      <c r="I555" t="s">
        <v>78</v>
      </c>
    </row>
    <row r="556" spans="1:9">
      <c r="A556" s="2" t="s">
        <v>3306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7">
        <v>0</v>
      </c>
      <c r="I556" t="s">
        <v>78</v>
      </c>
    </row>
    <row r="557" spans="1:9">
      <c r="A557" s="2" t="s">
        <v>3307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7">
        <v>0</v>
      </c>
      <c r="I557" t="s">
        <v>78</v>
      </c>
    </row>
    <row r="558" spans="1:9">
      <c r="A558" s="2" t="s">
        <v>3308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7">
        <v>0</v>
      </c>
      <c r="I558" t="s">
        <v>78</v>
      </c>
    </row>
    <row r="559" spans="1:9">
      <c r="A559" s="2" t="s">
        <v>3309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7">
        <v>-3</v>
      </c>
      <c r="I559" t="s">
        <v>78</v>
      </c>
    </row>
    <row r="560" spans="1:9">
      <c r="A560" s="2" t="s">
        <v>3310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7">
        <v>0</v>
      </c>
      <c r="I560" t="s">
        <v>78</v>
      </c>
    </row>
    <row r="561" spans="1:9">
      <c r="A561" s="2" t="s">
        <v>3311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7">
        <v>0</v>
      </c>
      <c r="I561" t="s">
        <v>78</v>
      </c>
    </row>
    <row r="562" spans="1:9">
      <c r="A562" s="2" t="s">
        <v>3312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7">
        <v>0</v>
      </c>
      <c r="I562" t="s">
        <v>78</v>
      </c>
    </row>
    <row r="563" spans="1:9">
      <c r="A563" s="2" t="s">
        <v>3313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7">
        <v>0</v>
      </c>
      <c r="I563" t="s">
        <v>78</v>
      </c>
    </row>
    <row r="564" spans="1:9">
      <c r="A564" s="2" t="s">
        <v>3314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7">
        <v>0</v>
      </c>
      <c r="I564" t="s">
        <v>78</v>
      </c>
    </row>
    <row r="565" spans="1:9">
      <c r="A565" s="2" t="s">
        <v>3315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7">
        <v>0</v>
      </c>
      <c r="I565" t="s">
        <v>78</v>
      </c>
    </row>
    <row r="566" spans="1:9">
      <c r="A566" s="2" t="s">
        <v>3316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7">
        <v>0</v>
      </c>
      <c r="I566" t="s">
        <v>78</v>
      </c>
    </row>
    <row r="567" spans="1:9">
      <c r="A567" s="2" t="s">
        <v>3317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7">
        <v>0</v>
      </c>
      <c r="I567" t="s">
        <v>78</v>
      </c>
    </row>
    <row r="568" spans="1:9">
      <c r="A568" s="2" t="s">
        <v>3318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7">
        <v>0</v>
      </c>
      <c r="I568" t="s">
        <v>78</v>
      </c>
    </row>
    <row r="569" spans="1:9">
      <c r="A569" s="2" t="s">
        <v>3319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7">
        <v>0</v>
      </c>
      <c r="I569" t="s">
        <v>78</v>
      </c>
    </row>
    <row r="570" spans="1:9">
      <c r="A570" s="2" t="s">
        <v>3320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7">
        <v>0</v>
      </c>
      <c r="I570" t="s">
        <v>78</v>
      </c>
    </row>
    <row r="571" spans="1:9">
      <c r="A571" s="2" t="s">
        <v>3321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7">
        <v>0</v>
      </c>
      <c r="I571" t="s">
        <v>78</v>
      </c>
    </row>
    <row r="572" spans="1:9">
      <c r="A572" s="2" t="s">
        <v>237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7">
        <v>0</v>
      </c>
      <c r="I572" t="s">
        <v>78</v>
      </c>
    </row>
    <row r="573" spans="1:9">
      <c r="A573" s="2" t="s">
        <v>221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7">
        <v>0</v>
      </c>
      <c r="I573" t="s">
        <v>78</v>
      </c>
    </row>
    <row r="574" spans="1:9">
      <c r="A574" s="2" t="s">
        <v>222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7">
        <v>0</v>
      </c>
      <c r="I574" t="s">
        <v>78</v>
      </c>
    </row>
    <row r="575" spans="1:9">
      <c r="A575" s="2" t="s">
        <v>223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7">
        <v>0</v>
      </c>
      <c r="I575" t="s">
        <v>78</v>
      </c>
    </row>
    <row r="576" spans="1:9">
      <c r="A576" s="2" t="s">
        <v>224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7">
        <v>0</v>
      </c>
      <c r="I576" t="s">
        <v>78</v>
      </c>
    </row>
    <row r="577" spans="1:9">
      <c r="A577" s="2" t="s">
        <v>225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7">
        <v>0</v>
      </c>
      <c r="I577" t="s">
        <v>78</v>
      </c>
    </row>
    <row r="578" spans="1:9">
      <c r="A578" s="2" t="s">
        <v>226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7">
        <v>0</v>
      </c>
      <c r="I578" t="s">
        <v>78</v>
      </c>
    </row>
    <row r="579" spans="1:9">
      <c r="A579" s="2" t="s">
        <v>227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7">
        <v>0</v>
      </c>
      <c r="I579" t="s">
        <v>78</v>
      </c>
    </row>
    <row r="580" spans="1:9">
      <c r="A580" s="2" t="s">
        <v>228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7">
        <v>0</v>
      </c>
      <c r="I580" t="s">
        <v>78</v>
      </c>
    </row>
    <row r="581" spans="1:9">
      <c r="A581" s="2" t="s">
        <v>229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7">
        <v>0</v>
      </c>
      <c r="I581" t="s">
        <v>78</v>
      </c>
    </row>
    <row r="582" spans="1:9">
      <c r="A582" s="2" t="s">
        <v>230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7">
        <v>0</v>
      </c>
      <c r="I582" t="s">
        <v>78</v>
      </c>
    </row>
    <row r="583" spans="1:9">
      <c r="A583" s="2" t="s">
        <v>231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7">
        <v>0</v>
      </c>
      <c r="I583" t="s">
        <v>78</v>
      </c>
    </row>
    <row r="584" spans="1:9">
      <c r="A584" s="2" t="s">
        <v>232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7">
        <v>0</v>
      </c>
      <c r="I584" t="s">
        <v>78</v>
      </c>
    </row>
    <row r="585" spans="1:9">
      <c r="A585" s="2" t="s">
        <v>233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7">
        <v>0</v>
      </c>
      <c r="I585" t="s">
        <v>78</v>
      </c>
    </row>
    <row r="586" spans="1:9">
      <c r="A586" s="2" t="s">
        <v>234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7">
        <v>0</v>
      </c>
      <c r="I586" t="s">
        <v>78</v>
      </c>
    </row>
    <row r="587" spans="1:9">
      <c r="A587" s="2" t="s">
        <v>3322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7">
        <v>0</v>
      </c>
      <c r="I587" t="s">
        <v>78</v>
      </c>
    </row>
    <row r="588" spans="1:9">
      <c r="A588" s="2" t="s">
        <v>3323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7">
        <v>0</v>
      </c>
      <c r="I588" t="s">
        <v>78</v>
      </c>
    </row>
    <row r="589" spans="1:9">
      <c r="A589" s="2" t="s">
        <v>3324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7">
        <v>0</v>
      </c>
      <c r="I589" t="s">
        <v>78</v>
      </c>
    </row>
    <row r="590" spans="1:9">
      <c r="A590" s="2" t="s">
        <v>3325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7">
        <v>0</v>
      </c>
      <c r="I590" t="s">
        <v>78</v>
      </c>
    </row>
    <row r="591" spans="1:9">
      <c r="A591" s="2" t="s">
        <v>3326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7">
        <v>0</v>
      </c>
      <c r="I591" t="s">
        <v>78</v>
      </c>
    </row>
    <row r="592" spans="1:9">
      <c r="A592" s="2" t="s">
        <v>3327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7">
        <v>-3</v>
      </c>
      <c r="I592" t="s">
        <v>78</v>
      </c>
    </row>
    <row r="593" spans="1:9">
      <c r="A593" s="2" t="s">
        <v>3328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7">
        <v>0</v>
      </c>
      <c r="I593" t="s">
        <v>78</v>
      </c>
    </row>
    <row r="594" spans="1:9">
      <c r="A594" s="2" t="s">
        <v>3329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7">
        <v>0</v>
      </c>
      <c r="I594" t="s">
        <v>78</v>
      </c>
    </row>
    <row r="595" spans="1:9">
      <c r="A595" s="2" t="s">
        <v>3330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7">
        <v>0</v>
      </c>
      <c r="I595" t="s">
        <v>78</v>
      </c>
    </row>
    <row r="596" spans="1:9">
      <c r="A596" s="2" t="s">
        <v>3331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7">
        <v>0</v>
      </c>
      <c r="I596" t="s">
        <v>78</v>
      </c>
    </row>
    <row r="597" spans="1:9">
      <c r="A597" s="2" t="s">
        <v>3332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7">
        <v>0</v>
      </c>
      <c r="I597" t="s">
        <v>78</v>
      </c>
    </row>
    <row r="598" spans="1:9">
      <c r="A598" s="2" t="s">
        <v>3333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7">
        <v>0</v>
      </c>
      <c r="I598" t="s">
        <v>78</v>
      </c>
    </row>
    <row r="599" spans="1:9">
      <c r="A599" s="2" t="s">
        <v>3334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7">
        <v>0</v>
      </c>
      <c r="I599" t="s">
        <v>78</v>
      </c>
    </row>
    <row r="600" spans="1:9">
      <c r="A600" s="2" t="s">
        <v>3335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7">
        <v>0</v>
      </c>
      <c r="I600" t="s">
        <v>78</v>
      </c>
    </row>
    <row r="601" spans="1:9">
      <c r="A601" s="2" t="s">
        <v>3336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7">
        <v>0</v>
      </c>
      <c r="I601" t="s">
        <v>78</v>
      </c>
    </row>
    <row r="602" spans="1:9">
      <c r="A602" s="2" t="s">
        <v>3337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7">
        <v>0</v>
      </c>
      <c r="I602" t="s">
        <v>78</v>
      </c>
    </row>
    <row r="603" spans="1:9">
      <c r="A603" s="2" t="s">
        <v>3338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7">
        <v>0</v>
      </c>
      <c r="I603" t="s">
        <v>78</v>
      </c>
    </row>
    <row r="604" spans="1:9">
      <c r="A604" s="2" t="s">
        <v>3339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7">
        <v>-3</v>
      </c>
      <c r="I604" t="s">
        <v>78</v>
      </c>
    </row>
    <row r="605" spans="1:9">
      <c r="A605" s="2" t="s">
        <v>3340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7">
        <v>0</v>
      </c>
      <c r="I605" t="s">
        <v>78</v>
      </c>
    </row>
    <row r="606" spans="1:9">
      <c r="A606" s="2" t="s">
        <v>3341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7">
        <v>-3</v>
      </c>
      <c r="I606" t="s">
        <v>78</v>
      </c>
    </row>
    <row r="607" spans="1:9">
      <c r="A607" s="2" t="s">
        <v>3342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7">
        <v>0</v>
      </c>
      <c r="I607" t="s">
        <v>78</v>
      </c>
    </row>
    <row r="608" spans="1:9">
      <c r="A608" s="2" t="s">
        <v>3343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7">
        <v>0</v>
      </c>
      <c r="I608" t="s">
        <v>78</v>
      </c>
    </row>
    <row r="609" spans="1:9">
      <c r="A609" s="2" t="s">
        <v>3344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7">
        <v>0</v>
      </c>
      <c r="I609" t="s">
        <v>78</v>
      </c>
    </row>
    <row r="610" spans="1:9">
      <c r="A610" s="2" t="s">
        <v>3345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7">
        <v>0</v>
      </c>
      <c r="I610" t="s">
        <v>78</v>
      </c>
    </row>
    <row r="611" spans="1:9">
      <c r="A611" s="2" t="s">
        <v>3346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7">
        <v>-3</v>
      </c>
      <c r="I611" t="s">
        <v>78</v>
      </c>
    </row>
    <row r="612" spans="1:9">
      <c r="A612" s="2" t="s">
        <v>3347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7">
        <v>0</v>
      </c>
      <c r="I612" t="s">
        <v>78</v>
      </c>
    </row>
    <row r="613" spans="1:9">
      <c r="A613" s="2" t="s">
        <v>3348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7">
        <v>0</v>
      </c>
      <c r="I613" t="s">
        <v>78</v>
      </c>
    </row>
    <row r="614" spans="1:9">
      <c r="A614" s="2" t="s">
        <v>3349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7">
        <v>0</v>
      </c>
      <c r="I614" t="s">
        <v>78</v>
      </c>
    </row>
    <row r="615" spans="1:9">
      <c r="A615" s="2" t="s">
        <v>3350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7">
        <v>0</v>
      </c>
      <c r="I615" t="s">
        <v>78</v>
      </c>
    </row>
    <row r="616" spans="1:9">
      <c r="A616" s="2" t="s">
        <v>3351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7">
        <v>0</v>
      </c>
      <c r="I616" t="s">
        <v>78</v>
      </c>
    </row>
    <row r="617" spans="1:9">
      <c r="A617" s="2" t="s">
        <v>3352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7">
        <v>0</v>
      </c>
      <c r="I617" t="s">
        <v>78</v>
      </c>
    </row>
    <row r="618" spans="1:9">
      <c r="A618" s="2" t="s">
        <v>3353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7">
        <v>0</v>
      </c>
      <c r="I618" t="s">
        <v>78</v>
      </c>
    </row>
    <row r="619" spans="1:9">
      <c r="A619" s="2" t="s">
        <v>3354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7">
        <v>0</v>
      </c>
      <c r="I619" t="s">
        <v>78</v>
      </c>
    </row>
    <row r="620" spans="1:9">
      <c r="A620" s="2" t="s">
        <v>3355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7">
        <v>-3</v>
      </c>
      <c r="I620" t="s">
        <v>78</v>
      </c>
    </row>
    <row r="621" spans="1:9">
      <c r="A621" s="2" t="s">
        <v>3356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7">
        <v>0</v>
      </c>
      <c r="I621" t="s">
        <v>78</v>
      </c>
    </row>
    <row r="622" spans="1:9">
      <c r="A622" s="2" t="s">
        <v>3357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7">
        <v>0</v>
      </c>
      <c r="I622" t="s">
        <v>78</v>
      </c>
    </row>
    <row r="623" spans="1:9">
      <c r="A623" s="2" t="s">
        <v>3602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7">
        <v>0</v>
      </c>
      <c r="I623" t="s">
        <v>78</v>
      </c>
    </row>
    <row r="624" spans="1:9">
      <c r="A624" s="2" t="s">
        <v>3359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7">
        <v>0</v>
      </c>
      <c r="I624" t="s">
        <v>78</v>
      </c>
    </row>
    <row r="625" spans="1:9">
      <c r="A625" s="2" t="s">
        <v>3360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7">
        <v>0</v>
      </c>
      <c r="I625" t="s">
        <v>78</v>
      </c>
    </row>
    <row r="626" spans="1:9">
      <c r="A626" s="2" t="s">
        <v>3361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7">
        <v>0</v>
      </c>
      <c r="I626" t="s">
        <v>78</v>
      </c>
    </row>
    <row r="627" spans="1:9">
      <c r="A627" s="2" t="s">
        <v>3362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7">
        <v>0</v>
      </c>
      <c r="I627" t="s">
        <v>78</v>
      </c>
    </row>
    <row r="628" spans="1:9">
      <c r="A628" s="2" t="s">
        <v>3363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7">
        <v>0</v>
      </c>
      <c r="I628" t="s">
        <v>78</v>
      </c>
    </row>
    <row r="629" spans="1:9">
      <c r="A629" s="2" t="s">
        <v>3364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7">
        <v>0</v>
      </c>
      <c r="I629" t="s">
        <v>78</v>
      </c>
    </row>
    <row r="630" spans="1:9">
      <c r="A630" s="2" t="s">
        <v>3365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7">
        <v>0</v>
      </c>
      <c r="I630" t="s">
        <v>78</v>
      </c>
    </row>
    <row r="631" spans="1:9">
      <c r="A631" s="2" t="s">
        <v>3366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7">
        <v>-3</v>
      </c>
      <c r="I631" t="s">
        <v>78</v>
      </c>
    </row>
    <row r="632" spans="1:9">
      <c r="A632" s="2" t="s">
        <v>3367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7">
        <v>0</v>
      </c>
      <c r="I632" t="s">
        <v>78</v>
      </c>
    </row>
    <row r="633" spans="1:9">
      <c r="A633" s="2" t="s">
        <v>3368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7">
        <v>0</v>
      </c>
      <c r="I633" t="s">
        <v>78</v>
      </c>
    </row>
    <row r="634" spans="1:9">
      <c r="A634" s="2" t="s">
        <v>3369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7">
        <v>0</v>
      </c>
      <c r="I634" t="s">
        <v>78</v>
      </c>
    </row>
    <row r="635" spans="1:9">
      <c r="A635" s="2" t="s">
        <v>3370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7">
        <v>0</v>
      </c>
      <c r="I635" t="s">
        <v>78</v>
      </c>
    </row>
    <row r="636" spans="1:9">
      <c r="A636" s="2" t="s">
        <v>3371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7">
        <v>0</v>
      </c>
      <c r="I636" t="s">
        <v>78</v>
      </c>
    </row>
    <row r="637" spans="1:9">
      <c r="A637" s="2" t="s">
        <v>3372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7">
        <v>-3</v>
      </c>
      <c r="I637" t="s">
        <v>78</v>
      </c>
    </row>
    <row r="638" spans="1:9">
      <c r="A638" s="2" t="s">
        <v>3373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7">
        <v>-3</v>
      </c>
      <c r="I638" t="s">
        <v>78</v>
      </c>
    </row>
    <row r="639" spans="1:9">
      <c r="A639" s="2" t="s">
        <v>3374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7">
        <v>-3</v>
      </c>
      <c r="I639" t="s">
        <v>78</v>
      </c>
    </row>
    <row r="640" spans="1:9">
      <c r="A640" s="2" t="s">
        <v>3375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7">
        <v>-3</v>
      </c>
      <c r="I640" t="s">
        <v>78</v>
      </c>
    </row>
    <row r="641" spans="1:9">
      <c r="A641" s="2" t="s">
        <v>3376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7">
        <v>0</v>
      </c>
      <c r="I641" t="s">
        <v>78</v>
      </c>
    </row>
    <row r="642" spans="1:9">
      <c r="A642" s="2" t="s">
        <v>3377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7">
        <v>0</v>
      </c>
      <c r="I642" t="s">
        <v>78</v>
      </c>
    </row>
    <row r="643" spans="1:9">
      <c r="A643" s="2" t="s">
        <v>3378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7">
        <v>-3</v>
      </c>
      <c r="I643" t="s">
        <v>78</v>
      </c>
    </row>
    <row r="644" spans="1:9">
      <c r="A644" s="2" t="s">
        <v>3379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7">
        <v>-3</v>
      </c>
      <c r="I644" t="s">
        <v>78</v>
      </c>
    </row>
    <row r="645" spans="1:9">
      <c r="A645" s="2" t="s">
        <v>3380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7">
        <v>0</v>
      </c>
      <c r="I645" t="s">
        <v>78</v>
      </c>
    </row>
    <row r="646" spans="1:9">
      <c r="A646" s="2" t="s">
        <v>3381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7">
        <v>0</v>
      </c>
      <c r="I646" t="s">
        <v>78</v>
      </c>
    </row>
    <row r="647" spans="1:9">
      <c r="A647" s="2" t="s">
        <v>3382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7">
        <v>0</v>
      </c>
      <c r="I647" t="s">
        <v>78</v>
      </c>
    </row>
    <row r="648" spans="1:9">
      <c r="A648" s="2" t="s">
        <v>3383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7">
        <v>0</v>
      </c>
      <c r="I658" t="s">
        <v>78</v>
      </c>
    </row>
    <row r="659" spans="1:9">
      <c r="A659" s="2" t="s">
        <v>163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7">
        <v>0</v>
      </c>
      <c r="I659" t="s">
        <v>78</v>
      </c>
    </row>
    <row r="660" spans="1:9">
      <c r="A660" s="2" t="s">
        <v>164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7">
        <v>0</v>
      </c>
      <c r="I660" t="s">
        <v>78</v>
      </c>
    </row>
    <row r="661" spans="1:9">
      <c r="A661" s="2" t="s">
        <v>165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7">
        <v>0</v>
      </c>
      <c r="I661" t="s">
        <v>78</v>
      </c>
    </row>
    <row r="662" spans="1:9">
      <c r="A662" s="2" t="s">
        <v>166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7">
        <v>0</v>
      </c>
      <c r="I662" t="s">
        <v>78</v>
      </c>
    </row>
    <row r="663" spans="1:9">
      <c r="A663" s="2" t="s">
        <v>167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7">
        <v>0</v>
      </c>
      <c r="I663" t="s">
        <v>78</v>
      </c>
    </row>
    <row r="664" spans="1:9">
      <c r="A664" s="2" t="s">
        <v>168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7">
        <v>0</v>
      </c>
      <c r="I664" t="s">
        <v>78</v>
      </c>
    </row>
    <row r="665" spans="1:9">
      <c r="A665" s="2" t="s">
        <v>169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7">
        <v>0</v>
      </c>
      <c r="I665" t="s">
        <v>78</v>
      </c>
    </row>
    <row r="666" spans="1:9">
      <c r="A666" s="2" t="s">
        <v>170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7">
        <v>0</v>
      </c>
      <c r="I666" t="s">
        <v>78</v>
      </c>
    </row>
    <row r="667" spans="1:9">
      <c r="A667" s="2" t="s">
        <v>171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7">
        <v>0</v>
      </c>
      <c r="I667" t="s">
        <v>78</v>
      </c>
    </row>
    <row r="668" spans="1:9">
      <c r="A668" s="2" t="s">
        <v>172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7">
        <v>0</v>
      </c>
      <c r="I668" t="s">
        <v>78</v>
      </c>
    </row>
    <row r="669" spans="1:9">
      <c r="A669" s="2" t="s">
        <v>173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7">
        <v>0</v>
      </c>
      <c r="I669" t="s">
        <v>78</v>
      </c>
    </row>
    <row r="670" spans="1:9">
      <c r="A670" s="2" t="s">
        <v>174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7">
        <v>0</v>
      </c>
      <c r="I670" t="s">
        <v>78</v>
      </c>
    </row>
    <row r="671" spans="1:9">
      <c r="A671" s="2" t="s">
        <v>175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7">
        <v>0</v>
      </c>
      <c r="I671" t="s">
        <v>78</v>
      </c>
    </row>
    <row r="672" spans="1:9">
      <c r="A672" s="2" t="s">
        <v>176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7">
        <v>0</v>
      </c>
      <c r="I672" t="s">
        <v>78</v>
      </c>
    </row>
    <row r="673" spans="1:9">
      <c r="A673" s="2" t="s">
        <v>177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7">
        <v>0</v>
      </c>
      <c r="I673" t="s">
        <v>78</v>
      </c>
    </row>
    <row r="674" spans="1:9">
      <c r="A674" s="2" t="s">
        <v>178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7">
        <v>0</v>
      </c>
      <c r="I674" t="s">
        <v>78</v>
      </c>
    </row>
    <row r="675" spans="1:9">
      <c r="A675" s="2" t="s">
        <v>179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7">
        <v>0</v>
      </c>
      <c r="I675" t="s">
        <v>78</v>
      </c>
    </row>
    <row r="676" spans="1:9">
      <c r="A676" s="2" t="s">
        <v>180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7">
        <v>0</v>
      </c>
      <c r="I676" t="s">
        <v>78</v>
      </c>
    </row>
    <row r="677" spans="1:9">
      <c r="A677" s="2" t="s">
        <v>181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7">
        <v>0</v>
      </c>
      <c r="I677" t="s">
        <v>78</v>
      </c>
    </row>
    <row r="678" spans="1:9">
      <c r="A678" s="2" t="s">
        <v>182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7">
        <v>0</v>
      </c>
      <c r="I678" t="s">
        <v>78</v>
      </c>
    </row>
    <row r="679" spans="1:9">
      <c r="A679" s="2" t="s">
        <v>183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7">
        <v>0</v>
      </c>
      <c r="I679" t="s">
        <v>78</v>
      </c>
    </row>
    <row r="680" spans="1:9">
      <c r="A680" s="2" t="s">
        <v>184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7">
        <v>0</v>
      </c>
      <c r="I680" t="s">
        <v>78</v>
      </c>
    </row>
    <row r="681" spans="1:9">
      <c r="A681" s="2" t="s">
        <v>185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7">
        <v>0</v>
      </c>
      <c r="I681" t="s">
        <v>78</v>
      </c>
    </row>
    <row r="682" spans="1:9">
      <c r="A682" s="2" t="s">
        <v>186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7">
        <v>0</v>
      </c>
      <c r="I682" t="s">
        <v>78</v>
      </c>
    </row>
    <row r="683" spans="1:9">
      <c r="A683" s="2" t="s">
        <v>187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7">
        <v>0</v>
      </c>
      <c r="I683" t="s">
        <v>78</v>
      </c>
    </row>
    <row r="684" spans="1:9">
      <c r="A684" s="2" t="s">
        <v>188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7">
        <v>0</v>
      </c>
      <c r="I684" t="s">
        <v>78</v>
      </c>
    </row>
    <row r="685" spans="1:9">
      <c r="A685" s="2" t="s">
        <v>189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7">
        <v>0</v>
      </c>
      <c r="I685" t="s">
        <v>78</v>
      </c>
    </row>
    <row r="686" spans="1:9">
      <c r="A686" s="2" t="s">
        <v>190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7">
        <v>0</v>
      </c>
      <c r="I686" t="s">
        <v>78</v>
      </c>
    </row>
    <row r="687" spans="1:9">
      <c r="A687" s="2" t="s">
        <v>191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7">
        <v>0</v>
      </c>
      <c r="I687" t="s">
        <v>78</v>
      </c>
    </row>
    <row r="688" spans="1:9">
      <c r="A688" s="2" t="s">
        <v>192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7">
        <v>0</v>
      </c>
      <c r="I688" t="s">
        <v>78</v>
      </c>
    </row>
    <row r="689" spans="1:9">
      <c r="A689" s="2" t="s">
        <v>193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7">
        <v>0</v>
      </c>
      <c r="I689" t="s">
        <v>78</v>
      </c>
    </row>
    <row r="690" spans="1:9">
      <c r="A690" s="2" t="s">
        <v>194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7">
        <v>0</v>
      </c>
      <c r="I690" t="s">
        <v>78</v>
      </c>
    </row>
    <row r="691" spans="1:9">
      <c r="A691" s="2" t="s">
        <v>195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7">
        <v>0</v>
      </c>
      <c r="I691" t="s">
        <v>78</v>
      </c>
    </row>
    <row r="692" spans="1:9">
      <c r="A692" s="2" t="s">
        <v>196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7">
        <v>0</v>
      </c>
      <c r="I692" t="s">
        <v>78</v>
      </c>
    </row>
    <row r="693" spans="1:9">
      <c r="A693" s="2" t="s">
        <v>197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7">
        <v>0</v>
      </c>
      <c r="I693" t="s">
        <v>78</v>
      </c>
    </row>
    <row r="694" spans="1:9">
      <c r="A694" s="2" t="s">
        <v>198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7">
        <v>0</v>
      </c>
      <c r="I694" t="s">
        <v>78</v>
      </c>
    </row>
    <row r="695" spans="1:9">
      <c r="A695" s="2" t="s">
        <v>199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7">
        <v>0</v>
      </c>
      <c r="I695" t="s">
        <v>78</v>
      </c>
    </row>
    <row r="696" spans="1:9">
      <c r="A696" s="2" t="s">
        <v>200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7">
        <v>0</v>
      </c>
      <c r="I696" t="s">
        <v>78</v>
      </c>
    </row>
    <row r="697" spans="1:9">
      <c r="A697" s="2" t="s">
        <v>201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7">
        <v>0</v>
      </c>
      <c r="I697" t="s">
        <v>78</v>
      </c>
    </row>
    <row r="698" spans="1:9">
      <c r="A698" s="2" t="s">
        <v>202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7">
        <v>0</v>
      </c>
      <c r="I698" t="s">
        <v>78</v>
      </c>
    </row>
    <row r="699" spans="1:9">
      <c r="A699" s="2" t="s">
        <v>203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7">
        <v>0</v>
      </c>
      <c r="I699" t="s">
        <v>78</v>
      </c>
    </row>
    <row r="700" spans="1:9">
      <c r="A700" s="2" t="s">
        <v>204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7">
        <v>0</v>
      </c>
      <c r="I700" t="s">
        <v>78</v>
      </c>
    </row>
    <row r="701" spans="1:9">
      <c r="A701" s="2" t="s">
        <v>205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7">
        <v>0</v>
      </c>
      <c r="I701" t="s">
        <v>78</v>
      </c>
    </row>
    <row r="702" spans="1:9">
      <c r="A702" s="2" t="s">
        <v>206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7">
        <v>0</v>
      </c>
      <c r="I702" t="s">
        <v>78</v>
      </c>
    </row>
    <row r="703" spans="1:9">
      <c r="A703" s="2" t="s">
        <v>207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7">
        <v>0</v>
      </c>
      <c r="I703" t="s">
        <v>78</v>
      </c>
    </row>
    <row r="704" spans="1:9">
      <c r="A704" s="2" t="s">
        <v>208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7">
        <v>0</v>
      </c>
      <c r="I704" t="s">
        <v>78</v>
      </c>
    </row>
    <row r="705" spans="1:9">
      <c r="A705" s="2" t="s">
        <v>209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7">
        <v>0</v>
      </c>
      <c r="I705" t="s">
        <v>78</v>
      </c>
    </row>
    <row r="706" spans="1:9">
      <c r="A706" s="2" t="s">
        <v>210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7">
        <v>0</v>
      </c>
      <c r="I706" t="s">
        <v>78</v>
      </c>
    </row>
    <row r="707" spans="1:9">
      <c r="A707" s="2" t="s">
        <v>211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7">
        <v>0</v>
      </c>
      <c r="I707" t="s">
        <v>78</v>
      </c>
    </row>
    <row r="708" spans="1:9">
      <c r="A708" s="2" t="s">
        <v>212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7">
        <v>0</v>
      </c>
      <c r="I708" t="s">
        <v>78</v>
      </c>
    </row>
    <row r="709" spans="1:9">
      <c r="A709" s="2" t="s">
        <v>213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7">
        <v>0</v>
      </c>
      <c r="I709" t="s">
        <v>78</v>
      </c>
    </row>
    <row r="710" spans="1:9">
      <c r="A710" s="2" t="s">
        <v>214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7">
        <v>0</v>
      </c>
      <c r="I710" t="s">
        <v>78</v>
      </c>
    </row>
    <row r="711" spans="1:9">
      <c r="A711" s="2" t="s">
        <v>215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7">
        <v>0</v>
      </c>
      <c r="I711" t="s">
        <v>78</v>
      </c>
    </row>
    <row r="712" spans="1:9">
      <c r="A712" s="2" t="s">
        <v>216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7">
        <v>0</v>
      </c>
      <c r="I712" t="s">
        <v>78</v>
      </c>
    </row>
    <row r="713" spans="1:9">
      <c r="A713" s="2" t="s">
        <v>217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7">
        <v>0</v>
      </c>
      <c r="I713" t="s">
        <v>78</v>
      </c>
    </row>
    <row r="714" spans="1:9">
      <c r="A714" s="2" t="s">
        <v>218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7">
        <v>0</v>
      </c>
      <c r="I714" t="s">
        <v>78</v>
      </c>
    </row>
    <row r="715" spans="1:9">
      <c r="A715" s="2" t="s">
        <v>219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7">
        <v>0</v>
      </c>
      <c r="I715" t="s">
        <v>78</v>
      </c>
    </row>
    <row r="716" spans="1:9">
      <c r="A716" s="2" t="s">
        <v>220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7">
        <v>0</v>
      </c>
      <c r="I716" t="s">
        <v>78</v>
      </c>
    </row>
    <row r="717" spans="1:9">
      <c r="A717" s="2" t="s">
        <v>235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7">
        <v>0</v>
      </c>
      <c r="I717" t="s">
        <v>78</v>
      </c>
    </row>
    <row r="718" spans="1:9">
      <c r="A718" s="2" t="s">
        <v>236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7">
        <v>0</v>
      </c>
      <c r="I753" t="s">
        <v>78</v>
      </c>
    </row>
    <row r="754" spans="1:9">
      <c r="A754" s="2" t="s">
        <v>127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7">
        <v>0</v>
      </c>
      <c r="I754" t="s">
        <v>78</v>
      </c>
    </row>
    <row r="755" spans="1:9">
      <c r="A755" s="2" t="s">
        <v>128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7">
        <v>0</v>
      </c>
      <c r="I755" t="s">
        <v>78</v>
      </c>
    </row>
    <row r="756" spans="1:9">
      <c r="A756" s="2" t="s">
        <v>129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7">
        <v>0</v>
      </c>
      <c r="I756" t="s">
        <v>78</v>
      </c>
    </row>
    <row r="757" spans="1:9">
      <c r="A757" s="2" t="s">
        <v>130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7">
        <v>0</v>
      </c>
      <c r="I757" t="s">
        <v>78</v>
      </c>
    </row>
    <row r="758" spans="1:9">
      <c r="A758" s="2" t="s">
        <v>131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7">
        <v>0</v>
      </c>
      <c r="I758" t="s">
        <v>78</v>
      </c>
    </row>
    <row r="759" spans="1:9">
      <c r="A759" s="2" t="s">
        <v>132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7">
        <v>0</v>
      </c>
      <c r="I759" t="s">
        <v>78</v>
      </c>
    </row>
    <row r="760" spans="1:9">
      <c r="A760" s="2" t="s">
        <v>133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7">
        <v>0</v>
      </c>
      <c r="I760" t="s">
        <v>78</v>
      </c>
    </row>
    <row r="761" spans="1:9">
      <c r="A761" s="2" t="s">
        <v>134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7">
        <v>0</v>
      </c>
      <c r="I761" t="s">
        <v>78</v>
      </c>
    </row>
    <row r="762" spans="1:9">
      <c r="A762" s="2" t="s">
        <v>135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7">
        <v>0</v>
      </c>
      <c r="I762" t="s">
        <v>78</v>
      </c>
    </row>
    <row r="763" spans="1:9">
      <c r="A763" s="2" t="s">
        <v>136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7">
        <v>0</v>
      </c>
      <c r="I763" t="s">
        <v>78</v>
      </c>
    </row>
    <row r="764" spans="1:9">
      <c r="A764" s="2" t="s">
        <v>137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7">
        <v>0</v>
      </c>
      <c r="I764" t="s">
        <v>78</v>
      </c>
    </row>
    <row r="765" spans="1:9">
      <c r="A765" s="2" t="s">
        <v>138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7">
        <v>0</v>
      </c>
      <c r="I765" t="s">
        <v>78</v>
      </c>
    </row>
    <row r="766" spans="1:9">
      <c r="A766" s="2" t="s">
        <v>139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7">
        <v>0</v>
      </c>
      <c r="I766" t="s">
        <v>78</v>
      </c>
    </row>
    <row r="767" spans="1:9">
      <c r="A767" s="2" t="s">
        <v>140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7">
        <v>0</v>
      </c>
      <c r="I767" t="s">
        <v>78</v>
      </c>
    </row>
    <row r="768" spans="1:9">
      <c r="A768" s="2" t="s">
        <v>141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7">
        <v>0</v>
      </c>
      <c r="I768" t="s">
        <v>78</v>
      </c>
    </row>
    <row r="769" spans="1:9">
      <c r="A769" s="2" t="s">
        <v>142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7">
        <v>0</v>
      </c>
      <c r="I769" t="s">
        <v>78</v>
      </c>
    </row>
    <row r="770" spans="1:9">
      <c r="A770" s="2" t="s">
        <v>143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7">
        <v>0</v>
      </c>
      <c r="I770" t="s">
        <v>78</v>
      </c>
    </row>
    <row r="771" spans="1:9">
      <c r="A771" s="2" t="s">
        <v>144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7">
        <v>0</v>
      </c>
      <c r="I771" t="s">
        <v>78</v>
      </c>
    </row>
    <row r="772" spans="1:9">
      <c r="A772" s="2" t="s">
        <v>145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7">
        <v>0</v>
      </c>
      <c r="I772" t="s">
        <v>78</v>
      </c>
    </row>
    <row r="773" spans="1:9">
      <c r="A773" s="2" t="s">
        <v>146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7">
        <v>0</v>
      </c>
      <c r="I773" t="s">
        <v>78</v>
      </c>
    </row>
    <row r="774" spans="1:9">
      <c r="A774" s="2" t="s">
        <v>147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7">
        <v>0</v>
      </c>
      <c r="I774" t="s">
        <v>78</v>
      </c>
    </row>
    <row r="775" spans="1:9">
      <c r="A775" s="2" t="s">
        <v>148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7">
        <v>0</v>
      </c>
      <c r="I775" t="s">
        <v>78</v>
      </c>
    </row>
    <row r="776" spans="1:9">
      <c r="A776" s="2" t="s">
        <v>149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7">
        <v>0</v>
      </c>
      <c r="I776" t="s">
        <v>78</v>
      </c>
    </row>
    <row r="777" spans="1:9">
      <c r="A777" s="2" t="s">
        <v>150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7">
        <v>0</v>
      </c>
      <c r="I777" t="s">
        <v>78</v>
      </c>
    </row>
    <row r="778" spans="1:9">
      <c r="A778" s="2" t="s">
        <v>151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7">
        <v>0</v>
      </c>
      <c r="I778" t="s">
        <v>78</v>
      </c>
    </row>
    <row r="779" spans="1:9">
      <c r="A779" s="2" t="s">
        <v>152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7">
        <v>0</v>
      </c>
      <c r="I779" t="s">
        <v>78</v>
      </c>
    </row>
    <row r="780" spans="1:9">
      <c r="A780" s="2" t="s">
        <v>153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7">
        <v>0</v>
      </c>
      <c r="I780" t="s">
        <v>78</v>
      </c>
    </row>
    <row r="781" spans="1:9">
      <c r="A781" s="2" t="s">
        <v>154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7">
        <v>0</v>
      </c>
      <c r="I781" t="s">
        <v>78</v>
      </c>
    </row>
    <row r="782" spans="1:9">
      <c r="A782" s="2" t="s">
        <v>155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7">
        <v>0</v>
      </c>
      <c r="I782" t="s">
        <v>78</v>
      </c>
    </row>
    <row r="783" spans="1:9">
      <c r="A783" s="2" t="s">
        <v>156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7">
        <v>0</v>
      </c>
      <c r="I783" t="s">
        <v>78</v>
      </c>
    </row>
    <row r="784" spans="1:9">
      <c r="A784" s="2" t="s">
        <v>157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7">
        <v>0</v>
      </c>
      <c r="I784" t="s">
        <v>78</v>
      </c>
    </row>
    <row r="785" spans="1:9">
      <c r="A785" s="2" t="s">
        <v>158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7">
        <v>0</v>
      </c>
      <c r="I785" t="s">
        <v>78</v>
      </c>
    </row>
    <row r="786" spans="1:9">
      <c r="A786" s="2" t="s">
        <v>159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7">
        <v>0</v>
      </c>
      <c r="I786" t="s">
        <v>78</v>
      </c>
    </row>
    <row r="787" spans="1:9">
      <c r="A787" s="2" t="s">
        <v>160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7">
        <v>0</v>
      </c>
      <c r="I787" t="s">
        <v>78</v>
      </c>
    </row>
    <row r="788" spans="1:9">
      <c r="A788" s="2" t="s">
        <v>161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7">
        <v>0</v>
      </c>
      <c r="I788" t="s">
        <v>78</v>
      </c>
    </row>
    <row r="789" spans="1:9">
      <c r="A789" s="2" t="s">
        <v>162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7">
        <v>0</v>
      </c>
      <c r="I789" t="s">
        <v>78</v>
      </c>
    </row>
    <row r="790" spans="1:9">
      <c r="A790" s="2" t="s">
        <v>3384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7">
        <v>0</v>
      </c>
      <c r="I790" t="s">
        <v>78</v>
      </c>
    </row>
    <row r="791" spans="1:9">
      <c r="A791" s="2" t="s">
        <v>3385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7">
        <v>0</v>
      </c>
      <c r="I791" t="s">
        <v>78</v>
      </c>
    </row>
    <row r="792" spans="1:9">
      <c r="A792" s="2" t="s">
        <v>3386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7">
        <v>0</v>
      </c>
      <c r="I792" t="s">
        <v>78</v>
      </c>
    </row>
    <row r="793" spans="1:9">
      <c r="A793" s="2" t="s">
        <v>3387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7">
        <v>0</v>
      </c>
      <c r="I793" t="s">
        <v>78</v>
      </c>
    </row>
    <row r="794" spans="1:9">
      <c r="A794" s="2" t="s">
        <v>3388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7">
        <v>0</v>
      </c>
      <c r="I794" t="s">
        <v>78</v>
      </c>
    </row>
    <row r="795" spans="1:9">
      <c r="A795" t="s">
        <v>3389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7">
        <v>0</v>
      </c>
      <c r="I795" t="s">
        <v>78</v>
      </c>
    </row>
    <row r="796" spans="1:9">
      <c r="A796" t="s">
        <v>3567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7">
        <v>0</v>
      </c>
      <c r="I796" t="s">
        <v>78</v>
      </c>
    </row>
    <row r="797" spans="1:9">
      <c r="A797" s="2" t="s">
        <v>3390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7">
        <v>0</v>
      </c>
      <c r="I797" t="s">
        <v>78</v>
      </c>
    </row>
    <row r="798" spans="1:9">
      <c r="A798" s="2" t="s">
        <v>3391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7">
        <v>0</v>
      </c>
      <c r="I798" t="s">
        <v>78</v>
      </c>
    </row>
    <row r="799" spans="1:9">
      <c r="A799" s="2" t="s">
        <v>3392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7">
        <v>0</v>
      </c>
      <c r="I799" t="s">
        <v>78</v>
      </c>
    </row>
    <row r="800" spans="1:9">
      <c r="A800" s="2" t="s">
        <v>3393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7">
        <v>0</v>
      </c>
      <c r="I800" t="s">
        <v>78</v>
      </c>
    </row>
    <row r="801" spans="1:9">
      <c r="A801" s="2" t="s">
        <v>3394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7">
        <v>0</v>
      </c>
      <c r="I801" t="s">
        <v>78</v>
      </c>
    </row>
    <row r="802" spans="1:9">
      <c r="A802" s="2" t="s">
        <v>3395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7">
        <v>0</v>
      </c>
      <c r="I802" t="s">
        <v>78</v>
      </c>
    </row>
    <row r="803" spans="1:9">
      <c r="A803" s="2" t="s">
        <v>3396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7">
        <v>0</v>
      </c>
      <c r="I803" t="s">
        <v>78</v>
      </c>
    </row>
    <row r="804" spans="1:9">
      <c r="A804" s="2" t="s">
        <v>3397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7">
        <v>0</v>
      </c>
      <c r="I804" t="s">
        <v>78</v>
      </c>
    </row>
    <row r="805" spans="1:9">
      <c r="A805" s="2" t="s">
        <v>1801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7">
        <v>0</v>
      </c>
      <c r="I805" t="s">
        <v>78</v>
      </c>
    </row>
    <row r="806" spans="1:9">
      <c r="A806" s="2" t="s">
        <v>1802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7">
        <v>0</v>
      </c>
      <c r="I806" t="s">
        <v>78</v>
      </c>
    </row>
    <row r="807" spans="1:9">
      <c r="A807" s="2" t="s">
        <v>1785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7">
        <v>0</v>
      </c>
      <c r="I807" t="s">
        <v>78</v>
      </c>
    </row>
    <row r="808" spans="1:9">
      <c r="A808" s="2" t="s">
        <v>1780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7">
        <v>0</v>
      </c>
      <c r="I808" t="s">
        <v>78</v>
      </c>
    </row>
    <row r="809" spans="1:9">
      <c r="A809" s="2" t="s">
        <v>1781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7">
        <v>0</v>
      </c>
      <c r="I809" t="s">
        <v>78</v>
      </c>
    </row>
    <row r="810" spans="1:9">
      <c r="A810" s="2" t="s">
        <v>1782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7">
        <v>0</v>
      </c>
      <c r="I810" t="s">
        <v>78</v>
      </c>
    </row>
    <row r="811" spans="1:9">
      <c r="A811" s="2" t="s">
        <v>1783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7">
        <v>0</v>
      </c>
      <c r="I811" t="s">
        <v>78</v>
      </c>
    </row>
    <row r="812" spans="1:9">
      <c r="A812" s="2" t="s">
        <v>1784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7">
        <v>0</v>
      </c>
      <c r="I812" t="s">
        <v>78</v>
      </c>
    </row>
    <row r="813" spans="1:9">
      <c r="A813" s="2" t="s">
        <v>1805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7">
        <v>0</v>
      </c>
      <c r="I813" t="s">
        <v>78</v>
      </c>
    </row>
    <row r="814" spans="1:9">
      <c r="A814" s="2" t="s">
        <v>3398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7">
        <v>0</v>
      </c>
      <c r="I814" t="s">
        <v>78</v>
      </c>
    </row>
    <row r="815" spans="1:9">
      <c r="A815" s="2" t="s">
        <v>3399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7">
        <v>0</v>
      </c>
      <c r="I815" t="s">
        <v>78</v>
      </c>
    </row>
    <row r="816" spans="1:9">
      <c r="A816" s="2" t="s">
        <v>3400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7">
        <v>0</v>
      </c>
      <c r="I816" t="s">
        <v>78</v>
      </c>
    </row>
    <row r="817" spans="1:9">
      <c r="A817" s="2" t="s">
        <v>3401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7">
        <v>0</v>
      </c>
      <c r="I817" t="s">
        <v>78</v>
      </c>
    </row>
    <row r="818" spans="1:9">
      <c r="A818" s="2" t="s">
        <v>3402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7">
        <v>0</v>
      </c>
      <c r="I818" t="s">
        <v>78</v>
      </c>
    </row>
    <row r="819" spans="1:9">
      <c r="A819" s="2" t="s">
        <v>3403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7">
        <v>0</v>
      </c>
      <c r="I819" t="s">
        <v>78</v>
      </c>
    </row>
    <row r="820" spans="1:9">
      <c r="A820" s="2" t="s">
        <v>3404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7">
        <v>0</v>
      </c>
      <c r="I820" t="s">
        <v>78</v>
      </c>
    </row>
    <row r="821" spans="1:9">
      <c r="A821" s="2" t="s">
        <v>3405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7">
        <v>0</v>
      </c>
      <c r="I821" t="s">
        <v>78</v>
      </c>
    </row>
    <row r="822" spans="1:9">
      <c r="A822" t="s">
        <v>3406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7">
        <v>0</v>
      </c>
      <c r="I822" t="s">
        <v>78</v>
      </c>
    </row>
    <row r="823" spans="1:9">
      <c r="A823" s="2" t="s">
        <v>3407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7">
        <v>0</v>
      </c>
      <c r="I823" t="s">
        <v>78</v>
      </c>
    </row>
    <row r="824" spans="1:9">
      <c r="A824" s="2" t="s">
        <v>3408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7">
        <v>0</v>
      </c>
      <c r="I824" t="s">
        <v>78</v>
      </c>
    </row>
    <row r="825" spans="1:9">
      <c r="A825" s="2" t="s">
        <v>3409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7">
        <v>0</v>
      </c>
      <c r="I825" t="s">
        <v>78</v>
      </c>
    </row>
    <row r="826" spans="1:9">
      <c r="A826" s="2" t="s">
        <v>3410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7">
        <v>0</v>
      </c>
      <c r="I826" t="s">
        <v>78</v>
      </c>
    </row>
    <row r="827" spans="1:9">
      <c r="A827" s="2" t="s">
        <v>3411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7">
        <v>0</v>
      </c>
      <c r="I827" t="s">
        <v>78</v>
      </c>
    </row>
    <row r="828" spans="1:9">
      <c r="A828" s="2" t="s">
        <v>3412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7">
        <v>0</v>
      </c>
      <c r="I828" t="s">
        <v>78</v>
      </c>
    </row>
    <row r="829" spans="1:9">
      <c r="A829" s="2" t="s">
        <v>3413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7">
        <v>0</v>
      </c>
      <c r="I829" t="s">
        <v>78</v>
      </c>
    </row>
    <row r="830" spans="1:9">
      <c r="A830" s="2" t="s">
        <v>3414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7">
        <v>0</v>
      </c>
      <c r="I830" t="s">
        <v>78</v>
      </c>
    </row>
    <row r="831" spans="1:9">
      <c r="A831" s="2" t="s">
        <v>3415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7">
        <v>0</v>
      </c>
      <c r="I831" t="s">
        <v>78</v>
      </c>
    </row>
    <row r="832" spans="1:9">
      <c r="A832" s="2" t="s">
        <v>3416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7">
        <v>0</v>
      </c>
      <c r="I832" t="s">
        <v>78</v>
      </c>
    </row>
    <row r="833" spans="1:9">
      <c r="A833" s="2" t="s">
        <v>3417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7">
        <v>0</v>
      </c>
      <c r="I833" t="s">
        <v>78</v>
      </c>
    </row>
    <row r="834" spans="1:9">
      <c r="A834" t="s">
        <v>3418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7">
        <v>0</v>
      </c>
      <c r="I834" t="s">
        <v>78</v>
      </c>
    </row>
    <row r="835" spans="1:9">
      <c r="A835" s="2" t="s">
        <v>3419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7">
        <v>0</v>
      </c>
      <c r="I835" t="s">
        <v>78</v>
      </c>
    </row>
    <row r="836" spans="1:9">
      <c r="A836" s="2" t="s">
        <v>3420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7">
        <v>0</v>
      </c>
      <c r="I836" t="s">
        <v>78</v>
      </c>
    </row>
    <row r="837" spans="1:9">
      <c r="A837" s="2" t="s">
        <v>3421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7">
        <v>0</v>
      </c>
      <c r="I837" t="s">
        <v>78</v>
      </c>
    </row>
    <row r="838" spans="1:9">
      <c r="A838" s="2" t="s">
        <v>3422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7">
        <v>0</v>
      </c>
      <c r="I838" t="s">
        <v>78</v>
      </c>
    </row>
    <row r="839" spans="1:9">
      <c r="A839" s="2" t="s">
        <v>3423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7">
        <v>0</v>
      </c>
      <c r="I839" t="s">
        <v>78</v>
      </c>
    </row>
    <row r="840" spans="1:9">
      <c r="A840" s="2" t="s">
        <v>3424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7">
        <v>0</v>
      </c>
      <c r="I840" t="s">
        <v>78</v>
      </c>
    </row>
    <row r="841" spans="1:9">
      <c r="A841" s="2" t="s">
        <v>3425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7">
        <v>0</v>
      </c>
      <c r="I841" t="s">
        <v>78</v>
      </c>
    </row>
    <row r="842" spans="1:9">
      <c r="A842" s="2" t="s">
        <v>3426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7">
        <v>0</v>
      </c>
      <c r="I842" t="s">
        <v>78</v>
      </c>
    </row>
    <row r="843" spans="1:9">
      <c r="A843" s="2" t="s">
        <v>3427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7">
        <v>0</v>
      </c>
      <c r="I843" t="s">
        <v>78</v>
      </c>
    </row>
    <row r="844" spans="1:9">
      <c r="A844" s="2" t="s">
        <v>3428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7">
        <v>0</v>
      </c>
      <c r="I844" t="s">
        <v>78</v>
      </c>
    </row>
    <row r="845" spans="1:9">
      <c r="A845" s="2" t="s">
        <v>3429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7">
        <v>0</v>
      </c>
      <c r="I845" t="s">
        <v>78</v>
      </c>
    </row>
    <row r="846" spans="1:9">
      <c r="A846" s="2" t="s">
        <v>3430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7">
        <v>0</v>
      </c>
      <c r="I846" t="s">
        <v>78</v>
      </c>
    </row>
    <row r="847" spans="1:9">
      <c r="A847" s="2" t="s">
        <v>3431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7">
        <v>0</v>
      </c>
      <c r="I847" t="s">
        <v>78</v>
      </c>
    </row>
    <row r="848" spans="1:9">
      <c r="A848" s="2" t="s">
        <v>3432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7">
        <v>0</v>
      </c>
      <c r="I848" t="s">
        <v>78</v>
      </c>
    </row>
    <row r="849" spans="1:9">
      <c r="A849" s="2" t="s">
        <v>3579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7">
        <v>0</v>
      </c>
      <c r="I849" t="s">
        <v>78</v>
      </c>
    </row>
    <row r="850" spans="1:9">
      <c r="A850" s="2" t="s">
        <v>3433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7">
        <v>0</v>
      </c>
      <c r="I850" t="s">
        <v>78</v>
      </c>
    </row>
    <row r="851" spans="1:9">
      <c r="A851" s="2" t="s">
        <v>3434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7">
        <v>0</v>
      </c>
      <c r="I851" t="s">
        <v>78</v>
      </c>
    </row>
    <row r="852" spans="1:9">
      <c r="A852" s="2" t="s">
        <v>3435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7">
        <v>0</v>
      </c>
      <c r="I852" t="s">
        <v>78</v>
      </c>
    </row>
    <row r="853" spans="1:9">
      <c r="A853" s="2" t="s">
        <v>3436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7">
        <v>0</v>
      </c>
      <c r="I853" t="s">
        <v>78</v>
      </c>
    </row>
    <row r="854" spans="1:9">
      <c r="A854" s="2" t="s">
        <v>3437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7">
        <v>0</v>
      </c>
      <c r="I854" t="s">
        <v>78</v>
      </c>
    </row>
    <row r="855" spans="1:9">
      <c r="A855" s="2" t="s">
        <v>3438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7">
        <v>0</v>
      </c>
      <c r="I855" t="s">
        <v>78</v>
      </c>
    </row>
    <row r="856" spans="1:9">
      <c r="A856" s="2" t="s">
        <v>3439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7">
        <v>0</v>
      </c>
      <c r="I856" t="s">
        <v>78</v>
      </c>
    </row>
    <row r="857" spans="1:9">
      <c r="A857" s="2" t="s">
        <v>3574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7">
        <v>0</v>
      </c>
      <c r="I857" t="s">
        <v>78</v>
      </c>
    </row>
    <row r="858" spans="1:9">
      <c r="A858" s="2" t="s">
        <v>3575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7">
        <v>0</v>
      </c>
      <c r="I858" t="s">
        <v>78</v>
      </c>
    </row>
    <row r="859" spans="1:9">
      <c r="A859" s="2" t="s">
        <v>3600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7">
        <v>0</v>
      </c>
      <c r="I859" t="s">
        <v>78</v>
      </c>
    </row>
    <row r="860" spans="1:9">
      <c r="A860" s="2" t="s">
        <v>3580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7">
        <v>0</v>
      </c>
      <c r="I860" t="s">
        <v>78</v>
      </c>
    </row>
    <row r="861" spans="1:9">
      <c r="A861" s="2" t="s">
        <v>3440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7">
        <v>0</v>
      </c>
      <c r="I861" t="s">
        <v>78</v>
      </c>
    </row>
    <row r="862" spans="1:9">
      <c r="A862" s="2" t="s">
        <v>3581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7">
        <v>0</v>
      </c>
      <c r="I862" t="s">
        <v>78</v>
      </c>
    </row>
    <row r="863" spans="1:9">
      <c r="A863" t="s">
        <v>3441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7">
        <v>0</v>
      </c>
      <c r="I863" t="s">
        <v>78</v>
      </c>
    </row>
    <row r="864" spans="1:9">
      <c r="A864" t="s">
        <v>3442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7">
        <v>0</v>
      </c>
      <c r="I864" t="s">
        <v>78</v>
      </c>
    </row>
    <row r="865" spans="1:9">
      <c r="A865" t="s">
        <v>3443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7">
        <v>0</v>
      </c>
      <c r="I865" t="s">
        <v>78</v>
      </c>
    </row>
    <row r="866" spans="1:9">
      <c r="A866" s="2" t="s">
        <v>3444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7">
        <v>0</v>
      </c>
      <c r="I866" t="s">
        <v>78</v>
      </c>
    </row>
    <row r="867" spans="1:9">
      <c r="A867" t="s">
        <v>3445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7">
        <v>0</v>
      </c>
      <c r="I867" t="s">
        <v>78</v>
      </c>
    </row>
    <row r="868" spans="1:9">
      <c r="A868" s="2" t="s">
        <v>3446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7">
        <v>0</v>
      </c>
      <c r="I868" t="s">
        <v>78</v>
      </c>
    </row>
    <row r="869" spans="1:9">
      <c r="A869" s="2" t="s">
        <v>3447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7">
        <v>0</v>
      </c>
      <c r="I869" t="s">
        <v>78</v>
      </c>
    </row>
    <row r="870" spans="1:9">
      <c r="A870" s="2" t="s">
        <v>3448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7">
        <v>0</v>
      </c>
      <c r="I870" t="s">
        <v>78</v>
      </c>
    </row>
    <row r="871" spans="1:9">
      <c r="A871" s="2" t="s">
        <v>3582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7">
        <v>0</v>
      </c>
      <c r="I871" t="s">
        <v>78</v>
      </c>
    </row>
    <row r="872" spans="1:9">
      <c r="A872" s="2" t="s">
        <v>3449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7">
        <v>0</v>
      </c>
      <c r="I872" t="s">
        <v>78</v>
      </c>
    </row>
    <row r="873" spans="1:9">
      <c r="A873" s="2" t="s">
        <v>3450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7">
        <v>0</v>
      </c>
      <c r="I873" t="s">
        <v>78</v>
      </c>
    </row>
    <row r="874" spans="1:9">
      <c r="A874" s="2" t="s">
        <v>3451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7">
        <v>0</v>
      </c>
      <c r="I874" t="s">
        <v>78</v>
      </c>
    </row>
    <row r="875" spans="1:9">
      <c r="A875" s="2" t="s">
        <v>3452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7">
        <v>0</v>
      </c>
      <c r="I875" t="s">
        <v>78</v>
      </c>
    </row>
    <row r="876" spans="1:9">
      <c r="A876" s="2" t="s">
        <v>3453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7">
        <v>0</v>
      </c>
      <c r="I876" t="s">
        <v>78</v>
      </c>
    </row>
    <row r="877" spans="1:9">
      <c r="A877" s="2" t="s">
        <v>3454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7">
        <v>0</v>
      </c>
      <c r="I877" t="s">
        <v>78</v>
      </c>
    </row>
    <row r="878" spans="1:9">
      <c r="A878" s="2" t="s">
        <v>3455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7">
        <v>0</v>
      </c>
      <c r="I878" t="s">
        <v>78</v>
      </c>
    </row>
    <row r="879" spans="1:9">
      <c r="A879" s="2" t="s">
        <v>3456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7">
        <v>0</v>
      </c>
      <c r="I879" t="s">
        <v>78</v>
      </c>
    </row>
    <row r="880" spans="1:9">
      <c r="A880" s="2" t="s">
        <v>3457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7">
        <v>0</v>
      </c>
      <c r="I880" t="s">
        <v>78</v>
      </c>
    </row>
    <row r="881" spans="1:9">
      <c r="A881" t="s">
        <v>3458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7">
        <v>0</v>
      </c>
      <c r="I881" t="s">
        <v>78</v>
      </c>
    </row>
    <row r="882" spans="1:9">
      <c r="A882" s="2" t="s">
        <v>3459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7">
        <v>0</v>
      </c>
      <c r="I882" t="s">
        <v>78</v>
      </c>
    </row>
    <row r="883" spans="1:9">
      <c r="A883" s="2" t="s">
        <v>3460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7">
        <v>0</v>
      </c>
      <c r="I883" t="s">
        <v>78</v>
      </c>
    </row>
    <row r="884" spans="1:9">
      <c r="A884" t="s">
        <v>3461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7">
        <v>0</v>
      </c>
      <c r="I884" t="s">
        <v>78</v>
      </c>
    </row>
    <row r="885" spans="1:9">
      <c r="A885" s="2" t="s">
        <v>3462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7">
        <v>0</v>
      </c>
      <c r="I885" t="s">
        <v>78</v>
      </c>
    </row>
    <row r="886" spans="1:9">
      <c r="A886" s="2" t="s">
        <v>3463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7">
        <v>0</v>
      </c>
      <c r="I886" t="s">
        <v>78</v>
      </c>
    </row>
    <row r="887" spans="1:9">
      <c r="A887" s="2" t="s">
        <v>3464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7">
        <v>0</v>
      </c>
      <c r="I887" t="s">
        <v>78</v>
      </c>
    </row>
    <row r="888" spans="1:9">
      <c r="A888" t="s">
        <v>3465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7">
        <v>0</v>
      </c>
      <c r="I888" t="s">
        <v>78</v>
      </c>
    </row>
    <row r="889" spans="1:9">
      <c r="A889" s="2" t="s">
        <v>3466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7">
        <v>0</v>
      </c>
      <c r="I889" t="s">
        <v>78</v>
      </c>
    </row>
    <row r="890" spans="1:9">
      <c r="A890" s="2" t="s">
        <v>3467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7">
        <v>0</v>
      </c>
      <c r="I890" t="s">
        <v>78</v>
      </c>
    </row>
    <row r="891" spans="1:9">
      <c r="A891" s="2" t="s">
        <v>3468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7">
        <v>0</v>
      </c>
      <c r="I891" t="s">
        <v>78</v>
      </c>
    </row>
    <row r="892" spans="1:9">
      <c r="A892" s="2" t="s">
        <v>3469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7">
        <v>0</v>
      </c>
      <c r="I892" t="s">
        <v>78</v>
      </c>
    </row>
    <row r="893" spans="1:9">
      <c r="A893" s="2" t="s">
        <v>3470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7">
        <v>0</v>
      </c>
      <c r="I893" t="s">
        <v>78</v>
      </c>
    </row>
    <row r="894" spans="1:9">
      <c r="A894" s="2" t="s">
        <v>3471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7">
        <v>0</v>
      </c>
      <c r="I894" t="s">
        <v>78</v>
      </c>
    </row>
    <row r="895" spans="1:9">
      <c r="A895" s="2" t="s">
        <v>3472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7">
        <v>0</v>
      </c>
      <c r="I895" t="s">
        <v>78</v>
      </c>
    </row>
    <row r="896" spans="1:9">
      <c r="A896" t="s">
        <v>3473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7">
        <v>0</v>
      </c>
      <c r="I896" t="s">
        <v>78</v>
      </c>
    </row>
    <row r="897" spans="1:9">
      <c r="A897" s="2" t="s">
        <v>3474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7">
        <v>0</v>
      </c>
      <c r="I897" t="s">
        <v>78</v>
      </c>
    </row>
    <row r="898" spans="1:9">
      <c r="A898" s="2" t="s">
        <v>3475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7">
        <v>0</v>
      </c>
      <c r="I898" t="s">
        <v>78</v>
      </c>
    </row>
    <row r="899" spans="1:9">
      <c r="A899" s="2" t="s">
        <v>3476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7">
        <v>0</v>
      </c>
      <c r="I899" t="s">
        <v>78</v>
      </c>
    </row>
    <row r="900" spans="1:9">
      <c r="A900" t="s">
        <v>3477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7">
        <v>0</v>
      </c>
      <c r="I900" t="s">
        <v>78</v>
      </c>
    </row>
    <row r="901" spans="1:9">
      <c r="A901" s="2" t="s">
        <v>3478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7">
        <v>0</v>
      </c>
      <c r="I901" t="s">
        <v>78</v>
      </c>
    </row>
    <row r="902" spans="1:9">
      <c r="A902" s="2" t="s">
        <v>3479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7">
        <v>0</v>
      </c>
      <c r="I902" t="s">
        <v>78</v>
      </c>
    </row>
    <row r="903" spans="1:9">
      <c r="A903" s="2" t="s">
        <v>3480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7">
        <v>0</v>
      </c>
      <c r="I903" t="s">
        <v>78</v>
      </c>
    </row>
    <row r="904" spans="1:9">
      <c r="A904" s="2" t="s">
        <v>3481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7">
        <v>0</v>
      </c>
      <c r="I904" t="s">
        <v>78</v>
      </c>
    </row>
    <row r="905" spans="1:9">
      <c r="A905" s="2" t="s">
        <v>3482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7">
        <v>0</v>
      </c>
      <c r="I905" t="s">
        <v>78</v>
      </c>
    </row>
    <row r="906" spans="1:9">
      <c r="A906" s="2" t="s">
        <v>3483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7">
        <v>0</v>
      </c>
      <c r="I906" t="s">
        <v>78</v>
      </c>
    </row>
    <row r="907" spans="1:9">
      <c r="A907" s="2" t="s">
        <v>3484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7">
        <v>0</v>
      </c>
      <c r="I907" t="s">
        <v>78</v>
      </c>
    </row>
    <row r="908" spans="1:9">
      <c r="A908" s="2" t="s">
        <v>3485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7">
        <v>0</v>
      </c>
      <c r="I908" t="s">
        <v>78</v>
      </c>
    </row>
    <row r="909" spans="1:9">
      <c r="A909" s="2" t="s">
        <v>3486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7">
        <v>0</v>
      </c>
      <c r="I909" t="s">
        <v>78</v>
      </c>
    </row>
    <row r="910" spans="1:9">
      <c r="A910" s="2" t="s">
        <v>1916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7">
        <v>0</v>
      </c>
      <c r="I910" t="s">
        <v>78</v>
      </c>
    </row>
    <row r="911" spans="1:9">
      <c r="A911" s="2" t="s">
        <v>1919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7">
        <v>0</v>
      </c>
      <c r="I911" t="s">
        <v>78</v>
      </c>
    </row>
    <row r="912" spans="1:9">
      <c r="A912" s="2" t="s">
        <v>1921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7">
        <v>0</v>
      </c>
      <c r="I912" t="s">
        <v>78</v>
      </c>
    </row>
    <row r="913" spans="1:9">
      <c r="A913" s="2" t="s">
        <v>1922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7">
        <v>0</v>
      </c>
      <c r="I913" t="s">
        <v>78</v>
      </c>
    </row>
    <row r="914" spans="1:9">
      <c r="A914" s="2" t="s">
        <v>1925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7">
        <v>0</v>
      </c>
      <c r="I914" t="s">
        <v>78</v>
      </c>
    </row>
    <row r="915" spans="1:9">
      <c r="A915" s="2" t="s">
        <v>1926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7">
        <v>0</v>
      </c>
      <c r="I915" t="s">
        <v>78</v>
      </c>
    </row>
    <row r="916" spans="1:9">
      <c r="A916" s="2" t="s">
        <v>1929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7">
        <v>0</v>
      </c>
      <c r="I916" t="s">
        <v>78</v>
      </c>
    </row>
    <row r="917" spans="1:9">
      <c r="A917" s="2" t="s">
        <v>1930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7">
        <v>0</v>
      </c>
      <c r="I917" t="s">
        <v>78</v>
      </c>
    </row>
    <row r="918" spans="1:9">
      <c r="A918" s="2" t="s">
        <v>1932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7">
        <v>0</v>
      </c>
      <c r="I918" t="s">
        <v>78</v>
      </c>
    </row>
    <row r="919" spans="1:9">
      <c r="A919" s="2" t="s">
        <v>1934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7">
        <v>0</v>
      </c>
      <c r="I919" t="s">
        <v>78</v>
      </c>
    </row>
    <row r="920" spans="1:9">
      <c r="A920" s="2" t="s">
        <v>1936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7">
        <v>0</v>
      </c>
      <c r="I920" t="s">
        <v>78</v>
      </c>
    </row>
    <row r="921" spans="1:9">
      <c r="A921" s="2" t="s">
        <v>1938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7">
        <v>0</v>
      </c>
      <c r="I921" t="s">
        <v>78</v>
      </c>
    </row>
    <row r="922" spans="1:9">
      <c r="A922" s="2" t="s">
        <v>1940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7">
        <v>0</v>
      </c>
      <c r="I922" t="s">
        <v>78</v>
      </c>
    </row>
    <row r="923" spans="1:9">
      <c r="A923" s="2" t="s">
        <v>1942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7">
        <v>0</v>
      </c>
      <c r="I923" t="s">
        <v>78</v>
      </c>
    </row>
    <row r="924" spans="1:9">
      <c r="A924" s="2" t="s">
        <v>1943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7">
        <v>0</v>
      </c>
      <c r="I924" t="s">
        <v>78</v>
      </c>
    </row>
    <row r="925" spans="1:9">
      <c r="A925" s="2" t="s">
        <v>1947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7">
        <v>0</v>
      </c>
      <c r="I925" t="s">
        <v>78</v>
      </c>
    </row>
    <row r="926" spans="1:9">
      <c r="A926" s="2" t="s">
        <v>1949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7">
        <v>0</v>
      </c>
      <c r="I926" t="s">
        <v>78</v>
      </c>
    </row>
    <row r="927" spans="1:9">
      <c r="A927" s="2" t="s">
        <v>1950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7">
        <v>0</v>
      </c>
      <c r="I927" t="s">
        <v>78</v>
      </c>
    </row>
    <row r="928" spans="1:9">
      <c r="A928" s="2" t="s">
        <v>1952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7">
        <v>0</v>
      </c>
      <c r="I928" t="s">
        <v>78</v>
      </c>
    </row>
    <row r="929" spans="1:9">
      <c r="A929" t="s">
        <v>1954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7">
        <v>0</v>
      </c>
      <c r="I929" t="s">
        <v>78</v>
      </c>
    </row>
    <row r="930" spans="1:9">
      <c r="A930" t="s">
        <v>1955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7">
        <v>0</v>
      </c>
      <c r="I930" t="s">
        <v>78</v>
      </c>
    </row>
    <row r="931" spans="1:9">
      <c r="A931" s="2" t="s">
        <v>1963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7">
        <v>0</v>
      </c>
      <c r="I931" t="s">
        <v>78</v>
      </c>
    </row>
    <row r="932" spans="1:9">
      <c r="A932" s="2" t="s">
        <v>1964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7">
        <v>0</v>
      </c>
      <c r="I932" t="s">
        <v>78</v>
      </c>
    </row>
    <row r="933" spans="1:9">
      <c r="A933" s="2" t="s">
        <v>1966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7">
        <v>0</v>
      </c>
      <c r="I933" t="s">
        <v>78</v>
      </c>
    </row>
    <row r="934" spans="1:9">
      <c r="A934" s="2" t="s">
        <v>3487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7">
        <v>0</v>
      </c>
      <c r="I934" t="s">
        <v>78</v>
      </c>
    </row>
    <row r="935" spans="1:9">
      <c r="A935" s="2" t="s">
        <v>3358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7">
        <v>0</v>
      </c>
      <c r="I935" t="s">
        <v>78</v>
      </c>
    </row>
    <row r="936" spans="1:9">
      <c r="A936" s="2" t="s">
        <v>3488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7">
        <v>0</v>
      </c>
      <c r="I936" t="s">
        <v>78</v>
      </c>
    </row>
    <row r="937" spans="1:9">
      <c r="A937" s="2" t="s">
        <v>3489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7">
        <v>0</v>
      </c>
      <c r="I937" t="s">
        <v>78</v>
      </c>
    </row>
    <row r="938" spans="1:9">
      <c r="A938" s="2" t="s">
        <v>3490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7">
        <v>0</v>
      </c>
      <c r="I938" t="s">
        <v>78</v>
      </c>
    </row>
    <row r="939" spans="1:9">
      <c r="A939" s="2" t="s">
        <v>3491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7">
        <v>0</v>
      </c>
      <c r="I939" t="s">
        <v>78</v>
      </c>
    </row>
    <row r="940" spans="1:9">
      <c r="A940" t="s">
        <v>3492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7">
        <v>0</v>
      </c>
      <c r="I940" t="s">
        <v>78</v>
      </c>
    </row>
    <row r="941" spans="1:9">
      <c r="A941" t="s">
        <v>3493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7">
        <v>0</v>
      </c>
      <c r="I941" t="s">
        <v>78</v>
      </c>
    </row>
    <row r="942" spans="1:9">
      <c r="A942" s="2" t="s">
        <v>3494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7">
        <v>0</v>
      </c>
      <c r="I942" t="s">
        <v>78</v>
      </c>
    </row>
    <row r="943" spans="1:9">
      <c r="A943" s="2" t="s">
        <v>3495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7">
        <v>0</v>
      </c>
      <c r="I943" t="s">
        <v>78</v>
      </c>
    </row>
    <row r="944" spans="1:9">
      <c r="A944" s="2" t="s">
        <v>3496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7">
        <v>0</v>
      </c>
      <c r="I944" t="s">
        <v>78</v>
      </c>
    </row>
    <row r="945" spans="1:9">
      <c r="A945" s="2" t="s">
        <v>3497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7">
        <v>0</v>
      </c>
      <c r="I945" t="s">
        <v>78</v>
      </c>
    </row>
    <row r="946" spans="1:9">
      <c r="A946" s="2" t="s">
        <v>3498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7">
        <v>0</v>
      </c>
      <c r="I946" t="s">
        <v>78</v>
      </c>
    </row>
    <row r="947" spans="1:9">
      <c r="A947" s="2" t="s">
        <v>3499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7">
        <v>0</v>
      </c>
      <c r="I947" t="s">
        <v>78</v>
      </c>
    </row>
    <row r="948" spans="1:9">
      <c r="A948" s="2" t="s">
        <v>3500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7">
        <v>0</v>
      </c>
      <c r="I948" t="s">
        <v>78</v>
      </c>
    </row>
    <row r="949" spans="1:9">
      <c r="A949" s="2" t="s">
        <v>3501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7">
        <v>0</v>
      </c>
      <c r="I949" t="s">
        <v>78</v>
      </c>
    </row>
    <row r="950" spans="1:9">
      <c r="A950" s="2" t="s">
        <v>3502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7">
        <v>0</v>
      </c>
      <c r="I950" t="s">
        <v>78</v>
      </c>
    </row>
    <row r="951" spans="1:9">
      <c r="A951" s="2" t="s">
        <v>3503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7">
        <v>0</v>
      </c>
      <c r="I951" t="s">
        <v>78</v>
      </c>
    </row>
    <row r="952" spans="1:9">
      <c r="A952" s="2" t="s">
        <v>3504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7">
        <v>0</v>
      </c>
      <c r="I952" t="s">
        <v>78</v>
      </c>
    </row>
    <row r="953" spans="1:9">
      <c r="A953" s="2" t="s">
        <v>3505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7">
        <v>0</v>
      </c>
      <c r="I953" t="s">
        <v>78</v>
      </c>
    </row>
    <row r="954" spans="1:9">
      <c r="A954" s="2" t="s">
        <v>3506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7">
        <v>0</v>
      </c>
      <c r="I954" t="s">
        <v>78</v>
      </c>
    </row>
    <row r="955" spans="1:9">
      <c r="A955" s="2" t="s">
        <v>3507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7">
        <v>0</v>
      </c>
      <c r="I955" t="s">
        <v>78</v>
      </c>
    </row>
    <row r="956" spans="1:9">
      <c r="A956" t="s">
        <v>3508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7">
        <v>0</v>
      </c>
      <c r="I956" t="s">
        <v>78</v>
      </c>
    </row>
    <row r="957" spans="1:9">
      <c r="A957" s="2" t="s">
        <v>3601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7">
        <v>0</v>
      </c>
      <c r="I957" t="s">
        <v>78</v>
      </c>
    </row>
    <row r="958" spans="1:9">
      <c r="A958" s="2" t="s">
        <v>3509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7">
        <v>0</v>
      </c>
      <c r="I958" t="s">
        <v>78</v>
      </c>
    </row>
    <row r="959" spans="1:9">
      <c r="A959" s="2" t="s">
        <v>3510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7">
        <v>0</v>
      </c>
      <c r="I959" t="s">
        <v>78</v>
      </c>
    </row>
    <row r="960" spans="1:9">
      <c r="A960" s="2" t="s">
        <v>3511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7">
        <v>0</v>
      </c>
      <c r="I960" t="s">
        <v>78</v>
      </c>
    </row>
    <row r="961" spans="1:9">
      <c r="A961" s="2" t="s">
        <v>3512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7">
        <v>0</v>
      </c>
      <c r="I961" t="s">
        <v>78</v>
      </c>
    </row>
    <row r="962" spans="1:9">
      <c r="A962" s="2" t="s">
        <v>3513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7">
        <v>0</v>
      </c>
      <c r="I962" t="s">
        <v>78</v>
      </c>
    </row>
    <row r="963" spans="1:9">
      <c r="A963" s="2" t="s">
        <v>2003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7">
        <v>0</v>
      </c>
      <c r="I963" t="s">
        <v>78</v>
      </c>
    </row>
    <row r="964" spans="1:9">
      <c r="A964" s="2" t="s">
        <v>2004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7">
        <v>0</v>
      </c>
      <c r="I964" t="s">
        <v>78</v>
      </c>
    </row>
    <row r="965" spans="1:9">
      <c r="A965" s="2" t="s">
        <v>3514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7">
        <v>0</v>
      </c>
      <c r="I965" t="s">
        <v>78</v>
      </c>
    </row>
    <row r="966" spans="1:9">
      <c r="A966" s="2" t="s">
        <v>3515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7">
        <v>0</v>
      </c>
      <c r="I966" t="s">
        <v>78</v>
      </c>
    </row>
    <row r="967" spans="1:9">
      <c r="A967" s="2" t="s">
        <v>3516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7">
        <v>0</v>
      </c>
      <c r="I967" t="s">
        <v>78</v>
      </c>
    </row>
    <row r="968" spans="1:9">
      <c r="A968" s="2" t="s">
        <v>3517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7">
        <v>0</v>
      </c>
      <c r="I968" t="s">
        <v>78</v>
      </c>
    </row>
    <row r="969" spans="1:9">
      <c r="A969" s="2" t="s">
        <v>3518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7">
        <v>0</v>
      </c>
      <c r="I969" t="s">
        <v>78</v>
      </c>
    </row>
    <row r="970" spans="1:9">
      <c r="A970" s="2" t="s">
        <v>3519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7">
        <v>0</v>
      </c>
      <c r="I970" t="s">
        <v>78</v>
      </c>
    </row>
    <row r="971" spans="1:9">
      <c r="A971" t="s">
        <v>3520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7">
        <v>0</v>
      </c>
      <c r="I971" t="s">
        <v>78</v>
      </c>
    </row>
    <row r="972" spans="1:9">
      <c r="A972" s="2" t="s">
        <v>3521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7">
        <v>0</v>
      </c>
      <c r="I972" t="s">
        <v>78</v>
      </c>
    </row>
    <row r="973" spans="1:9">
      <c r="A973" s="2" t="s">
        <v>3522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7">
        <v>0</v>
      </c>
      <c r="I973" t="s">
        <v>78</v>
      </c>
    </row>
    <row r="974" spans="1:9">
      <c r="A974" s="2" t="s">
        <v>3523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7">
        <v>0</v>
      </c>
      <c r="I974" t="s">
        <v>78</v>
      </c>
    </row>
    <row r="975" spans="1:9">
      <c r="A975" s="2" t="s">
        <v>3524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7">
        <v>0</v>
      </c>
      <c r="I975" t="s">
        <v>78</v>
      </c>
    </row>
    <row r="976" spans="1:9">
      <c r="A976" s="2" t="s">
        <v>3525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7">
        <v>0</v>
      </c>
      <c r="I976" t="s">
        <v>78</v>
      </c>
    </row>
    <row r="977" spans="1:9">
      <c r="A977" s="2" t="s">
        <v>3526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7">
        <v>0</v>
      </c>
      <c r="I977" t="s">
        <v>78</v>
      </c>
    </row>
    <row r="978" spans="1:9">
      <c r="A978" s="2" t="s">
        <v>3527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7">
        <v>0</v>
      </c>
      <c r="I978" t="s">
        <v>78</v>
      </c>
    </row>
    <row r="979" spans="1:9">
      <c r="A979" s="2" t="s">
        <v>3528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7">
        <v>0</v>
      </c>
      <c r="I979" t="s">
        <v>78</v>
      </c>
    </row>
    <row r="980" spans="1:9">
      <c r="A980" s="2" t="s">
        <v>3529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7">
        <v>0</v>
      </c>
      <c r="I980" t="s">
        <v>78</v>
      </c>
    </row>
    <row r="981" spans="1:9">
      <c r="A981" s="2" t="s">
        <v>3530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7">
        <v>0</v>
      </c>
      <c r="I981" t="s">
        <v>78</v>
      </c>
    </row>
    <row r="982" spans="1:9">
      <c r="A982" s="2" t="s">
        <v>3531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7">
        <v>0</v>
      </c>
      <c r="I982" t="s">
        <v>78</v>
      </c>
    </row>
    <row r="983" spans="1:9">
      <c r="A983" s="2" t="s">
        <v>3532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7">
        <v>0</v>
      </c>
      <c r="I983" t="s">
        <v>78</v>
      </c>
    </row>
    <row r="984" spans="1:9">
      <c r="A984" s="2" t="s">
        <v>3533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7">
        <v>0</v>
      </c>
      <c r="I984" t="s">
        <v>78</v>
      </c>
    </row>
    <row r="985" spans="1:9">
      <c r="A985" s="2" t="s">
        <v>3534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7">
        <v>0</v>
      </c>
      <c r="I985" t="s">
        <v>78</v>
      </c>
    </row>
    <row r="986" spans="1:9">
      <c r="A986" s="2" t="s">
        <v>3535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7">
        <v>0</v>
      </c>
      <c r="I986" t="s">
        <v>78</v>
      </c>
    </row>
    <row r="987" spans="1:9">
      <c r="A987" s="2" t="s">
        <v>3536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7">
        <v>0</v>
      </c>
      <c r="I987" t="s">
        <v>78</v>
      </c>
    </row>
    <row r="988" spans="1:9">
      <c r="A988" s="2" t="s">
        <v>3537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7">
        <v>0</v>
      </c>
      <c r="I988" t="s">
        <v>78</v>
      </c>
    </row>
    <row r="989" spans="1:9">
      <c r="A989" s="2" t="s">
        <v>3538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7">
        <v>0</v>
      </c>
      <c r="I989" t="s">
        <v>78</v>
      </c>
    </row>
    <row r="990" spans="1:9">
      <c r="A990" s="2" t="s">
        <v>3539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7">
        <v>0</v>
      </c>
      <c r="I990" t="s">
        <v>78</v>
      </c>
    </row>
    <row r="991" spans="1:9">
      <c r="A991" s="2" t="s">
        <v>3540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7">
        <v>0</v>
      </c>
      <c r="I991" t="s">
        <v>78</v>
      </c>
    </row>
    <row r="992" spans="1:9">
      <c r="A992" s="2" t="s">
        <v>3541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7">
        <v>0</v>
      </c>
      <c r="I992" t="s">
        <v>78</v>
      </c>
    </row>
    <row r="993" spans="1:9">
      <c r="A993" s="2" t="s">
        <v>3542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7">
        <v>0</v>
      </c>
      <c r="I993" t="s">
        <v>78</v>
      </c>
    </row>
    <row r="994" spans="1:9">
      <c r="A994" s="2" t="s">
        <v>3543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7">
        <v>0</v>
      </c>
      <c r="I994" t="s">
        <v>78</v>
      </c>
    </row>
    <row r="995" spans="1:9">
      <c r="A995" t="s">
        <v>3544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7">
        <v>0</v>
      </c>
      <c r="I995" t="s">
        <v>78</v>
      </c>
    </row>
    <row r="996" spans="1:9">
      <c r="A996" s="2" t="s">
        <v>3545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7">
        <v>0</v>
      </c>
      <c r="I996" t="s">
        <v>78</v>
      </c>
    </row>
    <row r="997" spans="1:9">
      <c r="A997" s="2" t="s">
        <v>3546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7">
        <v>0</v>
      </c>
      <c r="I997" t="s">
        <v>78</v>
      </c>
    </row>
    <row r="998" spans="1:9">
      <c r="A998" s="2" t="s">
        <v>3547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7">
        <v>0</v>
      </c>
      <c r="I998" t="s">
        <v>78</v>
      </c>
    </row>
    <row r="999" spans="1:9">
      <c r="A999" s="2" t="s">
        <v>3548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7">
        <v>0</v>
      </c>
      <c r="I999" t="s">
        <v>78</v>
      </c>
    </row>
    <row r="1000" spans="1:9">
      <c r="A1000" s="2" t="s">
        <v>3549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7">
        <v>0</v>
      </c>
      <c r="I1000" t="s">
        <v>78</v>
      </c>
    </row>
    <row r="1001" spans="1:9">
      <c r="A1001" s="2" t="s">
        <v>3550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7">
        <v>0</v>
      </c>
      <c r="I1001" t="s">
        <v>78</v>
      </c>
    </row>
    <row r="1002" spans="1:9">
      <c r="A1002" s="2" t="s">
        <v>3551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7">
        <v>0</v>
      </c>
      <c r="I1002" t="s">
        <v>78</v>
      </c>
    </row>
    <row r="1003" spans="1:9">
      <c r="A1003" s="2" t="s">
        <v>3552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7">
        <v>0</v>
      </c>
      <c r="I1003" t="s">
        <v>78</v>
      </c>
    </row>
    <row r="1004" spans="1:9">
      <c r="A1004" s="2" t="s">
        <v>3553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7">
        <v>0</v>
      </c>
      <c r="I1004" t="s">
        <v>78</v>
      </c>
    </row>
    <row r="1005" spans="1:9">
      <c r="A1005" s="2" t="s">
        <v>3554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7">
        <v>0</v>
      </c>
      <c r="I1005" t="s">
        <v>78</v>
      </c>
    </row>
    <row r="1006" spans="1:9">
      <c r="A1006" s="2" t="s">
        <v>3555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7">
        <v>0</v>
      </c>
      <c r="I1006" t="s">
        <v>78</v>
      </c>
    </row>
    <row r="1007" spans="1:9">
      <c r="A1007" s="2" t="s">
        <v>3556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7">
        <v>0</v>
      </c>
      <c r="I1007" t="s">
        <v>78</v>
      </c>
    </row>
    <row r="1008" spans="1:9">
      <c r="A1008" s="2" t="s">
        <v>3557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7">
        <v>0</v>
      </c>
      <c r="I1008" t="s">
        <v>78</v>
      </c>
    </row>
    <row r="1009" spans="1:9">
      <c r="A1009" s="2" t="s">
        <v>3558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7">
        <v>0</v>
      </c>
      <c r="I1009" t="s">
        <v>78</v>
      </c>
    </row>
    <row r="1010" spans="1:9">
      <c r="A1010" s="2" t="s">
        <v>3559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7">
        <v>0</v>
      </c>
      <c r="I1010" t="s">
        <v>78</v>
      </c>
    </row>
    <row r="1011" spans="1:9">
      <c r="A1011" t="s">
        <v>3611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7">
        <v>0</v>
      </c>
      <c r="I1011" t="s">
        <v>78</v>
      </c>
    </row>
    <row r="1012" spans="1:9">
      <c r="A1012" s="2" t="s">
        <v>3603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7">
        <v>0</v>
      </c>
      <c r="I1012" t="s">
        <v>78</v>
      </c>
    </row>
    <row r="1013" spans="1:9">
      <c r="A1013" s="2" t="s">
        <v>3615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7">
        <v>0</v>
      </c>
      <c r="I1013" t="s">
        <v>78</v>
      </c>
    </row>
    <row r="1014" spans="1:9">
      <c r="A1014" s="2" t="s">
        <v>3618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7">
        <v>0</v>
      </c>
      <c r="I1014" t="s">
        <v>78</v>
      </c>
    </row>
    <row r="1015" spans="1:9">
      <c r="A1015" t="s">
        <v>3623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7">
        <v>0</v>
      </c>
      <c r="I1015" t="s">
        <v>78</v>
      </c>
    </row>
    <row r="1016" spans="1:9">
      <c r="A1016" s="2" t="s">
        <v>3616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7">
        <v>0</v>
      </c>
      <c r="I1016" t="s">
        <v>78</v>
      </c>
    </row>
    <row r="1017" spans="1:9">
      <c r="A1017" s="2" t="s">
        <v>3626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7">
        <v>0</v>
      </c>
      <c r="I1017" t="s">
        <v>78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7">
        <v>0</v>
      </c>
      <c r="I1018" t="s">
        <v>78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7">
        <v>0</v>
      </c>
      <c r="I1019" t="s">
        <v>78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7">
        <v>0</v>
      </c>
      <c r="I1020" t="s">
        <v>78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7">
        <v>0</v>
      </c>
      <c r="I1021" t="s">
        <v>78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7">
        <v>0</v>
      </c>
      <c r="I1022" t="s">
        <v>78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7">
        <v>0</v>
      </c>
      <c r="I1023" t="s">
        <v>78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7">
        <v>0</v>
      </c>
      <c r="I1024" t="s">
        <v>78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7">
        <v>0</v>
      </c>
      <c r="I1025" t="s">
        <v>78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7">
        <v>0</v>
      </c>
      <c r="I1026" t="s">
        <v>78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7">
        <v>0</v>
      </c>
      <c r="I1027" t="s">
        <v>78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7">
        <v>0</v>
      </c>
      <c r="I1028" t="s">
        <v>78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7">
        <v>0</v>
      </c>
      <c r="I1029" t="s">
        <v>78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7">
        <v>0</v>
      </c>
      <c r="I1030" t="s">
        <v>78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7">
        <v>0</v>
      </c>
      <c r="I1031" t="s">
        <v>78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7">
        <v>0</v>
      </c>
      <c r="I1032" t="s">
        <v>78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7">
        <v>0</v>
      </c>
      <c r="I1033" t="s">
        <v>78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7">
        <v>0</v>
      </c>
      <c r="I1034" t="s">
        <v>78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7">
        <v>0</v>
      </c>
      <c r="I1035" t="s">
        <v>78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7">
        <v>0</v>
      </c>
      <c r="I1036" t="s">
        <v>78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7">
        <v>0</v>
      </c>
      <c r="I1037" t="s">
        <v>78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7">
        <v>0</v>
      </c>
      <c r="I1038" t="s">
        <v>78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7">
        <v>0</v>
      </c>
      <c r="I1039" t="s">
        <v>78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7">
        <v>0</v>
      </c>
      <c r="I1040" t="s">
        <v>78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7">
        <v>0</v>
      </c>
      <c r="I1041" t="s">
        <v>78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7">
        <v>0</v>
      </c>
      <c r="I1042" t="s">
        <v>78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7">
        <v>0</v>
      </c>
      <c r="I1043" t="s">
        <v>78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7">
        <v>0</v>
      </c>
      <c r="I1044" t="s">
        <v>78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7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7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7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7">
        <v>0</v>
      </c>
      <c r="I1058" t="s">
        <v>78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7">
        <v>0</v>
      </c>
      <c r="I1059" t="s">
        <v>78</v>
      </c>
    </row>
  </sheetData>
  <conditionalFormatting sqref="A893:A940">
    <cfRule type="containsText" dxfId="28" priority="63" operator="containsText" text=" ">
      <formula>NOT(ISERROR(SEARCH(" ",A893)))</formula>
    </cfRule>
  </conditionalFormatting>
  <conditionalFormatting sqref="A942:A943">
    <cfRule type="containsText" dxfId="27" priority="61" operator="containsText" text=" ">
      <formula>NOT(ISERROR(SEARCH(" ",A942)))</formula>
    </cfRule>
  </conditionalFormatting>
  <conditionalFormatting sqref="A946:A950">
    <cfRule type="containsText" dxfId="26" priority="58" operator="containsText" text=" ">
      <formula>NOT(ISERROR(SEARCH(" ",A946)))</formula>
    </cfRule>
  </conditionalFormatting>
  <conditionalFormatting sqref="A952:A953">
    <cfRule type="containsText" dxfId="25" priority="55" operator="containsText" text=" ">
      <formula>NOT(ISERROR(SEARCH(" ",A952)))</formula>
    </cfRule>
  </conditionalFormatting>
  <conditionalFormatting sqref="A956:A971">
    <cfRule type="containsText" dxfId="24" priority="38" operator="containsText" text=" ">
      <formula>NOT(ISERROR(SEARCH(" ",A956)))</formula>
    </cfRule>
  </conditionalFormatting>
  <conditionalFormatting sqref="A974:A977">
    <cfRule type="containsText" dxfId="23" priority="34" operator="containsText" text=" ">
      <formula>NOT(ISERROR(SEARCH(" ",A974)))</formula>
    </cfRule>
  </conditionalFormatting>
  <conditionalFormatting sqref="A979:A982">
    <cfRule type="containsText" dxfId="22" priority="30" operator="containsText" text=" ">
      <formula>NOT(ISERROR(SEARCH(" ",A979)))</formula>
    </cfRule>
  </conditionalFormatting>
  <conditionalFormatting sqref="A985:A986">
    <cfRule type="containsText" dxfId="21" priority="28" operator="containsText" text=" ">
      <formula>NOT(ISERROR(SEARCH(" ",A985)))</formula>
    </cfRule>
  </conditionalFormatting>
  <conditionalFormatting sqref="A988:A991">
    <cfRule type="containsText" dxfId="20" priority="24" operator="containsText" text=" ">
      <formula>NOT(ISERROR(SEARCH(" ",A988)))</formula>
    </cfRule>
  </conditionalFormatting>
  <conditionalFormatting sqref="A994:A1017">
    <cfRule type="containsText" dxfId="19" priority="1" operator="containsText" text=" ">
      <formula>NOT(ISERROR(SEARCH(" ",A994)))</formula>
    </cfRule>
  </conditionalFormatting>
  <conditionalFormatting sqref="D1">
    <cfRule type="cellIs" dxfId="18" priority="57" operator="equal">
      <formula>FALSE</formula>
    </cfRule>
  </conditionalFormatting>
  <conditionalFormatting sqref="E1:F1 B2:F1059">
    <cfRule type="cellIs" dxfId="17" priority="113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5"/>
  <sheetViews>
    <sheetView zoomScaleNormal="100" workbookViewId="0">
      <pane xSplit="1" ySplit="1" topLeftCell="B1215" activePane="bottomRight" state="frozen"/>
      <selection activeCell="Q19" sqref="Q19"/>
      <selection pane="topRight" activeCell="Q19" sqref="Q19"/>
      <selection pane="bottomLeft" activeCell="Q19" sqref="Q19"/>
      <selection pane="bottomRight" activeCell="D1244" sqref="D1244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573</v>
      </c>
      <c r="C1" s="1" t="s">
        <v>545</v>
      </c>
      <c r="D1" s="1" t="s">
        <v>555</v>
      </c>
    </row>
    <row r="2" spans="1:11">
      <c r="A2" t="s">
        <v>80</v>
      </c>
      <c r="B2" t="s">
        <v>574</v>
      </c>
      <c r="C2" t="s">
        <v>547</v>
      </c>
      <c r="D2" t="s">
        <v>561</v>
      </c>
      <c r="K2"/>
    </row>
    <row r="3" spans="1:11">
      <c r="A3" t="s">
        <v>81</v>
      </c>
      <c r="B3" t="s">
        <v>574</v>
      </c>
      <c r="C3" t="s">
        <v>547</v>
      </c>
      <c r="D3" t="s">
        <v>561</v>
      </c>
      <c r="K3"/>
    </row>
    <row r="4" spans="1:11">
      <c r="A4" t="s">
        <v>2767</v>
      </c>
      <c r="B4" t="s">
        <v>574</v>
      </c>
      <c r="C4" t="s">
        <v>547</v>
      </c>
      <c r="D4" t="s">
        <v>557</v>
      </c>
      <c r="K4"/>
    </row>
    <row r="5" spans="1:11">
      <c r="A5" t="s">
        <v>2768</v>
      </c>
      <c r="B5" t="s">
        <v>574</v>
      </c>
      <c r="C5" t="s">
        <v>554</v>
      </c>
      <c r="D5" t="s">
        <v>557</v>
      </c>
      <c r="K5"/>
    </row>
    <row r="6" spans="1:11">
      <c r="A6" t="s">
        <v>2769</v>
      </c>
      <c r="B6" t="s">
        <v>574</v>
      </c>
      <c r="C6" t="s">
        <v>554</v>
      </c>
      <c r="D6" t="s">
        <v>557</v>
      </c>
      <c r="K6"/>
    </row>
    <row r="7" spans="1:11">
      <c r="A7" t="s">
        <v>2770</v>
      </c>
      <c r="B7" t="s">
        <v>574</v>
      </c>
      <c r="C7" t="s">
        <v>554</v>
      </c>
      <c r="D7" t="s">
        <v>557</v>
      </c>
      <c r="K7"/>
    </row>
    <row r="8" spans="1:11">
      <c r="A8" t="s">
        <v>2771</v>
      </c>
      <c r="B8" t="s">
        <v>574</v>
      </c>
      <c r="C8" t="s">
        <v>547</v>
      </c>
      <c r="D8" t="s">
        <v>557</v>
      </c>
      <c r="K8"/>
    </row>
    <row r="9" spans="1:11">
      <c r="A9" t="s">
        <v>2772</v>
      </c>
      <c r="B9" t="s">
        <v>574</v>
      </c>
      <c r="C9" t="s">
        <v>549</v>
      </c>
      <c r="D9" t="s">
        <v>557</v>
      </c>
      <c r="K9"/>
    </row>
    <row r="10" spans="1:11">
      <c r="A10" t="s">
        <v>2773</v>
      </c>
      <c r="B10" t="s">
        <v>574</v>
      </c>
      <c r="C10" t="s">
        <v>554</v>
      </c>
      <c r="D10" t="s">
        <v>557</v>
      </c>
      <c r="K10"/>
    </row>
    <row r="11" spans="1:11">
      <c r="A11" t="s">
        <v>2774</v>
      </c>
      <c r="B11" t="s">
        <v>574</v>
      </c>
      <c r="C11" t="s">
        <v>554</v>
      </c>
      <c r="D11" t="s">
        <v>557</v>
      </c>
      <c r="K11"/>
    </row>
    <row r="12" spans="1:11">
      <c r="A12" t="s">
        <v>2775</v>
      </c>
      <c r="B12" t="s">
        <v>574</v>
      </c>
      <c r="C12" t="s">
        <v>547</v>
      </c>
      <c r="D12" t="s">
        <v>557</v>
      </c>
      <c r="K12"/>
    </row>
    <row r="13" spans="1:11">
      <c r="A13" t="s">
        <v>2776</v>
      </c>
      <c r="B13" t="s">
        <v>574</v>
      </c>
      <c r="C13" t="s">
        <v>547</v>
      </c>
      <c r="D13" t="s">
        <v>557</v>
      </c>
      <c r="K13"/>
    </row>
    <row r="14" spans="1:11">
      <c r="A14" t="s">
        <v>2777</v>
      </c>
      <c r="B14" t="s">
        <v>574</v>
      </c>
      <c r="C14" t="s">
        <v>547</v>
      </c>
      <c r="D14" t="s">
        <v>557</v>
      </c>
      <c r="K14"/>
    </row>
    <row r="15" spans="1:11">
      <c r="A15" t="s">
        <v>2778</v>
      </c>
      <c r="B15" t="s">
        <v>574</v>
      </c>
      <c r="C15" t="s">
        <v>547</v>
      </c>
      <c r="D15" t="s">
        <v>557</v>
      </c>
      <c r="K15"/>
    </row>
    <row r="16" spans="1:11">
      <c r="A16" t="s">
        <v>2779</v>
      </c>
      <c r="B16" t="s">
        <v>574</v>
      </c>
      <c r="C16" t="s">
        <v>547</v>
      </c>
      <c r="D16" t="s">
        <v>557</v>
      </c>
      <c r="K16"/>
    </row>
    <row r="17" spans="1:11">
      <c r="A17" t="s">
        <v>2780</v>
      </c>
      <c r="B17" t="s">
        <v>574</v>
      </c>
      <c r="C17" t="s">
        <v>547</v>
      </c>
      <c r="D17" t="s">
        <v>557</v>
      </c>
      <c r="K17"/>
    </row>
    <row r="18" spans="1:11">
      <c r="A18" t="s">
        <v>2781</v>
      </c>
      <c r="B18" t="s">
        <v>574</v>
      </c>
      <c r="C18" t="s">
        <v>547</v>
      </c>
      <c r="D18" t="s">
        <v>557</v>
      </c>
      <c r="K18"/>
    </row>
    <row r="19" spans="1:11">
      <c r="A19" t="s">
        <v>2782</v>
      </c>
      <c r="B19" t="s">
        <v>574</v>
      </c>
      <c r="C19" t="s">
        <v>547</v>
      </c>
      <c r="D19" t="s">
        <v>557</v>
      </c>
      <c r="K19"/>
    </row>
    <row r="20" spans="1:11">
      <c r="A20" t="s">
        <v>2783</v>
      </c>
      <c r="B20" t="s">
        <v>574</v>
      </c>
      <c r="C20" t="s">
        <v>547</v>
      </c>
      <c r="D20" t="s">
        <v>557</v>
      </c>
      <c r="K20"/>
    </row>
    <row r="21" spans="1:11">
      <c r="A21" t="s">
        <v>2784</v>
      </c>
      <c r="B21" t="s">
        <v>574</v>
      </c>
      <c r="C21" t="s">
        <v>547</v>
      </c>
      <c r="D21" t="s">
        <v>557</v>
      </c>
      <c r="K21"/>
    </row>
    <row r="22" spans="1:11">
      <c r="A22" t="s">
        <v>2785</v>
      </c>
      <c r="B22" t="s">
        <v>574</v>
      </c>
      <c r="C22" t="s">
        <v>547</v>
      </c>
      <c r="D22" t="s">
        <v>557</v>
      </c>
      <c r="K22"/>
    </row>
    <row r="23" spans="1:11">
      <c r="A23" t="s">
        <v>2786</v>
      </c>
      <c r="B23" t="s">
        <v>574</v>
      </c>
      <c r="C23" t="s">
        <v>547</v>
      </c>
      <c r="D23" t="s">
        <v>557</v>
      </c>
      <c r="K23"/>
    </row>
    <row r="24" spans="1:11">
      <c r="A24" t="s">
        <v>2787</v>
      </c>
      <c r="B24" t="s">
        <v>574</v>
      </c>
      <c r="C24" t="s">
        <v>547</v>
      </c>
      <c r="D24" t="s">
        <v>557</v>
      </c>
      <c r="K24"/>
    </row>
    <row r="25" spans="1:11">
      <c r="A25" t="s">
        <v>2788</v>
      </c>
      <c r="B25" t="s">
        <v>574</v>
      </c>
      <c r="C25" t="s">
        <v>547</v>
      </c>
      <c r="D25" t="s">
        <v>557</v>
      </c>
      <c r="K25"/>
    </row>
    <row r="26" spans="1:11">
      <c r="A26" t="s">
        <v>2789</v>
      </c>
      <c r="B26" t="s">
        <v>574</v>
      </c>
      <c r="C26" t="s">
        <v>547</v>
      </c>
      <c r="D26" t="s">
        <v>557</v>
      </c>
      <c r="K26"/>
    </row>
    <row r="27" spans="1:11">
      <c r="A27" t="s">
        <v>2790</v>
      </c>
      <c r="B27" t="s">
        <v>574</v>
      </c>
      <c r="C27" t="s">
        <v>547</v>
      </c>
      <c r="D27" t="s">
        <v>557</v>
      </c>
      <c r="K27"/>
    </row>
    <row r="28" spans="1:11">
      <c r="A28" t="s">
        <v>2791</v>
      </c>
      <c r="B28" t="s">
        <v>574</v>
      </c>
      <c r="C28" t="s">
        <v>547</v>
      </c>
      <c r="D28" t="s">
        <v>557</v>
      </c>
      <c r="K28"/>
    </row>
    <row r="29" spans="1:11">
      <c r="A29" t="s">
        <v>2792</v>
      </c>
      <c r="B29" t="s">
        <v>574</v>
      </c>
      <c r="C29" t="s">
        <v>547</v>
      </c>
      <c r="D29" t="s">
        <v>557</v>
      </c>
      <c r="K29"/>
    </row>
    <row r="30" spans="1:11">
      <c r="A30" t="s">
        <v>2793</v>
      </c>
      <c r="B30" t="s">
        <v>574</v>
      </c>
      <c r="C30" t="s">
        <v>550</v>
      </c>
      <c r="D30" t="s">
        <v>556</v>
      </c>
      <c r="K30"/>
    </row>
    <row r="31" spans="1:11">
      <c r="A31" t="s">
        <v>2794</v>
      </c>
      <c r="B31" t="s">
        <v>574</v>
      </c>
      <c r="C31" t="s">
        <v>547</v>
      </c>
      <c r="D31" t="s">
        <v>557</v>
      </c>
      <c r="K31"/>
    </row>
    <row r="32" spans="1:11">
      <c r="A32" t="s">
        <v>2795</v>
      </c>
      <c r="B32" t="s">
        <v>574</v>
      </c>
      <c r="C32" t="s">
        <v>547</v>
      </c>
      <c r="D32" t="s">
        <v>557</v>
      </c>
      <c r="K32"/>
    </row>
    <row r="33" spans="1:11">
      <c r="A33" t="s">
        <v>2796</v>
      </c>
      <c r="B33" t="s">
        <v>574</v>
      </c>
      <c r="C33" t="s">
        <v>547</v>
      </c>
      <c r="D33" t="s">
        <v>557</v>
      </c>
      <c r="K33"/>
    </row>
    <row r="34" spans="1:11">
      <c r="A34" t="s">
        <v>2797</v>
      </c>
      <c r="B34" t="s">
        <v>574</v>
      </c>
      <c r="C34" t="s">
        <v>547</v>
      </c>
      <c r="D34" t="s">
        <v>557</v>
      </c>
      <c r="K34"/>
    </row>
    <row r="35" spans="1:11">
      <c r="A35" t="s">
        <v>2798</v>
      </c>
      <c r="B35" t="s">
        <v>574</v>
      </c>
      <c r="C35" t="s">
        <v>554</v>
      </c>
      <c r="D35" t="s">
        <v>557</v>
      </c>
      <c r="K35"/>
    </row>
    <row r="36" spans="1:11">
      <c r="A36" t="s">
        <v>2799</v>
      </c>
      <c r="B36" t="s">
        <v>574</v>
      </c>
      <c r="C36" t="s">
        <v>547</v>
      </c>
      <c r="D36" t="s">
        <v>557</v>
      </c>
      <c r="K36"/>
    </row>
    <row r="37" spans="1:11">
      <c r="A37" t="s">
        <v>2800</v>
      </c>
      <c r="B37" t="s">
        <v>574</v>
      </c>
      <c r="C37" t="s">
        <v>547</v>
      </c>
      <c r="D37" t="s">
        <v>557</v>
      </c>
      <c r="K37"/>
    </row>
    <row r="38" spans="1:11">
      <c r="A38" t="s">
        <v>2801</v>
      </c>
      <c r="B38" t="s">
        <v>574</v>
      </c>
      <c r="C38" t="s">
        <v>547</v>
      </c>
      <c r="D38" t="s">
        <v>557</v>
      </c>
      <c r="K38"/>
    </row>
    <row r="39" spans="1:11">
      <c r="A39" t="s">
        <v>2802</v>
      </c>
      <c r="B39" t="s">
        <v>574</v>
      </c>
      <c r="C39" t="s">
        <v>547</v>
      </c>
      <c r="D39" t="s">
        <v>557</v>
      </c>
      <c r="K39"/>
    </row>
    <row r="40" spans="1:11">
      <c r="A40" t="s">
        <v>2803</v>
      </c>
      <c r="B40" t="s">
        <v>574</v>
      </c>
      <c r="C40" t="s">
        <v>547</v>
      </c>
      <c r="D40" t="s">
        <v>557</v>
      </c>
      <c r="K40"/>
    </row>
    <row r="41" spans="1:11">
      <c r="A41" t="s">
        <v>2804</v>
      </c>
      <c r="B41" t="s">
        <v>574</v>
      </c>
      <c r="C41" t="s">
        <v>547</v>
      </c>
      <c r="D41" t="s">
        <v>557</v>
      </c>
      <c r="K41"/>
    </row>
    <row r="42" spans="1:11">
      <c r="A42" t="s">
        <v>2805</v>
      </c>
      <c r="B42" t="s">
        <v>574</v>
      </c>
      <c r="C42" t="s">
        <v>547</v>
      </c>
      <c r="D42" t="s">
        <v>557</v>
      </c>
      <c r="K42"/>
    </row>
    <row r="43" spans="1:11">
      <c r="A43" t="s">
        <v>2806</v>
      </c>
      <c r="B43" t="s">
        <v>574</v>
      </c>
      <c r="C43" t="s">
        <v>547</v>
      </c>
      <c r="D43" t="s">
        <v>557</v>
      </c>
      <c r="K43"/>
    </row>
    <row r="44" spans="1:11">
      <c r="A44" t="s">
        <v>2807</v>
      </c>
      <c r="B44" t="s">
        <v>574</v>
      </c>
      <c r="C44" t="s">
        <v>547</v>
      </c>
      <c r="D44" t="s">
        <v>557</v>
      </c>
      <c r="K44"/>
    </row>
    <row r="45" spans="1:11">
      <c r="A45" t="s">
        <v>2808</v>
      </c>
      <c r="B45" t="s">
        <v>574</v>
      </c>
      <c r="C45" t="s">
        <v>547</v>
      </c>
      <c r="D45" t="s">
        <v>557</v>
      </c>
      <c r="K45"/>
    </row>
    <row r="46" spans="1:11">
      <c r="A46" t="s">
        <v>2809</v>
      </c>
      <c r="B46" t="s">
        <v>574</v>
      </c>
      <c r="C46" t="s">
        <v>547</v>
      </c>
      <c r="D46" t="s">
        <v>557</v>
      </c>
      <c r="K46"/>
    </row>
    <row r="47" spans="1:11">
      <c r="A47" t="s">
        <v>2810</v>
      </c>
      <c r="B47" t="s">
        <v>574</v>
      </c>
      <c r="C47" t="s">
        <v>547</v>
      </c>
      <c r="D47" t="s">
        <v>557</v>
      </c>
      <c r="K47"/>
    </row>
    <row r="48" spans="1:11">
      <c r="A48" t="s">
        <v>3576</v>
      </c>
      <c r="B48" t="s">
        <v>574</v>
      </c>
      <c r="C48" t="s">
        <v>547</v>
      </c>
      <c r="D48" t="s">
        <v>557</v>
      </c>
      <c r="K48"/>
    </row>
    <row r="49" spans="1:11">
      <c r="A49" t="s">
        <v>2811</v>
      </c>
      <c r="B49" t="s">
        <v>574</v>
      </c>
      <c r="C49" t="s">
        <v>547</v>
      </c>
      <c r="D49" t="s">
        <v>557</v>
      </c>
      <c r="K49"/>
    </row>
    <row r="50" spans="1:11">
      <c r="A50" t="s">
        <v>2812</v>
      </c>
      <c r="B50" t="s">
        <v>574</v>
      </c>
      <c r="C50" t="s">
        <v>547</v>
      </c>
      <c r="D50" t="s">
        <v>557</v>
      </c>
      <c r="K50"/>
    </row>
    <row r="51" spans="1:11">
      <c r="A51" t="s">
        <v>2813</v>
      </c>
      <c r="B51" t="s">
        <v>574</v>
      </c>
      <c r="C51" t="s">
        <v>547</v>
      </c>
      <c r="D51" t="s">
        <v>557</v>
      </c>
      <c r="K51"/>
    </row>
    <row r="52" spans="1:11">
      <c r="A52" t="s">
        <v>2814</v>
      </c>
      <c r="B52" t="s">
        <v>574</v>
      </c>
      <c r="C52" t="s">
        <v>547</v>
      </c>
      <c r="D52" t="s">
        <v>557</v>
      </c>
      <c r="K52"/>
    </row>
    <row r="53" spans="1:11">
      <c r="A53" t="s">
        <v>3594</v>
      </c>
      <c r="B53" t="s">
        <v>574</v>
      </c>
      <c r="C53" t="s">
        <v>547</v>
      </c>
      <c r="D53" t="s">
        <v>557</v>
      </c>
      <c r="K53"/>
    </row>
    <row r="54" spans="1:11">
      <c r="A54" t="s">
        <v>2815</v>
      </c>
      <c r="B54" t="s">
        <v>574</v>
      </c>
      <c r="C54" t="s">
        <v>547</v>
      </c>
      <c r="D54" t="s">
        <v>557</v>
      </c>
      <c r="K54"/>
    </row>
    <row r="55" spans="1:11">
      <c r="A55" t="s">
        <v>2816</v>
      </c>
      <c r="B55" t="s">
        <v>574</v>
      </c>
      <c r="C55" t="s">
        <v>547</v>
      </c>
      <c r="D55" t="s">
        <v>557</v>
      </c>
      <c r="K55"/>
    </row>
    <row r="56" spans="1:11">
      <c r="A56" t="s">
        <v>2817</v>
      </c>
      <c r="B56" t="s">
        <v>574</v>
      </c>
      <c r="C56" t="s">
        <v>547</v>
      </c>
      <c r="D56" t="s">
        <v>557</v>
      </c>
      <c r="K56"/>
    </row>
    <row r="57" spans="1:11">
      <c r="A57" t="s">
        <v>2818</v>
      </c>
      <c r="B57" t="s">
        <v>574</v>
      </c>
      <c r="C57" t="s">
        <v>547</v>
      </c>
      <c r="D57" t="s">
        <v>557</v>
      </c>
      <c r="K57"/>
    </row>
    <row r="58" spans="1:11">
      <c r="A58" t="s">
        <v>2819</v>
      </c>
      <c r="B58" t="s">
        <v>574</v>
      </c>
      <c r="C58" t="s">
        <v>547</v>
      </c>
      <c r="D58" t="s">
        <v>557</v>
      </c>
      <c r="K58"/>
    </row>
    <row r="59" spans="1:11">
      <c r="A59" t="s">
        <v>2820</v>
      </c>
      <c r="B59" t="s">
        <v>574</v>
      </c>
      <c r="C59" t="s">
        <v>547</v>
      </c>
      <c r="D59" t="s">
        <v>557</v>
      </c>
      <c r="K59"/>
    </row>
    <row r="60" spans="1:11">
      <c r="A60" t="s">
        <v>2821</v>
      </c>
      <c r="B60" t="s">
        <v>574</v>
      </c>
      <c r="C60" t="s">
        <v>547</v>
      </c>
      <c r="D60" t="s">
        <v>557</v>
      </c>
      <c r="K60"/>
    </row>
    <row r="61" spans="1:11">
      <c r="A61" t="s">
        <v>2822</v>
      </c>
      <c r="B61" t="s">
        <v>574</v>
      </c>
      <c r="C61" t="s">
        <v>547</v>
      </c>
      <c r="D61" t="s">
        <v>557</v>
      </c>
      <c r="K61"/>
    </row>
    <row r="62" spans="1:11">
      <c r="A62" t="s">
        <v>2823</v>
      </c>
      <c r="B62" t="s">
        <v>574</v>
      </c>
      <c r="C62" t="s">
        <v>547</v>
      </c>
      <c r="D62" t="s">
        <v>557</v>
      </c>
      <c r="K62"/>
    </row>
    <row r="63" spans="1:11">
      <c r="A63" t="s">
        <v>2824</v>
      </c>
      <c r="B63" t="s">
        <v>574</v>
      </c>
      <c r="C63" t="s">
        <v>547</v>
      </c>
      <c r="D63" t="s">
        <v>557</v>
      </c>
      <c r="K63"/>
    </row>
    <row r="64" spans="1:11">
      <c r="A64" t="s">
        <v>2825</v>
      </c>
      <c r="B64" t="s">
        <v>574</v>
      </c>
      <c r="C64" t="s">
        <v>547</v>
      </c>
      <c r="D64" t="s">
        <v>557</v>
      </c>
      <c r="K64"/>
    </row>
    <row r="65" spans="1:11">
      <c r="A65" t="s">
        <v>2826</v>
      </c>
      <c r="B65" t="s">
        <v>574</v>
      </c>
      <c r="C65" t="s">
        <v>547</v>
      </c>
      <c r="D65" t="s">
        <v>557</v>
      </c>
      <c r="K65"/>
    </row>
    <row r="66" spans="1:11">
      <c r="A66" t="s">
        <v>2827</v>
      </c>
      <c r="B66" t="s">
        <v>574</v>
      </c>
      <c r="C66" t="s">
        <v>554</v>
      </c>
      <c r="D66" t="s">
        <v>558</v>
      </c>
      <c r="K66"/>
    </row>
    <row r="67" spans="1:11">
      <c r="A67" t="s">
        <v>2828</v>
      </c>
      <c r="B67" t="s">
        <v>574</v>
      </c>
      <c r="C67" t="s">
        <v>554</v>
      </c>
      <c r="D67" t="s">
        <v>556</v>
      </c>
      <c r="K67"/>
    </row>
    <row r="68" spans="1:11">
      <c r="A68" t="s">
        <v>2829</v>
      </c>
      <c r="B68" t="s">
        <v>574</v>
      </c>
      <c r="C68" t="s">
        <v>554</v>
      </c>
      <c r="D68" t="s">
        <v>558</v>
      </c>
      <c r="K68"/>
    </row>
    <row r="69" spans="1:11">
      <c r="A69" t="s">
        <v>2830</v>
      </c>
      <c r="B69" t="s">
        <v>574</v>
      </c>
      <c r="C69" t="s">
        <v>554</v>
      </c>
      <c r="D69" t="s">
        <v>556</v>
      </c>
      <c r="K69"/>
    </row>
    <row r="70" spans="1:11">
      <c r="A70" t="s">
        <v>2831</v>
      </c>
      <c r="B70" t="s">
        <v>574</v>
      </c>
      <c r="C70" t="s">
        <v>554</v>
      </c>
      <c r="D70" t="s">
        <v>556</v>
      </c>
      <c r="K70"/>
    </row>
    <row r="71" spans="1:11">
      <c r="A71" t="s">
        <v>2832</v>
      </c>
      <c r="B71" t="s">
        <v>574</v>
      </c>
      <c r="C71" t="s">
        <v>554</v>
      </c>
      <c r="D71" t="s">
        <v>558</v>
      </c>
      <c r="K71"/>
    </row>
    <row r="72" spans="1:11">
      <c r="A72" t="s">
        <v>2833</v>
      </c>
      <c r="B72" t="s">
        <v>574</v>
      </c>
      <c r="C72" t="s">
        <v>554</v>
      </c>
      <c r="D72" t="s">
        <v>558</v>
      </c>
      <c r="K72"/>
    </row>
    <row r="73" spans="1:11">
      <c r="A73" t="s">
        <v>2834</v>
      </c>
      <c r="B73" t="s">
        <v>574</v>
      </c>
      <c r="C73" t="s">
        <v>554</v>
      </c>
      <c r="D73" t="s">
        <v>558</v>
      </c>
      <c r="K73"/>
    </row>
    <row r="74" spans="1:11">
      <c r="A74" t="s">
        <v>2835</v>
      </c>
      <c r="B74" t="s">
        <v>574</v>
      </c>
      <c r="C74" t="s">
        <v>554</v>
      </c>
      <c r="D74" t="s">
        <v>556</v>
      </c>
      <c r="K74"/>
    </row>
    <row r="75" spans="1:11">
      <c r="A75" t="s">
        <v>2836</v>
      </c>
      <c r="B75" t="s">
        <v>574</v>
      </c>
      <c r="C75" t="s">
        <v>554</v>
      </c>
      <c r="D75" t="s">
        <v>558</v>
      </c>
      <c r="K75"/>
    </row>
    <row r="76" spans="1:11">
      <c r="A76" t="s">
        <v>2837</v>
      </c>
      <c r="B76" t="s">
        <v>574</v>
      </c>
      <c r="C76" t="s">
        <v>554</v>
      </c>
      <c r="D76" t="s">
        <v>558</v>
      </c>
      <c r="K76"/>
    </row>
    <row r="77" spans="1:11">
      <c r="A77" t="s">
        <v>2838</v>
      </c>
      <c r="B77" t="s">
        <v>574</v>
      </c>
      <c r="C77" t="s">
        <v>554</v>
      </c>
      <c r="D77" t="s">
        <v>556</v>
      </c>
      <c r="K77"/>
    </row>
    <row r="78" spans="1:11">
      <c r="A78" t="s">
        <v>3571</v>
      </c>
      <c r="B78" t="s">
        <v>574</v>
      </c>
      <c r="C78" t="s">
        <v>554</v>
      </c>
      <c r="D78" t="s">
        <v>558</v>
      </c>
      <c r="K78"/>
    </row>
    <row r="79" spans="1:11">
      <c r="A79" t="s">
        <v>2839</v>
      </c>
      <c r="B79" t="s">
        <v>574</v>
      </c>
      <c r="C79" t="s">
        <v>554</v>
      </c>
      <c r="D79" t="s">
        <v>558</v>
      </c>
      <c r="K79"/>
    </row>
    <row r="80" spans="1:11">
      <c r="A80" t="s">
        <v>2840</v>
      </c>
      <c r="B80" t="s">
        <v>574</v>
      </c>
      <c r="C80" t="s">
        <v>554</v>
      </c>
      <c r="D80" t="s">
        <v>556</v>
      </c>
      <c r="K80"/>
    </row>
    <row r="81" spans="1:11">
      <c r="A81" t="s">
        <v>2841</v>
      </c>
      <c r="B81" t="s">
        <v>574</v>
      </c>
      <c r="C81" t="s">
        <v>554</v>
      </c>
      <c r="D81" t="s">
        <v>556</v>
      </c>
      <c r="K81"/>
    </row>
    <row r="82" spans="1:11">
      <c r="A82" t="s">
        <v>3596</v>
      </c>
      <c r="B82" t="s">
        <v>574</v>
      </c>
      <c r="C82" t="s">
        <v>554</v>
      </c>
      <c r="D82" t="s">
        <v>558</v>
      </c>
      <c r="K82"/>
    </row>
    <row r="83" spans="1:11">
      <c r="A83" t="s">
        <v>2842</v>
      </c>
      <c r="B83" t="s">
        <v>574</v>
      </c>
      <c r="C83" t="s">
        <v>554</v>
      </c>
      <c r="D83" t="s">
        <v>556</v>
      </c>
      <c r="K83"/>
    </row>
    <row r="84" spans="1:11">
      <c r="A84" t="s">
        <v>2843</v>
      </c>
      <c r="B84" t="s">
        <v>574</v>
      </c>
      <c r="C84" t="s">
        <v>554</v>
      </c>
      <c r="D84" t="s">
        <v>558</v>
      </c>
      <c r="K84"/>
    </row>
    <row r="85" spans="1:11">
      <c r="A85" t="s">
        <v>2844</v>
      </c>
      <c r="B85" t="s">
        <v>574</v>
      </c>
      <c r="C85" t="s">
        <v>554</v>
      </c>
      <c r="D85" t="s">
        <v>558</v>
      </c>
      <c r="K85"/>
    </row>
    <row r="86" spans="1:11">
      <c r="A86" t="s">
        <v>2845</v>
      </c>
      <c r="B86" t="s">
        <v>574</v>
      </c>
      <c r="C86" t="s">
        <v>554</v>
      </c>
      <c r="D86" t="s">
        <v>556</v>
      </c>
      <c r="K86"/>
    </row>
    <row r="87" spans="1:11">
      <c r="A87" t="s">
        <v>2846</v>
      </c>
      <c r="B87" t="s">
        <v>574</v>
      </c>
      <c r="C87" t="s">
        <v>554</v>
      </c>
      <c r="D87" t="s">
        <v>556</v>
      </c>
      <c r="K87"/>
    </row>
    <row r="88" spans="1:11">
      <c r="A88" t="s">
        <v>2847</v>
      </c>
      <c r="B88" t="s">
        <v>574</v>
      </c>
      <c r="C88" t="s">
        <v>554</v>
      </c>
      <c r="D88" t="s">
        <v>556</v>
      </c>
      <c r="K88"/>
    </row>
    <row r="89" spans="1:11">
      <c r="A89" t="s">
        <v>2848</v>
      </c>
      <c r="B89" t="s">
        <v>574</v>
      </c>
      <c r="C89" t="s">
        <v>554</v>
      </c>
      <c r="D89" t="s">
        <v>558</v>
      </c>
      <c r="K89"/>
    </row>
    <row r="90" spans="1:11">
      <c r="A90" t="s">
        <v>2849</v>
      </c>
      <c r="B90" t="s">
        <v>574</v>
      </c>
      <c r="C90" t="s">
        <v>554</v>
      </c>
      <c r="D90" t="s">
        <v>556</v>
      </c>
      <c r="K90"/>
    </row>
    <row r="91" spans="1:11">
      <c r="A91" t="s">
        <v>2850</v>
      </c>
      <c r="B91" t="s">
        <v>574</v>
      </c>
      <c r="C91" t="s">
        <v>554</v>
      </c>
      <c r="D91" t="s">
        <v>556</v>
      </c>
      <c r="K91"/>
    </row>
    <row r="92" spans="1:11">
      <c r="A92" t="s">
        <v>2851</v>
      </c>
      <c r="B92" t="s">
        <v>574</v>
      </c>
      <c r="C92" t="s">
        <v>554</v>
      </c>
      <c r="D92" t="s">
        <v>556</v>
      </c>
      <c r="K92"/>
    </row>
    <row r="93" spans="1:11">
      <c r="A93" t="s">
        <v>2852</v>
      </c>
      <c r="B93" t="s">
        <v>574</v>
      </c>
      <c r="C93" t="s">
        <v>554</v>
      </c>
      <c r="D93" t="s">
        <v>556</v>
      </c>
      <c r="K93"/>
    </row>
    <row r="94" spans="1:11">
      <c r="A94" t="s">
        <v>2853</v>
      </c>
      <c r="B94" t="s">
        <v>574</v>
      </c>
      <c r="C94" t="s">
        <v>554</v>
      </c>
      <c r="D94" t="s">
        <v>556</v>
      </c>
      <c r="K94"/>
    </row>
    <row r="95" spans="1:11">
      <c r="A95" t="s">
        <v>2854</v>
      </c>
      <c r="B95" t="s">
        <v>574</v>
      </c>
      <c r="C95" t="s">
        <v>554</v>
      </c>
      <c r="D95" t="s">
        <v>556</v>
      </c>
      <c r="K95"/>
    </row>
    <row r="96" spans="1:11">
      <c r="A96" t="s">
        <v>2855</v>
      </c>
      <c r="B96" t="s">
        <v>574</v>
      </c>
      <c r="C96" t="s">
        <v>554</v>
      </c>
      <c r="D96" t="s">
        <v>556</v>
      </c>
      <c r="K96"/>
    </row>
    <row r="97" spans="1:11">
      <c r="A97" t="s">
        <v>2856</v>
      </c>
      <c r="B97" t="s">
        <v>574</v>
      </c>
      <c r="C97" t="s">
        <v>554</v>
      </c>
      <c r="D97" t="s">
        <v>556</v>
      </c>
      <c r="K97"/>
    </row>
    <row r="98" spans="1:11">
      <c r="A98" t="s">
        <v>2857</v>
      </c>
      <c r="B98" t="s">
        <v>574</v>
      </c>
      <c r="C98" t="s">
        <v>554</v>
      </c>
      <c r="D98" t="s">
        <v>558</v>
      </c>
      <c r="K98"/>
    </row>
    <row r="99" spans="1:11">
      <c r="A99" t="s">
        <v>2858</v>
      </c>
      <c r="B99" t="s">
        <v>574</v>
      </c>
      <c r="C99" t="s">
        <v>554</v>
      </c>
      <c r="D99" t="s">
        <v>558</v>
      </c>
      <c r="K99"/>
    </row>
    <row r="100" spans="1:11">
      <c r="A100" t="s">
        <v>2859</v>
      </c>
      <c r="B100" t="s">
        <v>574</v>
      </c>
      <c r="C100" t="s">
        <v>554</v>
      </c>
      <c r="D100" t="s">
        <v>556</v>
      </c>
      <c r="K100"/>
    </row>
    <row r="101" spans="1:11">
      <c r="A101" t="s">
        <v>2860</v>
      </c>
      <c r="B101" t="s">
        <v>574</v>
      </c>
      <c r="C101" t="s">
        <v>554</v>
      </c>
      <c r="D101" t="s">
        <v>562</v>
      </c>
      <c r="K101"/>
    </row>
    <row r="102" spans="1:11">
      <c r="A102" t="s">
        <v>2861</v>
      </c>
      <c r="B102" t="s">
        <v>574</v>
      </c>
      <c r="C102" t="s">
        <v>554</v>
      </c>
      <c r="D102" t="s">
        <v>556</v>
      </c>
      <c r="K102"/>
    </row>
    <row r="103" spans="1:11">
      <c r="A103" t="s">
        <v>2862</v>
      </c>
      <c r="B103" t="s">
        <v>574</v>
      </c>
      <c r="C103" t="s">
        <v>554</v>
      </c>
      <c r="D103" t="s">
        <v>556</v>
      </c>
      <c r="K103"/>
    </row>
    <row r="104" spans="1:11">
      <c r="A104" t="s">
        <v>2863</v>
      </c>
      <c r="B104" t="s">
        <v>574</v>
      </c>
      <c r="C104" t="s">
        <v>554</v>
      </c>
      <c r="D104" t="s">
        <v>556</v>
      </c>
      <c r="K104"/>
    </row>
    <row r="105" spans="1:11">
      <c r="A105" t="s">
        <v>2864</v>
      </c>
      <c r="B105" t="s">
        <v>574</v>
      </c>
      <c r="C105" t="s">
        <v>554</v>
      </c>
      <c r="D105" t="s">
        <v>556</v>
      </c>
      <c r="K105"/>
    </row>
    <row r="106" spans="1:11">
      <c r="A106" t="s">
        <v>2865</v>
      </c>
      <c r="B106" t="s">
        <v>574</v>
      </c>
      <c r="C106" t="s">
        <v>554</v>
      </c>
      <c r="D106" t="s">
        <v>556</v>
      </c>
      <c r="K106"/>
    </row>
    <row r="107" spans="1:11">
      <c r="A107" t="s">
        <v>2866</v>
      </c>
      <c r="B107" t="s">
        <v>574</v>
      </c>
      <c r="C107" t="s">
        <v>554</v>
      </c>
      <c r="D107" t="s">
        <v>558</v>
      </c>
      <c r="K107"/>
    </row>
    <row r="108" spans="1:11">
      <c r="A108" t="s">
        <v>2867</v>
      </c>
      <c r="B108" t="s">
        <v>574</v>
      </c>
      <c r="C108" t="s">
        <v>554</v>
      </c>
      <c r="D108" t="s">
        <v>556</v>
      </c>
      <c r="K108"/>
    </row>
    <row r="109" spans="1:11">
      <c r="A109" t="s">
        <v>2868</v>
      </c>
      <c r="B109" t="s">
        <v>574</v>
      </c>
      <c r="C109" t="s">
        <v>554</v>
      </c>
      <c r="D109" t="s">
        <v>556</v>
      </c>
      <c r="K109"/>
    </row>
    <row r="110" spans="1:11">
      <c r="A110" t="s">
        <v>2869</v>
      </c>
      <c r="B110" t="s">
        <v>574</v>
      </c>
      <c r="C110" t="s">
        <v>554</v>
      </c>
      <c r="D110" t="s">
        <v>558</v>
      </c>
      <c r="K110"/>
    </row>
    <row r="111" spans="1:11">
      <c r="A111" t="s">
        <v>2870</v>
      </c>
      <c r="B111" t="s">
        <v>574</v>
      </c>
      <c r="C111" t="s">
        <v>554</v>
      </c>
      <c r="D111" t="s">
        <v>556</v>
      </c>
      <c r="K111"/>
    </row>
    <row r="112" spans="1:11">
      <c r="A112" t="s">
        <v>2871</v>
      </c>
      <c r="B112" t="s">
        <v>574</v>
      </c>
      <c r="C112" t="s">
        <v>554</v>
      </c>
      <c r="D112" t="s">
        <v>558</v>
      </c>
      <c r="K112"/>
    </row>
    <row r="113" spans="1:11">
      <c r="A113" t="s">
        <v>2872</v>
      </c>
      <c r="B113" t="s">
        <v>574</v>
      </c>
      <c r="C113" t="s">
        <v>554</v>
      </c>
      <c r="D113" t="s">
        <v>556</v>
      </c>
      <c r="K113"/>
    </row>
    <row r="114" spans="1:11">
      <c r="A114" t="s">
        <v>2873</v>
      </c>
      <c r="B114" t="s">
        <v>574</v>
      </c>
      <c r="C114" t="s">
        <v>554</v>
      </c>
      <c r="D114" t="s">
        <v>558</v>
      </c>
      <c r="K114"/>
    </row>
    <row r="115" spans="1:11">
      <c r="A115" t="s">
        <v>2874</v>
      </c>
      <c r="B115" t="s">
        <v>574</v>
      </c>
      <c r="C115" t="s">
        <v>554</v>
      </c>
      <c r="D115" t="s">
        <v>556</v>
      </c>
      <c r="K115"/>
    </row>
    <row r="116" spans="1:11">
      <c r="A116" t="s">
        <v>2875</v>
      </c>
      <c r="B116" t="s">
        <v>574</v>
      </c>
      <c r="C116" t="s">
        <v>554</v>
      </c>
      <c r="D116" t="s">
        <v>558</v>
      </c>
      <c r="K116"/>
    </row>
    <row r="117" spans="1:11">
      <c r="A117" t="s">
        <v>2876</v>
      </c>
      <c r="B117" t="s">
        <v>574</v>
      </c>
      <c r="C117" t="s">
        <v>554</v>
      </c>
      <c r="D117" t="s">
        <v>556</v>
      </c>
      <c r="K117"/>
    </row>
    <row r="118" spans="1:11">
      <c r="A118" t="s">
        <v>2877</v>
      </c>
      <c r="B118" t="s">
        <v>574</v>
      </c>
      <c r="C118" t="s">
        <v>554</v>
      </c>
      <c r="D118" t="s">
        <v>556</v>
      </c>
      <c r="K118"/>
    </row>
    <row r="119" spans="1:11">
      <c r="A119" t="s">
        <v>2878</v>
      </c>
      <c r="B119" t="s">
        <v>574</v>
      </c>
      <c r="C119" t="s">
        <v>554</v>
      </c>
      <c r="D119" t="s">
        <v>558</v>
      </c>
      <c r="K119"/>
    </row>
    <row r="120" spans="1:11">
      <c r="A120" t="s">
        <v>2879</v>
      </c>
      <c r="B120" t="s">
        <v>574</v>
      </c>
      <c r="C120" t="s">
        <v>554</v>
      </c>
      <c r="D120" t="s">
        <v>556</v>
      </c>
      <c r="K120"/>
    </row>
    <row r="121" spans="1:11">
      <c r="A121" t="s">
        <v>2880</v>
      </c>
      <c r="B121" t="s">
        <v>574</v>
      </c>
      <c r="C121" t="s">
        <v>554</v>
      </c>
      <c r="D121" t="s">
        <v>556</v>
      </c>
      <c r="K121"/>
    </row>
    <row r="122" spans="1:11">
      <c r="A122" t="s">
        <v>2881</v>
      </c>
      <c r="B122" t="s">
        <v>574</v>
      </c>
      <c r="C122" t="s">
        <v>554</v>
      </c>
      <c r="D122" t="s">
        <v>556</v>
      </c>
      <c r="K122"/>
    </row>
    <row r="123" spans="1:11">
      <c r="A123" t="s">
        <v>2882</v>
      </c>
      <c r="B123" t="s">
        <v>574</v>
      </c>
      <c r="C123" t="s">
        <v>554</v>
      </c>
      <c r="D123" t="s">
        <v>556</v>
      </c>
      <c r="K123"/>
    </row>
    <row r="124" spans="1:11">
      <c r="A124" t="s">
        <v>3577</v>
      </c>
      <c r="B124" t="s">
        <v>574</v>
      </c>
      <c r="C124" t="s">
        <v>554</v>
      </c>
      <c r="D124" t="s">
        <v>556</v>
      </c>
      <c r="K124"/>
    </row>
    <row r="125" spans="1:11">
      <c r="A125" t="s">
        <v>2883</v>
      </c>
      <c r="B125" t="s">
        <v>574</v>
      </c>
      <c r="C125" t="s">
        <v>554</v>
      </c>
      <c r="D125" t="s">
        <v>556</v>
      </c>
      <c r="K125"/>
    </row>
    <row r="126" spans="1:11">
      <c r="A126" t="s">
        <v>2884</v>
      </c>
      <c r="B126" t="s">
        <v>574</v>
      </c>
      <c r="C126" t="s">
        <v>554</v>
      </c>
      <c r="D126" t="s">
        <v>556</v>
      </c>
      <c r="K126"/>
    </row>
    <row r="127" spans="1:11">
      <c r="A127" t="s">
        <v>2885</v>
      </c>
      <c r="B127" t="s">
        <v>574</v>
      </c>
      <c r="C127" t="s">
        <v>554</v>
      </c>
      <c r="D127" t="s">
        <v>558</v>
      </c>
      <c r="K127"/>
    </row>
    <row r="128" spans="1:11">
      <c r="A128" t="s">
        <v>2886</v>
      </c>
      <c r="B128" t="s">
        <v>574</v>
      </c>
      <c r="C128" t="s">
        <v>554</v>
      </c>
      <c r="D128" t="s">
        <v>558</v>
      </c>
      <c r="K128"/>
    </row>
    <row r="129" spans="1:11">
      <c r="A129" t="s">
        <v>2887</v>
      </c>
      <c r="B129" t="s">
        <v>574</v>
      </c>
      <c r="C129" t="s">
        <v>554</v>
      </c>
      <c r="D129" t="s">
        <v>556</v>
      </c>
      <c r="K129"/>
    </row>
    <row r="130" spans="1:11">
      <c r="A130" t="s">
        <v>2888</v>
      </c>
      <c r="B130" t="s">
        <v>574</v>
      </c>
      <c r="C130" t="s">
        <v>554</v>
      </c>
      <c r="D130" t="s">
        <v>558</v>
      </c>
      <c r="K130"/>
    </row>
    <row r="131" spans="1:11">
      <c r="A131" t="s">
        <v>2889</v>
      </c>
      <c r="B131" t="s">
        <v>574</v>
      </c>
      <c r="C131" t="s">
        <v>554</v>
      </c>
      <c r="D131" t="s">
        <v>556</v>
      </c>
      <c r="K131"/>
    </row>
    <row r="132" spans="1:11">
      <c r="A132" t="s">
        <v>2890</v>
      </c>
      <c r="B132" t="s">
        <v>574</v>
      </c>
      <c r="C132" t="s">
        <v>554</v>
      </c>
      <c r="D132" t="s">
        <v>559</v>
      </c>
      <c r="K132"/>
    </row>
    <row r="133" spans="1:11">
      <c r="A133" t="s">
        <v>2891</v>
      </c>
      <c r="B133" t="s">
        <v>574</v>
      </c>
      <c r="C133" t="s">
        <v>554</v>
      </c>
      <c r="D133" t="s">
        <v>556</v>
      </c>
      <c r="K133"/>
    </row>
    <row r="134" spans="1:11">
      <c r="A134" t="s">
        <v>2892</v>
      </c>
      <c r="B134" t="s">
        <v>574</v>
      </c>
      <c r="C134" t="s">
        <v>554</v>
      </c>
      <c r="D134" t="s">
        <v>556</v>
      </c>
      <c r="K134"/>
    </row>
    <row r="135" spans="1:11">
      <c r="A135" t="s">
        <v>2893</v>
      </c>
      <c r="B135" t="s">
        <v>574</v>
      </c>
      <c r="C135" t="s">
        <v>548</v>
      </c>
      <c r="D135" t="s">
        <v>558</v>
      </c>
      <c r="K135"/>
    </row>
    <row r="136" spans="1:11">
      <c r="A136" t="s">
        <v>2894</v>
      </c>
      <c r="B136" t="s">
        <v>574</v>
      </c>
      <c r="C136" t="s">
        <v>554</v>
      </c>
      <c r="D136" t="s">
        <v>556</v>
      </c>
      <c r="K136"/>
    </row>
    <row r="137" spans="1:11">
      <c r="A137" t="s">
        <v>2895</v>
      </c>
      <c r="B137" t="s">
        <v>574</v>
      </c>
      <c r="C137" t="s">
        <v>554</v>
      </c>
      <c r="D137" t="s">
        <v>556</v>
      </c>
      <c r="K137"/>
    </row>
    <row r="138" spans="1:11">
      <c r="A138" t="s">
        <v>2896</v>
      </c>
      <c r="B138" t="s">
        <v>574</v>
      </c>
      <c r="C138" t="s">
        <v>554</v>
      </c>
      <c r="D138" t="s">
        <v>559</v>
      </c>
      <c r="K138"/>
    </row>
    <row r="139" spans="1:11">
      <c r="A139" t="s">
        <v>2897</v>
      </c>
      <c r="B139" t="s">
        <v>574</v>
      </c>
      <c r="C139" t="s">
        <v>554</v>
      </c>
      <c r="D139" t="s">
        <v>556</v>
      </c>
      <c r="K139"/>
    </row>
    <row r="140" spans="1:11">
      <c r="A140" t="s">
        <v>2898</v>
      </c>
      <c r="B140" t="s">
        <v>574</v>
      </c>
      <c r="C140" t="s">
        <v>554</v>
      </c>
      <c r="D140" t="s">
        <v>559</v>
      </c>
      <c r="K140"/>
    </row>
    <row r="141" spans="1:11">
      <c r="A141" t="s">
        <v>2899</v>
      </c>
      <c r="B141" t="s">
        <v>574</v>
      </c>
      <c r="C141" t="s">
        <v>554</v>
      </c>
      <c r="D141" t="s">
        <v>556</v>
      </c>
      <c r="K141"/>
    </row>
    <row r="142" spans="1:11">
      <c r="A142" t="s">
        <v>2900</v>
      </c>
      <c r="B142" t="s">
        <v>574</v>
      </c>
      <c r="C142" t="s">
        <v>554</v>
      </c>
      <c r="D142" t="s">
        <v>556</v>
      </c>
      <c r="K142"/>
    </row>
    <row r="143" spans="1:11">
      <c r="A143" t="s">
        <v>2901</v>
      </c>
      <c r="B143" t="s">
        <v>574</v>
      </c>
      <c r="C143" t="s">
        <v>548</v>
      </c>
      <c r="D143" t="s">
        <v>558</v>
      </c>
      <c r="K143"/>
    </row>
    <row r="144" spans="1:11">
      <c r="A144" t="s">
        <v>2902</v>
      </c>
      <c r="B144" t="s">
        <v>574</v>
      </c>
      <c r="C144" t="s">
        <v>548</v>
      </c>
      <c r="D144" t="s">
        <v>558</v>
      </c>
      <c r="K144"/>
    </row>
    <row r="145" spans="1:11">
      <c r="A145" t="s">
        <v>2903</v>
      </c>
      <c r="B145" t="s">
        <v>574</v>
      </c>
      <c r="C145" t="s">
        <v>554</v>
      </c>
      <c r="D145" t="s">
        <v>556</v>
      </c>
      <c r="K145"/>
    </row>
    <row r="146" spans="1:11">
      <c r="A146" t="s">
        <v>2904</v>
      </c>
      <c r="B146" t="s">
        <v>574</v>
      </c>
      <c r="C146" t="s">
        <v>554</v>
      </c>
      <c r="D146" t="s">
        <v>559</v>
      </c>
      <c r="K146"/>
    </row>
    <row r="147" spans="1:11">
      <c r="A147" t="s">
        <v>2905</v>
      </c>
      <c r="B147" t="s">
        <v>574</v>
      </c>
      <c r="C147" t="s">
        <v>554</v>
      </c>
      <c r="D147" t="s">
        <v>556</v>
      </c>
      <c r="K147"/>
    </row>
    <row r="148" spans="1:11">
      <c r="A148" t="s">
        <v>2906</v>
      </c>
      <c r="B148" t="s">
        <v>574</v>
      </c>
      <c r="C148" t="s">
        <v>554</v>
      </c>
      <c r="D148" t="s">
        <v>556</v>
      </c>
      <c r="K148"/>
    </row>
    <row r="149" spans="1:11">
      <c r="A149" t="s">
        <v>2907</v>
      </c>
      <c r="B149" t="s">
        <v>574</v>
      </c>
      <c r="C149" t="s">
        <v>554</v>
      </c>
      <c r="D149" t="s">
        <v>556</v>
      </c>
      <c r="K149"/>
    </row>
    <row r="150" spans="1:11">
      <c r="A150" t="s">
        <v>2908</v>
      </c>
      <c r="B150" t="s">
        <v>574</v>
      </c>
      <c r="C150" t="s">
        <v>554</v>
      </c>
      <c r="D150" t="s">
        <v>556</v>
      </c>
      <c r="K150"/>
    </row>
    <row r="151" spans="1:11">
      <c r="A151" t="s">
        <v>2909</v>
      </c>
      <c r="B151" t="s">
        <v>574</v>
      </c>
      <c r="C151" t="s">
        <v>554</v>
      </c>
      <c r="D151" t="s">
        <v>556</v>
      </c>
      <c r="K151"/>
    </row>
    <row r="152" spans="1:11">
      <c r="A152" t="s">
        <v>2910</v>
      </c>
      <c r="B152" t="s">
        <v>574</v>
      </c>
      <c r="C152" t="s">
        <v>554</v>
      </c>
      <c r="D152" t="s">
        <v>556</v>
      </c>
      <c r="K152"/>
    </row>
    <row r="153" spans="1:11">
      <c r="A153" t="s">
        <v>2911</v>
      </c>
      <c r="B153" t="s">
        <v>574</v>
      </c>
      <c r="C153" t="s">
        <v>554</v>
      </c>
      <c r="D153" t="s">
        <v>556</v>
      </c>
      <c r="K153"/>
    </row>
    <row r="154" spans="1:11">
      <c r="A154" t="s">
        <v>2912</v>
      </c>
      <c r="B154" t="s">
        <v>574</v>
      </c>
      <c r="C154" t="s">
        <v>554</v>
      </c>
      <c r="D154" t="s">
        <v>556</v>
      </c>
      <c r="K154"/>
    </row>
    <row r="155" spans="1:11">
      <c r="A155" t="s">
        <v>2913</v>
      </c>
      <c r="B155" t="s">
        <v>574</v>
      </c>
      <c r="C155" t="s">
        <v>554</v>
      </c>
      <c r="D155" t="s">
        <v>559</v>
      </c>
      <c r="K155"/>
    </row>
    <row r="156" spans="1:11">
      <c r="A156" t="s">
        <v>3598</v>
      </c>
      <c r="B156" t="s">
        <v>574</v>
      </c>
      <c r="C156" t="s">
        <v>554</v>
      </c>
      <c r="D156" t="s">
        <v>556</v>
      </c>
      <c r="K156"/>
    </row>
    <row r="157" spans="1:11">
      <c r="A157" t="s">
        <v>2914</v>
      </c>
      <c r="B157" t="s">
        <v>574</v>
      </c>
      <c r="C157" t="s">
        <v>554</v>
      </c>
      <c r="D157" t="s">
        <v>556</v>
      </c>
      <c r="K157"/>
    </row>
    <row r="158" spans="1:11">
      <c r="A158" t="s">
        <v>2915</v>
      </c>
      <c r="B158" t="s">
        <v>574</v>
      </c>
      <c r="C158" t="s">
        <v>554</v>
      </c>
      <c r="D158" t="s">
        <v>556</v>
      </c>
      <c r="K158"/>
    </row>
    <row r="159" spans="1:11">
      <c r="A159" t="s">
        <v>2916</v>
      </c>
      <c r="B159" t="s">
        <v>574</v>
      </c>
      <c r="C159" t="s">
        <v>554</v>
      </c>
      <c r="D159" t="s">
        <v>556</v>
      </c>
      <c r="K159"/>
    </row>
    <row r="160" spans="1:11">
      <c r="A160" t="s">
        <v>2917</v>
      </c>
      <c r="B160" t="s">
        <v>574</v>
      </c>
      <c r="C160" t="s">
        <v>554</v>
      </c>
      <c r="D160" t="s">
        <v>559</v>
      </c>
      <c r="K160"/>
    </row>
    <row r="161" spans="1:11">
      <c r="A161" t="s">
        <v>2918</v>
      </c>
      <c r="B161" t="s">
        <v>574</v>
      </c>
      <c r="C161" t="s">
        <v>554</v>
      </c>
      <c r="D161" t="s">
        <v>556</v>
      </c>
      <c r="K161"/>
    </row>
    <row r="162" spans="1:11">
      <c r="A162" t="s">
        <v>2919</v>
      </c>
      <c r="B162" t="s">
        <v>574</v>
      </c>
      <c r="C162" t="s">
        <v>554</v>
      </c>
      <c r="D162" t="s">
        <v>556</v>
      </c>
      <c r="K162"/>
    </row>
    <row r="163" spans="1:11">
      <c r="A163" t="s">
        <v>2920</v>
      </c>
      <c r="B163" t="s">
        <v>574</v>
      </c>
      <c r="C163" t="s">
        <v>554</v>
      </c>
      <c r="D163" t="s">
        <v>556</v>
      </c>
      <c r="K163"/>
    </row>
    <row r="164" spans="1:11">
      <c r="A164" t="s">
        <v>2921</v>
      </c>
      <c r="B164" t="s">
        <v>574</v>
      </c>
      <c r="C164" t="s">
        <v>554</v>
      </c>
      <c r="D164" t="s">
        <v>556</v>
      </c>
      <c r="K164"/>
    </row>
    <row r="165" spans="1:11">
      <c r="A165" t="s">
        <v>2922</v>
      </c>
      <c r="B165" t="s">
        <v>574</v>
      </c>
      <c r="C165" t="s">
        <v>554</v>
      </c>
      <c r="D165" t="s">
        <v>556</v>
      </c>
      <c r="K165"/>
    </row>
    <row r="166" spans="1:11">
      <c r="A166" t="s">
        <v>2923</v>
      </c>
      <c r="B166" t="s">
        <v>574</v>
      </c>
      <c r="C166" t="s">
        <v>554</v>
      </c>
      <c r="D166" t="s">
        <v>556</v>
      </c>
      <c r="K166"/>
    </row>
    <row r="167" spans="1:11">
      <c r="A167" t="s">
        <v>2924</v>
      </c>
      <c r="B167" t="s">
        <v>574</v>
      </c>
      <c r="C167" t="s">
        <v>554</v>
      </c>
      <c r="D167" t="s">
        <v>558</v>
      </c>
      <c r="K167"/>
    </row>
    <row r="168" spans="1:11">
      <c r="A168" t="s">
        <v>2925</v>
      </c>
      <c r="B168" t="s">
        <v>574</v>
      </c>
      <c r="C168" t="s">
        <v>554</v>
      </c>
      <c r="D168" t="s">
        <v>556</v>
      </c>
      <c r="K168"/>
    </row>
    <row r="169" spans="1:11">
      <c r="A169" t="s">
        <v>2926</v>
      </c>
      <c r="B169" t="s">
        <v>574</v>
      </c>
      <c r="C169" t="s">
        <v>554</v>
      </c>
      <c r="D169" t="s">
        <v>556</v>
      </c>
      <c r="K169"/>
    </row>
    <row r="170" spans="1:11">
      <c r="A170" t="s">
        <v>2927</v>
      </c>
      <c r="B170" t="s">
        <v>574</v>
      </c>
      <c r="C170" t="s">
        <v>554</v>
      </c>
      <c r="D170" t="s">
        <v>556</v>
      </c>
      <c r="K170"/>
    </row>
    <row r="171" spans="1:11">
      <c r="A171" t="s">
        <v>2928</v>
      </c>
      <c r="B171" t="s">
        <v>574</v>
      </c>
      <c r="C171" t="s">
        <v>554</v>
      </c>
      <c r="D171" t="s">
        <v>556</v>
      </c>
      <c r="K171"/>
    </row>
    <row r="172" spans="1:11">
      <c r="A172" t="s">
        <v>2929</v>
      </c>
      <c r="B172" t="s">
        <v>574</v>
      </c>
      <c r="C172" t="s">
        <v>547</v>
      </c>
      <c r="D172" t="s">
        <v>556</v>
      </c>
      <c r="K172"/>
    </row>
    <row r="173" spans="1:11">
      <c r="A173" t="s">
        <v>2930</v>
      </c>
      <c r="B173" t="s">
        <v>574</v>
      </c>
      <c r="C173" t="s">
        <v>547</v>
      </c>
      <c r="D173" t="s">
        <v>556</v>
      </c>
      <c r="K173"/>
    </row>
    <row r="174" spans="1:11">
      <c r="A174" t="s">
        <v>2931</v>
      </c>
      <c r="B174" t="s">
        <v>574</v>
      </c>
      <c r="C174" t="s">
        <v>547</v>
      </c>
      <c r="D174" t="s">
        <v>556</v>
      </c>
      <c r="K174"/>
    </row>
    <row r="175" spans="1:11">
      <c r="A175" t="s">
        <v>2932</v>
      </c>
      <c r="B175" t="s">
        <v>574</v>
      </c>
      <c r="C175" t="s">
        <v>554</v>
      </c>
      <c r="D175" t="s">
        <v>557</v>
      </c>
      <c r="K175"/>
    </row>
    <row r="176" spans="1:11">
      <c r="A176" t="s">
        <v>2933</v>
      </c>
      <c r="B176" t="s">
        <v>574</v>
      </c>
      <c r="C176" t="s">
        <v>547</v>
      </c>
      <c r="D176" t="s">
        <v>556</v>
      </c>
      <c r="K176"/>
    </row>
    <row r="177" spans="1:11">
      <c r="A177" t="s">
        <v>2934</v>
      </c>
      <c r="B177" t="s">
        <v>574</v>
      </c>
      <c r="C177" t="s">
        <v>547</v>
      </c>
      <c r="D177" t="s">
        <v>556</v>
      </c>
      <c r="K177"/>
    </row>
    <row r="178" spans="1:11">
      <c r="A178" t="s">
        <v>2935</v>
      </c>
      <c r="B178" t="s">
        <v>574</v>
      </c>
      <c r="C178" t="s">
        <v>547</v>
      </c>
      <c r="D178" t="s">
        <v>556</v>
      </c>
      <c r="K178"/>
    </row>
    <row r="179" spans="1:11">
      <c r="A179" t="s">
        <v>2936</v>
      </c>
      <c r="B179" t="s">
        <v>574</v>
      </c>
      <c r="C179" t="s">
        <v>548</v>
      </c>
      <c r="D179" t="s">
        <v>557</v>
      </c>
      <c r="K179"/>
    </row>
    <row r="180" spans="1:11">
      <c r="A180" t="s">
        <v>2937</v>
      </c>
      <c r="B180" t="s">
        <v>574</v>
      </c>
      <c r="C180" t="s">
        <v>548</v>
      </c>
      <c r="D180" t="s">
        <v>557</v>
      </c>
      <c r="K180"/>
    </row>
    <row r="181" spans="1:11">
      <c r="A181" t="s">
        <v>2938</v>
      </c>
      <c r="B181" t="s">
        <v>574</v>
      </c>
      <c r="C181" t="s">
        <v>547</v>
      </c>
      <c r="D181" t="s">
        <v>556</v>
      </c>
      <c r="K181"/>
    </row>
    <row r="182" spans="1:11">
      <c r="A182" t="s">
        <v>2939</v>
      </c>
      <c r="B182" t="s">
        <v>574</v>
      </c>
      <c r="C182" t="s">
        <v>554</v>
      </c>
      <c r="D182" t="s">
        <v>557</v>
      </c>
      <c r="K182"/>
    </row>
    <row r="183" spans="1:11">
      <c r="A183" t="s">
        <v>2940</v>
      </c>
      <c r="B183" t="s">
        <v>574</v>
      </c>
      <c r="C183" t="s">
        <v>548</v>
      </c>
      <c r="D183" t="s">
        <v>557</v>
      </c>
      <c r="K183"/>
    </row>
    <row r="184" spans="1:11">
      <c r="A184" t="s">
        <v>2941</v>
      </c>
      <c r="B184" t="s">
        <v>574</v>
      </c>
      <c r="C184" t="s">
        <v>547</v>
      </c>
      <c r="D184" t="s">
        <v>556</v>
      </c>
      <c r="K184"/>
    </row>
    <row r="185" spans="1:11">
      <c r="A185" t="s">
        <v>2942</v>
      </c>
      <c r="B185" t="s">
        <v>574</v>
      </c>
      <c r="C185" t="s">
        <v>547</v>
      </c>
      <c r="D185" t="s">
        <v>556</v>
      </c>
      <c r="K185"/>
    </row>
    <row r="186" spans="1:11">
      <c r="A186" t="s">
        <v>2943</v>
      </c>
      <c r="B186" t="s">
        <v>574</v>
      </c>
      <c r="C186" t="s">
        <v>554</v>
      </c>
      <c r="D186" t="s">
        <v>557</v>
      </c>
      <c r="K186"/>
    </row>
    <row r="187" spans="1:11">
      <c r="A187" t="s">
        <v>2944</v>
      </c>
      <c r="B187" t="s">
        <v>574</v>
      </c>
      <c r="C187" t="s">
        <v>547</v>
      </c>
      <c r="D187" t="s">
        <v>556</v>
      </c>
      <c r="K187"/>
    </row>
    <row r="188" spans="1:11">
      <c r="A188" t="s">
        <v>2945</v>
      </c>
      <c r="B188" t="s">
        <v>574</v>
      </c>
      <c r="C188" t="s">
        <v>547</v>
      </c>
      <c r="D188" t="s">
        <v>556</v>
      </c>
      <c r="K188"/>
    </row>
    <row r="189" spans="1:11">
      <c r="A189" t="s">
        <v>2946</v>
      </c>
      <c r="B189" t="s">
        <v>574</v>
      </c>
      <c r="C189" t="s">
        <v>548</v>
      </c>
      <c r="D189" t="s">
        <v>557</v>
      </c>
      <c r="K189"/>
    </row>
    <row r="190" spans="1:11">
      <c r="A190" t="s">
        <v>2947</v>
      </c>
      <c r="B190" t="s">
        <v>574</v>
      </c>
      <c r="C190" t="s">
        <v>547</v>
      </c>
      <c r="D190" t="s">
        <v>556</v>
      </c>
      <c r="K190"/>
    </row>
    <row r="191" spans="1:11">
      <c r="A191" t="s">
        <v>3560</v>
      </c>
      <c r="B191" t="s">
        <v>574</v>
      </c>
      <c r="C191" t="s">
        <v>547</v>
      </c>
      <c r="D191" t="s">
        <v>556</v>
      </c>
      <c r="K191"/>
    </row>
    <row r="192" spans="1:11">
      <c r="A192" t="s">
        <v>3561</v>
      </c>
      <c r="B192" t="s">
        <v>574</v>
      </c>
      <c r="C192" t="s">
        <v>554</v>
      </c>
      <c r="D192" t="s">
        <v>557</v>
      </c>
      <c r="K192"/>
    </row>
    <row r="193" spans="1:11">
      <c r="A193" t="s">
        <v>2948</v>
      </c>
      <c r="B193" t="s">
        <v>574</v>
      </c>
      <c r="C193" t="s">
        <v>547</v>
      </c>
      <c r="D193" t="s">
        <v>556</v>
      </c>
      <c r="K193"/>
    </row>
    <row r="194" spans="1:11">
      <c r="A194" t="s">
        <v>2949</v>
      </c>
      <c r="B194" t="s">
        <v>574</v>
      </c>
      <c r="C194" t="s">
        <v>547</v>
      </c>
      <c r="D194" t="s">
        <v>556</v>
      </c>
      <c r="K194"/>
    </row>
    <row r="195" spans="1:11">
      <c r="A195" t="s">
        <v>2950</v>
      </c>
      <c r="B195" t="s">
        <v>574</v>
      </c>
      <c r="C195" t="s">
        <v>547</v>
      </c>
      <c r="D195" t="s">
        <v>556</v>
      </c>
      <c r="K195"/>
    </row>
    <row r="196" spans="1:11">
      <c r="A196" t="s">
        <v>2951</v>
      </c>
      <c r="B196" t="s">
        <v>574</v>
      </c>
      <c r="C196" t="s">
        <v>547</v>
      </c>
      <c r="D196" t="s">
        <v>556</v>
      </c>
      <c r="K196"/>
    </row>
    <row r="197" spans="1:11">
      <c r="A197" t="s">
        <v>2952</v>
      </c>
      <c r="B197" t="s">
        <v>574</v>
      </c>
      <c r="C197" t="s">
        <v>547</v>
      </c>
      <c r="D197" t="s">
        <v>556</v>
      </c>
      <c r="K197"/>
    </row>
    <row r="198" spans="1:11">
      <c r="A198" t="s">
        <v>2953</v>
      </c>
      <c r="B198" t="s">
        <v>574</v>
      </c>
      <c r="C198" t="s">
        <v>554</v>
      </c>
      <c r="D198" t="s">
        <v>561</v>
      </c>
      <c r="K198"/>
    </row>
    <row r="199" spans="1:11">
      <c r="A199" t="s">
        <v>2954</v>
      </c>
      <c r="B199" t="s">
        <v>574</v>
      </c>
      <c r="C199" t="s">
        <v>547</v>
      </c>
      <c r="D199" t="s">
        <v>556</v>
      </c>
      <c r="K199"/>
    </row>
    <row r="200" spans="1:11">
      <c r="A200" t="s">
        <v>2955</v>
      </c>
      <c r="B200" t="s">
        <v>574</v>
      </c>
      <c r="C200" t="s">
        <v>547</v>
      </c>
      <c r="D200" t="s">
        <v>556</v>
      </c>
      <c r="K200"/>
    </row>
    <row r="201" spans="1:11">
      <c r="A201" t="s">
        <v>2956</v>
      </c>
      <c r="B201" t="s">
        <v>574</v>
      </c>
      <c r="C201" t="s">
        <v>547</v>
      </c>
      <c r="D201" t="s">
        <v>556</v>
      </c>
      <c r="K201"/>
    </row>
    <row r="202" spans="1:11">
      <c r="A202" t="s">
        <v>2957</v>
      </c>
      <c r="B202" t="s">
        <v>574</v>
      </c>
      <c r="C202" t="s">
        <v>547</v>
      </c>
      <c r="D202" t="s">
        <v>556</v>
      </c>
      <c r="K202"/>
    </row>
    <row r="203" spans="1:11">
      <c r="A203" t="s">
        <v>2958</v>
      </c>
      <c r="B203" t="s">
        <v>574</v>
      </c>
      <c r="C203" t="s">
        <v>547</v>
      </c>
      <c r="D203" t="s">
        <v>556</v>
      </c>
      <c r="K203"/>
    </row>
    <row r="204" spans="1:11">
      <c r="A204" t="s">
        <v>2959</v>
      </c>
      <c r="B204" t="s">
        <v>574</v>
      </c>
      <c r="C204" t="s">
        <v>554</v>
      </c>
      <c r="D204" t="s">
        <v>557</v>
      </c>
      <c r="K204"/>
    </row>
    <row r="205" spans="1:11">
      <c r="A205" t="s">
        <v>2960</v>
      </c>
      <c r="B205" t="s">
        <v>574</v>
      </c>
      <c r="C205" t="s">
        <v>547</v>
      </c>
      <c r="D205" t="s">
        <v>556</v>
      </c>
      <c r="K205"/>
    </row>
    <row r="206" spans="1:11">
      <c r="A206" t="s">
        <v>2961</v>
      </c>
      <c r="B206" t="s">
        <v>574</v>
      </c>
      <c r="C206" t="s">
        <v>547</v>
      </c>
      <c r="D206" t="s">
        <v>556</v>
      </c>
      <c r="K206"/>
    </row>
    <row r="207" spans="1:11">
      <c r="A207" t="s">
        <v>2962</v>
      </c>
      <c r="B207" t="s">
        <v>574</v>
      </c>
      <c r="C207" t="s">
        <v>547</v>
      </c>
      <c r="D207" t="s">
        <v>556</v>
      </c>
      <c r="K207"/>
    </row>
    <row r="208" spans="1:11">
      <c r="A208" t="s">
        <v>2963</v>
      </c>
      <c r="B208" t="s">
        <v>574</v>
      </c>
      <c r="C208" t="s">
        <v>547</v>
      </c>
      <c r="D208" t="s">
        <v>556</v>
      </c>
      <c r="K208"/>
    </row>
    <row r="209" spans="1:11">
      <c r="A209" t="s">
        <v>2964</v>
      </c>
      <c r="B209" t="s">
        <v>574</v>
      </c>
      <c r="C209" t="s">
        <v>547</v>
      </c>
      <c r="D209" t="s">
        <v>556</v>
      </c>
      <c r="K209"/>
    </row>
    <row r="210" spans="1:11">
      <c r="A210" t="s">
        <v>2965</v>
      </c>
      <c r="B210" t="s">
        <v>574</v>
      </c>
      <c r="C210" t="s">
        <v>550</v>
      </c>
      <c r="D210" t="s">
        <v>556</v>
      </c>
      <c r="K210"/>
    </row>
    <row r="211" spans="1:11">
      <c r="A211" t="s">
        <v>2966</v>
      </c>
      <c r="B211" t="s">
        <v>574</v>
      </c>
      <c r="C211" t="s">
        <v>547</v>
      </c>
      <c r="D211" t="s">
        <v>556</v>
      </c>
      <c r="K211"/>
    </row>
    <row r="212" spans="1:11">
      <c r="A212" t="s">
        <v>2967</v>
      </c>
      <c r="B212" t="s">
        <v>574</v>
      </c>
      <c r="C212" t="s">
        <v>547</v>
      </c>
      <c r="D212" t="s">
        <v>556</v>
      </c>
      <c r="K212"/>
    </row>
    <row r="213" spans="1:11">
      <c r="A213" t="s">
        <v>2968</v>
      </c>
      <c r="B213" t="s">
        <v>574</v>
      </c>
      <c r="C213" t="s">
        <v>547</v>
      </c>
      <c r="D213" t="s">
        <v>556</v>
      </c>
      <c r="K213"/>
    </row>
    <row r="214" spans="1:11">
      <c r="A214" t="s">
        <v>2969</v>
      </c>
      <c r="B214" t="s">
        <v>574</v>
      </c>
      <c r="C214" t="s">
        <v>547</v>
      </c>
      <c r="D214" t="s">
        <v>556</v>
      </c>
      <c r="K214"/>
    </row>
    <row r="215" spans="1:11">
      <c r="A215" t="s">
        <v>2970</v>
      </c>
      <c r="B215" t="s">
        <v>574</v>
      </c>
      <c r="C215" t="s">
        <v>554</v>
      </c>
      <c r="D215" t="s">
        <v>561</v>
      </c>
      <c r="K215"/>
    </row>
    <row r="216" spans="1:11">
      <c r="A216" t="s">
        <v>2971</v>
      </c>
      <c r="B216" t="s">
        <v>574</v>
      </c>
      <c r="C216" t="s">
        <v>547</v>
      </c>
      <c r="D216" t="s">
        <v>556</v>
      </c>
      <c r="K216"/>
    </row>
    <row r="217" spans="1:11">
      <c r="A217" t="s">
        <v>2972</v>
      </c>
      <c r="B217" t="s">
        <v>574</v>
      </c>
      <c r="C217" t="s">
        <v>548</v>
      </c>
      <c r="D217" t="s">
        <v>556</v>
      </c>
      <c r="K217"/>
    </row>
    <row r="218" spans="1:11">
      <c r="A218" t="s">
        <v>2973</v>
      </c>
      <c r="B218" t="s">
        <v>574</v>
      </c>
      <c r="C218" t="s">
        <v>547</v>
      </c>
      <c r="D218" t="s">
        <v>556</v>
      </c>
      <c r="K218"/>
    </row>
    <row r="219" spans="1:11">
      <c r="A219" t="s">
        <v>2974</v>
      </c>
      <c r="B219" t="s">
        <v>574</v>
      </c>
      <c r="C219" t="s">
        <v>547</v>
      </c>
      <c r="D219" t="s">
        <v>556</v>
      </c>
      <c r="K219"/>
    </row>
    <row r="220" spans="1:11">
      <c r="A220" t="s">
        <v>2975</v>
      </c>
      <c r="B220" t="s">
        <v>574</v>
      </c>
      <c r="C220" t="s">
        <v>547</v>
      </c>
      <c r="D220" t="s">
        <v>556</v>
      </c>
      <c r="K220"/>
    </row>
    <row r="221" spans="1:11">
      <c r="A221" t="s">
        <v>2976</v>
      </c>
      <c r="B221" t="s">
        <v>574</v>
      </c>
      <c r="C221" t="s">
        <v>547</v>
      </c>
      <c r="D221" t="s">
        <v>556</v>
      </c>
      <c r="K221"/>
    </row>
    <row r="222" spans="1:11">
      <c r="A222" t="s">
        <v>2977</v>
      </c>
      <c r="B222" t="s">
        <v>574</v>
      </c>
      <c r="C222" t="s">
        <v>554</v>
      </c>
      <c r="D222" t="s">
        <v>561</v>
      </c>
      <c r="K222"/>
    </row>
    <row r="223" spans="1:11">
      <c r="A223" t="s">
        <v>2978</v>
      </c>
      <c r="B223" t="s">
        <v>574</v>
      </c>
      <c r="C223" t="s">
        <v>547</v>
      </c>
      <c r="D223" t="s">
        <v>556</v>
      </c>
      <c r="K223"/>
    </row>
    <row r="224" spans="1:11">
      <c r="A224" t="s">
        <v>2979</v>
      </c>
      <c r="B224" t="s">
        <v>574</v>
      </c>
      <c r="C224" t="s">
        <v>547</v>
      </c>
      <c r="D224" t="s">
        <v>556</v>
      </c>
      <c r="K224"/>
    </row>
    <row r="225" spans="1:11">
      <c r="A225" t="s">
        <v>3563</v>
      </c>
      <c r="B225" t="s">
        <v>574</v>
      </c>
      <c r="C225" t="s">
        <v>547</v>
      </c>
      <c r="D225" t="s">
        <v>556</v>
      </c>
      <c r="K225"/>
    </row>
    <row r="226" spans="1:11">
      <c r="A226" t="s">
        <v>2980</v>
      </c>
      <c r="B226" t="s">
        <v>574</v>
      </c>
      <c r="C226" t="s">
        <v>547</v>
      </c>
      <c r="D226" t="s">
        <v>556</v>
      </c>
      <c r="K226"/>
    </row>
    <row r="227" spans="1:11">
      <c r="A227" t="s">
        <v>2981</v>
      </c>
      <c r="B227" t="s">
        <v>574</v>
      </c>
      <c r="C227" t="s">
        <v>547</v>
      </c>
      <c r="D227" t="s">
        <v>556</v>
      </c>
      <c r="K227"/>
    </row>
    <row r="228" spans="1:11">
      <c r="A228" t="s">
        <v>2982</v>
      </c>
      <c r="B228" t="s">
        <v>574</v>
      </c>
      <c r="C228" t="s">
        <v>547</v>
      </c>
      <c r="D228" t="s">
        <v>556</v>
      </c>
      <c r="K228"/>
    </row>
    <row r="229" spans="1:11">
      <c r="A229" t="s">
        <v>2983</v>
      </c>
      <c r="B229" t="s">
        <v>574</v>
      </c>
      <c r="C229" t="s">
        <v>547</v>
      </c>
      <c r="D229" t="s">
        <v>556</v>
      </c>
      <c r="K229"/>
    </row>
    <row r="230" spans="1:11">
      <c r="A230" t="s">
        <v>2984</v>
      </c>
      <c r="B230" t="s">
        <v>574</v>
      </c>
      <c r="C230" t="s">
        <v>547</v>
      </c>
      <c r="D230" t="s">
        <v>556</v>
      </c>
      <c r="K230"/>
    </row>
    <row r="231" spans="1:11">
      <c r="A231" t="s">
        <v>2985</v>
      </c>
      <c r="B231" t="s">
        <v>574</v>
      </c>
      <c r="C231" t="s">
        <v>547</v>
      </c>
      <c r="D231" t="s">
        <v>556</v>
      </c>
      <c r="K231"/>
    </row>
    <row r="232" spans="1:11">
      <c r="A232" t="s">
        <v>2986</v>
      </c>
      <c r="B232" t="s">
        <v>574</v>
      </c>
      <c r="C232" t="s">
        <v>554</v>
      </c>
      <c r="D232" t="s">
        <v>560</v>
      </c>
      <c r="K232"/>
    </row>
    <row r="233" spans="1:11">
      <c r="A233" t="s">
        <v>2987</v>
      </c>
      <c r="B233" t="s">
        <v>574</v>
      </c>
      <c r="C233" t="s">
        <v>547</v>
      </c>
      <c r="D233" t="s">
        <v>556</v>
      </c>
      <c r="K233"/>
    </row>
    <row r="234" spans="1:11">
      <c r="A234" t="s">
        <v>2988</v>
      </c>
      <c r="B234" t="s">
        <v>574</v>
      </c>
      <c r="C234" t="s">
        <v>547</v>
      </c>
      <c r="D234" t="s">
        <v>556</v>
      </c>
      <c r="K234"/>
    </row>
    <row r="235" spans="1:11">
      <c r="A235" t="s">
        <v>2989</v>
      </c>
      <c r="B235" t="s">
        <v>574</v>
      </c>
      <c r="C235" t="s">
        <v>554</v>
      </c>
      <c r="D235" t="s">
        <v>557</v>
      </c>
      <c r="K235"/>
    </row>
    <row r="236" spans="1:11">
      <c r="A236" t="s">
        <v>2990</v>
      </c>
      <c r="B236" t="s">
        <v>574</v>
      </c>
      <c r="C236" t="s">
        <v>554</v>
      </c>
      <c r="D236" t="s">
        <v>560</v>
      </c>
      <c r="K236"/>
    </row>
    <row r="237" spans="1:11">
      <c r="A237" t="s">
        <v>2991</v>
      </c>
      <c r="B237" t="s">
        <v>574</v>
      </c>
      <c r="C237" t="s">
        <v>554</v>
      </c>
      <c r="D237" t="s">
        <v>557</v>
      </c>
      <c r="K237"/>
    </row>
    <row r="238" spans="1:11">
      <c r="A238" t="s">
        <v>2992</v>
      </c>
      <c r="B238" t="s">
        <v>574</v>
      </c>
      <c r="C238" t="s">
        <v>547</v>
      </c>
      <c r="D238" t="s">
        <v>556</v>
      </c>
      <c r="K238"/>
    </row>
    <row r="239" spans="1:11">
      <c r="A239" t="s">
        <v>2993</v>
      </c>
      <c r="B239" t="s">
        <v>574</v>
      </c>
      <c r="C239" t="s">
        <v>547</v>
      </c>
      <c r="D239" t="s">
        <v>556</v>
      </c>
      <c r="K239"/>
    </row>
    <row r="240" spans="1:11">
      <c r="A240" t="s">
        <v>2994</v>
      </c>
      <c r="B240" t="s">
        <v>574</v>
      </c>
      <c r="C240" t="s">
        <v>554</v>
      </c>
      <c r="D240" t="s">
        <v>557</v>
      </c>
      <c r="K240"/>
    </row>
    <row r="241" spans="1:11">
      <c r="A241" t="s">
        <v>2995</v>
      </c>
      <c r="B241" t="s">
        <v>574</v>
      </c>
      <c r="C241" t="s">
        <v>554</v>
      </c>
      <c r="D241" t="s">
        <v>557</v>
      </c>
      <c r="K241"/>
    </row>
    <row r="242" spans="1:11">
      <c r="A242" t="s">
        <v>2996</v>
      </c>
      <c r="B242" t="s">
        <v>574</v>
      </c>
      <c r="C242" t="s">
        <v>547</v>
      </c>
      <c r="D242" t="s">
        <v>556</v>
      </c>
      <c r="K242"/>
    </row>
    <row r="243" spans="1:11">
      <c r="A243" t="s">
        <v>2997</v>
      </c>
      <c r="B243" t="s">
        <v>574</v>
      </c>
      <c r="C243" t="s">
        <v>547</v>
      </c>
      <c r="D243" t="s">
        <v>556</v>
      </c>
      <c r="K243"/>
    </row>
    <row r="244" spans="1:11">
      <c r="A244" t="s">
        <v>2998</v>
      </c>
      <c r="B244" t="s">
        <v>574</v>
      </c>
      <c r="C244" t="s">
        <v>547</v>
      </c>
      <c r="D244" t="s">
        <v>556</v>
      </c>
      <c r="K244"/>
    </row>
    <row r="245" spans="1:11">
      <c r="A245" t="s">
        <v>2999</v>
      </c>
      <c r="B245" t="s">
        <v>574</v>
      </c>
      <c r="C245" t="s">
        <v>547</v>
      </c>
      <c r="D245" t="s">
        <v>556</v>
      </c>
      <c r="K245"/>
    </row>
    <row r="246" spans="1:11">
      <c r="A246" t="s">
        <v>3000</v>
      </c>
      <c r="B246" t="s">
        <v>574</v>
      </c>
      <c r="C246" t="s">
        <v>547</v>
      </c>
      <c r="D246" t="s">
        <v>556</v>
      </c>
      <c r="K246"/>
    </row>
    <row r="247" spans="1:11">
      <c r="A247" t="s">
        <v>3001</v>
      </c>
      <c r="B247" t="s">
        <v>574</v>
      </c>
      <c r="C247" t="s">
        <v>547</v>
      </c>
      <c r="D247" t="s">
        <v>556</v>
      </c>
      <c r="K247"/>
    </row>
    <row r="248" spans="1:11">
      <c r="A248" t="s">
        <v>3002</v>
      </c>
      <c r="B248" t="s">
        <v>574</v>
      </c>
      <c r="C248" t="s">
        <v>547</v>
      </c>
      <c r="D248" t="s">
        <v>556</v>
      </c>
      <c r="K248"/>
    </row>
    <row r="249" spans="1:11">
      <c r="A249" t="s">
        <v>3003</v>
      </c>
      <c r="B249" t="s">
        <v>574</v>
      </c>
      <c r="C249" t="s">
        <v>547</v>
      </c>
      <c r="D249" t="s">
        <v>556</v>
      </c>
      <c r="K249"/>
    </row>
    <row r="250" spans="1:11">
      <c r="A250" t="s">
        <v>3004</v>
      </c>
      <c r="B250" t="s">
        <v>574</v>
      </c>
      <c r="C250" t="s">
        <v>547</v>
      </c>
      <c r="D250" t="s">
        <v>556</v>
      </c>
      <c r="K250"/>
    </row>
    <row r="251" spans="1:11">
      <c r="A251" t="s">
        <v>3005</v>
      </c>
      <c r="B251" t="s">
        <v>574</v>
      </c>
      <c r="C251" t="s">
        <v>547</v>
      </c>
      <c r="D251" t="s">
        <v>556</v>
      </c>
      <c r="K251"/>
    </row>
    <row r="252" spans="1:11">
      <c r="A252" t="s">
        <v>3006</v>
      </c>
      <c r="B252" t="s">
        <v>574</v>
      </c>
      <c r="C252" t="s">
        <v>547</v>
      </c>
      <c r="D252" t="s">
        <v>556</v>
      </c>
      <c r="K252"/>
    </row>
    <row r="253" spans="1:11">
      <c r="A253" t="s">
        <v>3007</v>
      </c>
      <c r="B253" t="s">
        <v>574</v>
      </c>
      <c r="C253" t="s">
        <v>547</v>
      </c>
      <c r="D253" t="s">
        <v>556</v>
      </c>
      <c r="K253"/>
    </row>
    <row r="254" spans="1:11">
      <c r="A254" t="s">
        <v>3008</v>
      </c>
      <c r="B254" t="s">
        <v>574</v>
      </c>
      <c r="C254" t="s">
        <v>547</v>
      </c>
      <c r="D254" t="s">
        <v>556</v>
      </c>
      <c r="K254"/>
    </row>
    <row r="255" spans="1:11">
      <c r="A255" t="s">
        <v>3009</v>
      </c>
      <c r="B255" t="s">
        <v>574</v>
      </c>
      <c r="C255" t="s">
        <v>547</v>
      </c>
      <c r="D255" t="s">
        <v>556</v>
      </c>
      <c r="K255"/>
    </row>
    <row r="256" spans="1:11">
      <c r="A256" t="s">
        <v>3010</v>
      </c>
      <c r="B256" t="s">
        <v>574</v>
      </c>
      <c r="C256" t="s">
        <v>547</v>
      </c>
      <c r="D256" t="s">
        <v>556</v>
      </c>
      <c r="K256"/>
    </row>
    <row r="257" spans="1:11">
      <c r="A257" t="s">
        <v>3573</v>
      </c>
      <c r="B257" t="s">
        <v>574</v>
      </c>
      <c r="C257" t="s">
        <v>547</v>
      </c>
      <c r="D257" t="s">
        <v>556</v>
      </c>
      <c r="K257"/>
    </row>
    <row r="258" spans="1:11">
      <c r="A258" t="s">
        <v>3011</v>
      </c>
      <c r="B258" t="s">
        <v>574</v>
      </c>
      <c r="C258" t="s">
        <v>547</v>
      </c>
      <c r="D258" t="s">
        <v>556</v>
      </c>
      <c r="K258"/>
    </row>
    <row r="259" spans="1:11">
      <c r="A259" t="s">
        <v>3012</v>
      </c>
      <c r="B259" t="s">
        <v>574</v>
      </c>
      <c r="C259" t="s">
        <v>547</v>
      </c>
      <c r="D259" t="s">
        <v>556</v>
      </c>
      <c r="K259"/>
    </row>
    <row r="260" spans="1:11">
      <c r="A260" t="s">
        <v>3013</v>
      </c>
      <c r="B260" t="s">
        <v>574</v>
      </c>
      <c r="C260" t="s">
        <v>547</v>
      </c>
      <c r="D260" t="s">
        <v>556</v>
      </c>
      <c r="K260"/>
    </row>
    <row r="261" spans="1:11">
      <c r="A261" t="s">
        <v>3014</v>
      </c>
      <c r="B261" t="s">
        <v>574</v>
      </c>
      <c r="C261" t="s">
        <v>547</v>
      </c>
      <c r="D261" t="s">
        <v>556</v>
      </c>
      <c r="K261"/>
    </row>
    <row r="262" spans="1:11">
      <c r="A262" t="s">
        <v>3015</v>
      </c>
      <c r="B262" t="s">
        <v>574</v>
      </c>
      <c r="C262" t="s">
        <v>547</v>
      </c>
      <c r="D262" t="s">
        <v>556</v>
      </c>
      <c r="K262"/>
    </row>
    <row r="263" spans="1:11">
      <c r="A263" t="s">
        <v>3016</v>
      </c>
      <c r="B263" t="s">
        <v>574</v>
      </c>
      <c r="C263" t="s">
        <v>547</v>
      </c>
      <c r="D263" t="s">
        <v>556</v>
      </c>
      <c r="K263"/>
    </row>
    <row r="264" spans="1:11">
      <c r="A264" t="s">
        <v>3017</v>
      </c>
      <c r="B264" t="s">
        <v>574</v>
      </c>
      <c r="C264" t="s">
        <v>547</v>
      </c>
      <c r="D264" t="s">
        <v>556</v>
      </c>
      <c r="K264"/>
    </row>
    <row r="265" spans="1:11">
      <c r="A265" t="s">
        <v>3018</v>
      </c>
      <c r="B265" t="s">
        <v>574</v>
      </c>
      <c r="C265" t="s">
        <v>547</v>
      </c>
      <c r="D265" t="s">
        <v>556</v>
      </c>
      <c r="K265"/>
    </row>
    <row r="266" spans="1:11">
      <c r="A266" t="s">
        <v>3592</v>
      </c>
      <c r="B266" t="s">
        <v>574</v>
      </c>
      <c r="C266" t="s">
        <v>547</v>
      </c>
      <c r="D266" t="s">
        <v>556</v>
      </c>
      <c r="K266"/>
    </row>
    <row r="267" spans="1:11">
      <c r="A267" t="s">
        <v>3019</v>
      </c>
      <c r="B267" t="s">
        <v>574</v>
      </c>
      <c r="C267" t="s">
        <v>547</v>
      </c>
      <c r="D267" t="s">
        <v>556</v>
      </c>
      <c r="K267"/>
    </row>
    <row r="268" spans="1:11">
      <c r="A268" t="s">
        <v>3020</v>
      </c>
      <c r="B268" t="s">
        <v>574</v>
      </c>
      <c r="C268" t="s">
        <v>554</v>
      </c>
      <c r="D268" t="s">
        <v>558</v>
      </c>
      <c r="K268"/>
    </row>
    <row r="269" spans="1:11">
      <c r="A269" t="s">
        <v>3021</v>
      </c>
      <c r="B269" t="s">
        <v>574</v>
      </c>
      <c r="C269" t="s">
        <v>547</v>
      </c>
      <c r="D269" t="s">
        <v>556</v>
      </c>
      <c r="K269"/>
    </row>
    <row r="270" spans="1:11">
      <c r="A270" t="s">
        <v>3022</v>
      </c>
      <c r="B270" t="s">
        <v>574</v>
      </c>
      <c r="C270" t="s">
        <v>547</v>
      </c>
      <c r="D270" t="s">
        <v>556</v>
      </c>
      <c r="K270"/>
    </row>
    <row r="271" spans="1:11">
      <c r="A271" t="s">
        <v>3023</v>
      </c>
      <c r="B271" t="s">
        <v>574</v>
      </c>
      <c r="C271" t="s">
        <v>547</v>
      </c>
      <c r="D271" t="s">
        <v>556</v>
      </c>
      <c r="K271"/>
    </row>
    <row r="272" spans="1:11">
      <c r="A272" t="s">
        <v>3024</v>
      </c>
      <c r="B272" t="s">
        <v>574</v>
      </c>
      <c r="C272" t="s">
        <v>547</v>
      </c>
      <c r="D272" t="s">
        <v>556</v>
      </c>
      <c r="K272"/>
    </row>
    <row r="273" spans="1:11">
      <c r="A273" t="s">
        <v>3025</v>
      </c>
      <c r="B273" t="s">
        <v>574</v>
      </c>
      <c r="C273" t="s">
        <v>547</v>
      </c>
      <c r="D273" t="s">
        <v>556</v>
      </c>
      <c r="K273"/>
    </row>
    <row r="274" spans="1:11">
      <c r="A274" t="s">
        <v>3026</v>
      </c>
      <c r="B274" t="s">
        <v>574</v>
      </c>
      <c r="C274" t="s">
        <v>547</v>
      </c>
      <c r="D274" t="s">
        <v>556</v>
      </c>
      <c r="K274"/>
    </row>
    <row r="275" spans="1:11">
      <c r="A275" t="s">
        <v>3027</v>
      </c>
      <c r="B275" t="s">
        <v>574</v>
      </c>
      <c r="C275" t="s">
        <v>547</v>
      </c>
      <c r="D275" t="s">
        <v>556</v>
      </c>
      <c r="K275"/>
    </row>
    <row r="276" spans="1:11">
      <c r="A276" t="s">
        <v>3028</v>
      </c>
      <c r="B276" t="s">
        <v>574</v>
      </c>
      <c r="C276" t="s">
        <v>547</v>
      </c>
      <c r="D276" t="s">
        <v>556</v>
      </c>
      <c r="K276"/>
    </row>
    <row r="277" spans="1:11">
      <c r="A277" t="s">
        <v>3029</v>
      </c>
      <c r="B277" t="s">
        <v>574</v>
      </c>
      <c r="C277" t="s">
        <v>547</v>
      </c>
      <c r="D277" t="s">
        <v>556</v>
      </c>
      <c r="K277"/>
    </row>
    <row r="278" spans="1:11">
      <c r="A278" t="s">
        <v>3030</v>
      </c>
      <c r="B278" t="s">
        <v>574</v>
      </c>
      <c r="C278" t="s">
        <v>547</v>
      </c>
      <c r="D278" t="s">
        <v>556</v>
      </c>
      <c r="K278"/>
    </row>
    <row r="279" spans="1:11">
      <c r="A279" t="s">
        <v>3031</v>
      </c>
      <c r="B279" t="s">
        <v>574</v>
      </c>
      <c r="C279" t="s">
        <v>547</v>
      </c>
      <c r="D279" t="s">
        <v>556</v>
      </c>
      <c r="K279"/>
    </row>
    <row r="280" spans="1:11">
      <c r="A280" t="s">
        <v>3032</v>
      </c>
      <c r="B280" t="s">
        <v>574</v>
      </c>
      <c r="C280" t="s">
        <v>547</v>
      </c>
      <c r="D280" t="s">
        <v>556</v>
      </c>
      <c r="K280"/>
    </row>
    <row r="281" spans="1:11">
      <c r="A281" t="s">
        <v>3033</v>
      </c>
      <c r="B281" t="s">
        <v>574</v>
      </c>
      <c r="C281" t="s">
        <v>547</v>
      </c>
      <c r="D281" t="s">
        <v>556</v>
      </c>
      <c r="K281"/>
    </row>
    <row r="282" spans="1:11">
      <c r="A282" t="s">
        <v>3034</v>
      </c>
      <c r="B282" t="s">
        <v>574</v>
      </c>
      <c r="C282" t="s">
        <v>547</v>
      </c>
      <c r="D282" t="s">
        <v>556</v>
      </c>
      <c r="K282"/>
    </row>
    <row r="283" spans="1:11">
      <c r="A283" t="s">
        <v>3035</v>
      </c>
      <c r="B283" t="s">
        <v>574</v>
      </c>
      <c r="C283" t="s">
        <v>548</v>
      </c>
      <c r="D283" t="s">
        <v>556</v>
      </c>
      <c r="K283"/>
    </row>
    <row r="284" spans="1:11">
      <c r="A284" t="s">
        <v>3036</v>
      </c>
      <c r="B284" t="s">
        <v>574</v>
      </c>
      <c r="C284" t="s">
        <v>547</v>
      </c>
      <c r="D284" t="s">
        <v>556</v>
      </c>
      <c r="K284"/>
    </row>
    <row r="285" spans="1:11">
      <c r="A285" t="s">
        <v>3037</v>
      </c>
      <c r="B285" t="s">
        <v>574</v>
      </c>
      <c r="C285" t="s">
        <v>549</v>
      </c>
      <c r="D285" t="s">
        <v>556</v>
      </c>
      <c r="K285"/>
    </row>
    <row r="286" spans="1:11">
      <c r="A286" t="s">
        <v>3038</v>
      </c>
      <c r="B286" t="s">
        <v>574</v>
      </c>
      <c r="C286" t="s">
        <v>548</v>
      </c>
      <c r="D286" t="s">
        <v>556</v>
      </c>
      <c r="K286"/>
    </row>
    <row r="287" spans="1:11">
      <c r="A287" t="s">
        <v>3039</v>
      </c>
      <c r="B287" t="s">
        <v>574</v>
      </c>
      <c r="C287" t="s">
        <v>547</v>
      </c>
      <c r="D287" t="s">
        <v>556</v>
      </c>
      <c r="K287"/>
    </row>
    <row r="288" spans="1:11">
      <c r="A288" t="s">
        <v>3040</v>
      </c>
      <c r="B288" t="s">
        <v>574</v>
      </c>
      <c r="C288" t="s">
        <v>547</v>
      </c>
      <c r="D288" t="s">
        <v>556</v>
      </c>
      <c r="K288"/>
    </row>
    <row r="289" spans="1:11">
      <c r="A289" t="s">
        <v>3041</v>
      </c>
      <c r="B289" t="s">
        <v>574</v>
      </c>
      <c r="C289" t="s">
        <v>547</v>
      </c>
      <c r="D289" t="s">
        <v>556</v>
      </c>
      <c r="K289"/>
    </row>
    <row r="290" spans="1:11">
      <c r="A290" t="s">
        <v>3042</v>
      </c>
      <c r="B290" t="s">
        <v>574</v>
      </c>
      <c r="C290" t="s">
        <v>547</v>
      </c>
      <c r="D290" t="s">
        <v>556</v>
      </c>
      <c r="K290"/>
    </row>
    <row r="291" spans="1:11">
      <c r="A291" t="s">
        <v>3043</v>
      </c>
      <c r="B291" t="s">
        <v>574</v>
      </c>
      <c r="C291" t="s">
        <v>547</v>
      </c>
      <c r="D291" t="s">
        <v>556</v>
      </c>
      <c r="K291"/>
    </row>
    <row r="292" spans="1:11">
      <c r="A292" t="s">
        <v>3044</v>
      </c>
      <c r="B292" t="s">
        <v>574</v>
      </c>
      <c r="C292" t="s">
        <v>547</v>
      </c>
      <c r="D292" t="s">
        <v>556</v>
      </c>
      <c r="K292"/>
    </row>
    <row r="293" spans="1:11">
      <c r="A293" t="s">
        <v>3045</v>
      </c>
      <c r="B293" t="s">
        <v>574</v>
      </c>
      <c r="C293" t="s">
        <v>547</v>
      </c>
      <c r="D293" t="s">
        <v>556</v>
      </c>
      <c r="K293"/>
    </row>
    <row r="294" spans="1:11">
      <c r="A294" t="s">
        <v>3046</v>
      </c>
      <c r="B294" t="s">
        <v>574</v>
      </c>
      <c r="C294" t="s">
        <v>547</v>
      </c>
      <c r="D294" t="s">
        <v>556</v>
      </c>
      <c r="K294"/>
    </row>
    <row r="295" spans="1:11">
      <c r="A295" t="s">
        <v>3047</v>
      </c>
      <c r="B295" t="s">
        <v>574</v>
      </c>
      <c r="C295" t="s">
        <v>547</v>
      </c>
      <c r="D295" t="s">
        <v>556</v>
      </c>
      <c r="K295"/>
    </row>
    <row r="296" spans="1:11">
      <c r="A296" t="s">
        <v>3048</v>
      </c>
      <c r="B296" t="s">
        <v>574</v>
      </c>
      <c r="C296" t="s">
        <v>548</v>
      </c>
      <c r="D296" t="s">
        <v>557</v>
      </c>
      <c r="K296"/>
    </row>
    <row r="297" spans="1:11">
      <c r="A297" t="s">
        <v>3049</v>
      </c>
      <c r="B297" t="s">
        <v>574</v>
      </c>
      <c r="C297" t="s">
        <v>547</v>
      </c>
      <c r="D297" t="s">
        <v>556</v>
      </c>
      <c r="K297"/>
    </row>
    <row r="298" spans="1:11">
      <c r="A298" t="s">
        <v>3050</v>
      </c>
      <c r="B298" t="s">
        <v>574</v>
      </c>
      <c r="C298" t="s">
        <v>547</v>
      </c>
      <c r="D298" t="s">
        <v>556</v>
      </c>
      <c r="K298"/>
    </row>
    <row r="299" spans="1:11">
      <c r="A299" t="s">
        <v>3051</v>
      </c>
      <c r="B299" t="s">
        <v>574</v>
      </c>
      <c r="C299" t="s">
        <v>547</v>
      </c>
      <c r="D299" t="s">
        <v>556</v>
      </c>
      <c r="K299"/>
    </row>
    <row r="300" spans="1:11">
      <c r="A300" t="s">
        <v>3052</v>
      </c>
      <c r="B300" t="s">
        <v>574</v>
      </c>
      <c r="C300" t="s">
        <v>547</v>
      </c>
      <c r="D300" t="s">
        <v>556</v>
      </c>
      <c r="K300"/>
    </row>
    <row r="301" spans="1:11">
      <c r="A301" t="s">
        <v>3053</v>
      </c>
      <c r="B301" t="s">
        <v>574</v>
      </c>
      <c r="C301" t="s">
        <v>551</v>
      </c>
      <c r="D301" t="s">
        <v>558</v>
      </c>
      <c r="K301"/>
    </row>
    <row r="302" spans="1:11">
      <c r="A302" t="s">
        <v>3054</v>
      </c>
      <c r="B302" t="s">
        <v>574</v>
      </c>
      <c r="C302" t="s">
        <v>551</v>
      </c>
      <c r="D302" t="s">
        <v>558</v>
      </c>
      <c r="K302"/>
    </row>
    <row r="303" spans="1:11">
      <c r="A303" t="s">
        <v>3055</v>
      </c>
      <c r="B303" t="s">
        <v>574</v>
      </c>
      <c r="C303" t="s">
        <v>551</v>
      </c>
      <c r="D303" t="s">
        <v>558</v>
      </c>
      <c r="K303"/>
    </row>
    <row r="304" spans="1:11">
      <c r="A304" t="s">
        <v>3056</v>
      </c>
      <c r="B304" t="s">
        <v>574</v>
      </c>
      <c r="C304" t="s">
        <v>551</v>
      </c>
      <c r="D304" t="s">
        <v>558</v>
      </c>
      <c r="K304"/>
    </row>
    <row r="305" spans="1:11">
      <c r="A305" t="s">
        <v>3057</v>
      </c>
      <c r="B305" t="s">
        <v>574</v>
      </c>
      <c r="C305" t="s">
        <v>551</v>
      </c>
      <c r="D305" t="s">
        <v>558</v>
      </c>
      <c r="K305"/>
    </row>
    <row r="306" spans="1:11">
      <c r="A306" t="s">
        <v>3058</v>
      </c>
      <c r="B306" t="s">
        <v>574</v>
      </c>
      <c r="C306" t="s">
        <v>551</v>
      </c>
      <c r="D306" t="s">
        <v>558</v>
      </c>
      <c r="K306"/>
    </row>
    <row r="307" spans="1:11">
      <c r="A307" t="s">
        <v>3059</v>
      </c>
      <c r="B307" t="s">
        <v>574</v>
      </c>
      <c r="C307" t="s">
        <v>551</v>
      </c>
      <c r="D307" t="s">
        <v>558</v>
      </c>
      <c r="K307"/>
    </row>
    <row r="308" spans="1:11">
      <c r="A308" t="s">
        <v>3060</v>
      </c>
      <c r="B308" t="s">
        <v>574</v>
      </c>
      <c r="C308" t="s">
        <v>551</v>
      </c>
      <c r="D308" t="s">
        <v>558</v>
      </c>
      <c r="K308"/>
    </row>
    <row r="309" spans="1:11">
      <c r="A309" t="s">
        <v>3061</v>
      </c>
      <c r="B309" t="s">
        <v>574</v>
      </c>
      <c r="C309" t="s">
        <v>551</v>
      </c>
      <c r="D309" t="s">
        <v>558</v>
      </c>
      <c r="K309"/>
    </row>
    <row r="310" spans="1:11">
      <c r="A310" t="s">
        <v>3062</v>
      </c>
      <c r="B310" t="s">
        <v>574</v>
      </c>
      <c r="C310" t="s">
        <v>551</v>
      </c>
      <c r="D310" t="s">
        <v>558</v>
      </c>
      <c r="K310"/>
    </row>
    <row r="311" spans="1:11">
      <c r="A311" t="s">
        <v>3063</v>
      </c>
      <c r="B311" t="s">
        <v>574</v>
      </c>
      <c r="C311" t="s">
        <v>551</v>
      </c>
      <c r="D311" t="s">
        <v>558</v>
      </c>
      <c r="K311"/>
    </row>
    <row r="312" spans="1:11">
      <c r="A312" t="s">
        <v>3064</v>
      </c>
      <c r="B312" t="s">
        <v>574</v>
      </c>
      <c r="C312" t="s">
        <v>551</v>
      </c>
      <c r="D312" t="s">
        <v>558</v>
      </c>
      <c r="K312"/>
    </row>
    <row r="313" spans="1:11">
      <c r="A313" t="s">
        <v>3065</v>
      </c>
      <c r="B313" t="s">
        <v>574</v>
      </c>
      <c r="C313" t="s">
        <v>551</v>
      </c>
      <c r="D313" t="s">
        <v>558</v>
      </c>
      <c r="K313"/>
    </row>
    <row r="314" spans="1:11">
      <c r="A314" t="s">
        <v>3066</v>
      </c>
      <c r="B314" t="s">
        <v>574</v>
      </c>
      <c r="C314" t="s">
        <v>551</v>
      </c>
      <c r="D314" t="s">
        <v>558</v>
      </c>
      <c r="K314"/>
    </row>
    <row r="315" spans="1:11">
      <c r="A315" t="s">
        <v>3067</v>
      </c>
      <c r="B315" t="s">
        <v>574</v>
      </c>
      <c r="C315" t="s">
        <v>551</v>
      </c>
      <c r="D315" t="s">
        <v>558</v>
      </c>
      <c r="K315"/>
    </row>
    <row r="316" spans="1:11">
      <c r="A316" t="s">
        <v>3068</v>
      </c>
      <c r="B316" t="s">
        <v>574</v>
      </c>
      <c r="C316" t="s">
        <v>551</v>
      </c>
      <c r="D316" t="s">
        <v>558</v>
      </c>
      <c r="K316"/>
    </row>
    <row r="317" spans="1:11">
      <c r="A317" t="s">
        <v>3069</v>
      </c>
      <c r="B317" t="s">
        <v>574</v>
      </c>
      <c r="C317" t="s">
        <v>551</v>
      </c>
      <c r="D317" t="s">
        <v>558</v>
      </c>
      <c r="K317"/>
    </row>
    <row r="318" spans="1:11">
      <c r="A318" t="s">
        <v>3070</v>
      </c>
      <c r="B318" t="s">
        <v>574</v>
      </c>
      <c r="C318" t="s">
        <v>551</v>
      </c>
      <c r="D318" t="s">
        <v>558</v>
      </c>
      <c r="K318"/>
    </row>
    <row r="319" spans="1:11">
      <c r="A319" t="s">
        <v>3071</v>
      </c>
      <c r="B319" t="s">
        <v>574</v>
      </c>
      <c r="C319" t="s">
        <v>551</v>
      </c>
      <c r="D319" t="s">
        <v>558</v>
      </c>
      <c r="K319"/>
    </row>
    <row r="320" spans="1:11">
      <c r="A320" t="s">
        <v>3072</v>
      </c>
      <c r="B320" t="s">
        <v>574</v>
      </c>
      <c r="C320" t="s">
        <v>551</v>
      </c>
      <c r="D320" t="s">
        <v>558</v>
      </c>
      <c r="K320"/>
    </row>
    <row r="321" spans="1:11">
      <c r="A321" t="s">
        <v>3073</v>
      </c>
      <c r="B321" t="s">
        <v>574</v>
      </c>
      <c r="C321" t="s">
        <v>551</v>
      </c>
      <c r="D321" t="s">
        <v>558</v>
      </c>
      <c r="K321"/>
    </row>
    <row r="322" spans="1:11">
      <c r="A322" t="s">
        <v>3074</v>
      </c>
      <c r="B322" t="s">
        <v>574</v>
      </c>
      <c r="C322" t="s">
        <v>551</v>
      </c>
      <c r="D322" t="s">
        <v>558</v>
      </c>
      <c r="K322"/>
    </row>
    <row r="323" spans="1:11">
      <c r="A323" t="s">
        <v>3075</v>
      </c>
      <c r="B323" t="s">
        <v>574</v>
      </c>
      <c r="C323" t="s">
        <v>551</v>
      </c>
      <c r="D323" t="s">
        <v>558</v>
      </c>
      <c r="K323"/>
    </row>
    <row r="324" spans="1:11">
      <c r="A324" t="s">
        <v>3076</v>
      </c>
      <c r="B324" t="s">
        <v>574</v>
      </c>
      <c r="C324" t="s">
        <v>551</v>
      </c>
      <c r="D324" t="s">
        <v>558</v>
      </c>
      <c r="K324"/>
    </row>
    <row r="325" spans="1:11">
      <c r="A325" t="s">
        <v>3077</v>
      </c>
      <c r="B325" t="s">
        <v>574</v>
      </c>
      <c r="C325" t="s">
        <v>551</v>
      </c>
      <c r="D325" t="s">
        <v>558</v>
      </c>
      <c r="K325"/>
    </row>
    <row r="326" spans="1:11">
      <c r="A326" t="s">
        <v>3078</v>
      </c>
      <c r="B326" t="s">
        <v>574</v>
      </c>
      <c r="C326" t="s">
        <v>551</v>
      </c>
      <c r="D326" t="s">
        <v>558</v>
      </c>
      <c r="K326"/>
    </row>
    <row r="327" spans="1:11">
      <c r="A327" t="s">
        <v>3079</v>
      </c>
      <c r="B327" t="s">
        <v>574</v>
      </c>
      <c r="C327" t="s">
        <v>551</v>
      </c>
      <c r="D327" t="s">
        <v>558</v>
      </c>
      <c r="K327"/>
    </row>
    <row r="328" spans="1:11">
      <c r="A328" t="s">
        <v>3080</v>
      </c>
      <c r="B328" t="s">
        <v>574</v>
      </c>
      <c r="C328" t="s">
        <v>551</v>
      </c>
      <c r="D328" t="s">
        <v>558</v>
      </c>
      <c r="K328"/>
    </row>
    <row r="329" spans="1:11">
      <c r="A329" t="s">
        <v>3081</v>
      </c>
      <c r="B329" t="s">
        <v>574</v>
      </c>
      <c r="C329" t="s">
        <v>551</v>
      </c>
      <c r="D329" t="s">
        <v>558</v>
      </c>
      <c r="K329"/>
    </row>
    <row r="330" spans="1:11">
      <c r="A330" t="s">
        <v>3082</v>
      </c>
      <c r="B330" t="s">
        <v>574</v>
      </c>
      <c r="C330" t="s">
        <v>551</v>
      </c>
      <c r="D330" t="s">
        <v>558</v>
      </c>
      <c r="K330"/>
    </row>
    <row r="331" spans="1:11">
      <c r="A331" t="s">
        <v>3083</v>
      </c>
      <c r="B331" t="s">
        <v>574</v>
      </c>
      <c r="C331" t="s">
        <v>551</v>
      </c>
      <c r="D331" t="s">
        <v>558</v>
      </c>
      <c r="K331"/>
    </row>
    <row r="332" spans="1:11">
      <c r="A332" t="s">
        <v>3084</v>
      </c>
      <c r="B332" t="s">
        <v>574</v>
      </c>
      <c r="C332" t="s">
        <v>551</v>
      </c>
      <c r="D332" t="s">
        <v>558</v>
      </c>
      <c r="K332"/>
    </row>
    <row r="333" spans="1:11">
      <c r="A333" t="s">
        <v>3085</v>
      </c>
      <c r="B333" t="s">
        <v>574</v>
      </c>
      <c r="C333" t="s">
        <v>551</v>
      </c>
      <c r="D333" t="s">
        <v>558</v>
      </c>
      <c r="K333"/>
    </row>
    <row r="334" spans="1:11">
      <c r="A334" t="s">
        <v>3086</v>
      </c>
      <c r="B334" t="s">
        <v>574</v>
      </c>
      <c r="C334" t="s">
        <v>551</v>
      </c>
      <c r="D334" t="s">
        <v>558</v>
      </c>
      <c r="K334"/>
    </row>
    <row r="335" spans="1:11">
      <c r="A335" t="s">
        <v>3087</v>
      </c>
      <c r="B335" t="s">
        <v>574</v>
      </c>
      <c r="C335" t="s">
        <v>551</v>
      </c>
      <c r="D335" t="s">
        <v>558</v>
      </c>
      <c r="K335"/>
    </row>
    <row r="336" spans="1:11">
      <c r="A336" t="s">
        <v>3088</v>
      </c>
      <c r="B336" t="s">
        <v>574</v>
      </c>
      <c r="C336" t="s">
        <v>551</v>
      </c>
      <c r="D336" t="s">
        <v>558</v>
      </c>
      <c r="K336"/>
    </row>
    <row r="337" spans="1:11">
      <c r="A337" t="s">
        <v>3089</v>
      </c>
      <c r="B337" t="s">
        <v>574</v>
      </c>
      <c r="C337" t="s">
        <v>551</v>
      </c>
      <c r="D337" t="s">
        <v>558</v>
      </c>
      <c r="K337"/>
    </row>
    <row r="338" spans="1:11">
      <c r="A338" t="s">
        <v>3090</v>
      </c>
      <c r="B338" t="s">
        <v>574</v>
      </c>
      <c r="C338" t="s">
        <v>551</v>
      </c>
      <c r="D338" t="s">
        <v>558</v>
      </c>
      <c r="K338"/>
    </row>
    <row r="339" spans="1:11">
      <c r="A339" t="s">
        <v>3091</v>
      </c>
      <c r="B339" t="s">
        <v>574</v>
      </c>
      <c r="C339" t="s">
        <v>551</v>
      </c>
      <c r="D339" t="s">
        <v>558</v>
      </c>
      <c r="K339"/>
    </row>
    <row r="340" spans="1:11">
      <c r="A340" t="s">
        <v>3092</v>
      </c>
      <c r="B340" t="s">
        <v>574</v>
      </c>
      <c r="C340" t="s">
        <v>551</v>
      </c>
      <c r="D340" t="s">
        <v>558</v>
      </c>
      <c r="K340"/>
    </row>
    <row r="341" spans="1:11">
      <c r="A341" t="s">
        <v>3093</v>
      </c>
      <c r="B341" t="s">
        <v>574</v>
      </c>
      <c r="C341" t="s">
        <v>551</v>
      </c>
      <c r="D341" t="s">
        <v>558</v>
      </c>
      <c r="K341"/>
    </row>
    <row r="342" spans="1:11">
      <c r="A342" t="s">
        <v>3094</v>
      </c>
      <c r="B342" t="s">
        <v>574</v>
      </c>
      <c r="C342" t="s">
        <v>551</v>
      </c>
      <c r="D342" t="s">
        <v>558</v>
      </c>
      <c r="K342"/>
    </row>
    <row r="343" spans="1:11">
      <c r="A343" t="s">
        <v>3095</v>
      </c>
      <c r="B343" t="s">
        <v>574</v>
      </c>
      <c r="C343" t="s">
        <v>551</v>
      </c>
      <c r="D343" t="s">
        <v>558</v>
      </c>
      <c r="K343"/>
    </row>
    <row r="344" spans="1:11">
      <c r="A344" t="s">
        <v>3096</v>
      </c>
      <c r="B344" t="s">
        <v>574</v>
      </c>
      <c r="C344" t="s">
        <v>551</v>
      </c>
      <c r="D344" t="s">
        <v>558</v>
      </c>
      <c r="K344"/>
    </row>
    <row r="345" spans="1:11">
      <c r="A345" t="s">
        <v>3097</v>
      </c>
      <c r="B345" t="s">
        <v>574</v>
      </c>
      <c r="C345" t="s">
        <v>551</v>
      </c>
      <c r="D345" t="s">
        <v>558</v>
      </c>
      <c r="K345"/>
    </row>
    <row r="346" spans="1:11">
      <c r="A346" t="s">
        <v>3098</v>
      </c>
      <c r="B346" t="s">
        <v>574</v>
      </c>
      <c r="C346" t="s">
        <v>551</v>
      </c>
      <c r="D346" t="s">
        <v>558</v>
      </c>
      <c r="K346"/>
    </row>
    <row r="347" spans="1:11">
      <c r="A347" t="s">
        <v>3099</v>
      </c>
      <c r="B347" t="s">
        <v>574</v>
      </c>
      <c r="C347" t="s">
        <v>551</v>
      </c>
      <c r="D347" t="s">
        <v>558</v>
      </c>
      <c r="K347"/>
    </row>
    <row r="348" spans="1:11">
      <c r="A348" t="s">
        <v>3100</v>
      </c>
      <c r="B348" t="s">
        <v>574</v>
      </c>
      <c r="C348" t="s">
        <v>551</v>
      </c>
      <c r="D348" t="s">
        <v>558</v>
      </c>
      <c r="K348"/>
    </row>
    <row r="349" spans="1:11">
      <c r="A349" t="s">
        <v>3101</v>
      </c>
      <c r="B349" t="s">
        <v>574</v>
      </c>
      <c r="C349" t="s">
        <v>551</v>
      </c>
      <c r="D349" t="s">
        <v>558</v>
      </c>
      <c r="K349"/>
    </row>
    <row r="350" spans="1:11">
      <c r="A350" t="s">
        <v>3102</v>
      </c>
      <c r="B350" t="s">
        <v>574</v>
      </c>
      <c r="C350" t="s">
        <v>551</v>
      </c>
      <c r="D350" t="s">
        <v>558</v>
      </c>
      <c r="K350"/>
    </row>
    <row r="351" spans="1:11">
      <c r="A351" t="s">
        <v>3103</v>
      </c>
      <c r="B351" t="s">
        <v>574</v>
      </c>
      <c r="C351" t="s">
        <v>551</v>
      </c>
      <c r="D351" t="s">
        <v>558</v>
      </c>
      <c r="K351"/>
    </row>
    <row r="352" spans="1:11">
      <c r="A352" t="s">
        <v>3104</v>
      </c>
      <c r="B352" t="s">
        <v>574</v>
      </c>
      <c r="C352" t="s">
        <v>551</v>
      </c>
      <c r="D352" t="s">
        <v>558</v>
      </c>
      <c r="K352"/>
    </row>
    <row r="353" spans="1:11">
      <c r="A353" t="s">
        <v>3105</v>
      </c>
      <c r="B353" t="s">
        <v>575</v>
      </c>
      <c r="C353" t="s">
        <v>547</v>
      </c>
      <c r="D353" t="s">
        <v>556</v>
      </c>
      <c r="K353"/>
    </row>
    <row r="354" spans="1:11">
      <c r="A354" t="s">
        <v>3106</v>
      </c>
      <c r="B354" t="s">
        <v>575</v>
      </c>
      <c r="C354" t="s">
        <v>547</v>
      </c>
      <c r="D354" t="s">
        <v>556</v>
      </c>
      <c r="K354"/>
    </row>
    <row r="355" spans="1:11">
      <c r="A355" t="s">
        <v>3107</v>
      </c>
      <c r="B355" t="s">
        <v>575</v>
      </c>
      <c r="C355" t="s">
        <v>547</v>
      </c>
      <c r="D355" t="s">
        <v>556</v>
      </c>
      <c r="K355"/>
    </row>
    <row r="356" spans="1:11">
      <c r="A356" t="s">
        <v>3108</v>
      </c>
      <c r="B356" t="s">
        <v>575</v>
      </c>
      <c r="C356" t="s">
        <v>547</v>
      </c>
      <c r="D356" t="s">
        <v>556</v>
      </c>
      <c r="K356"/>
    </row>
    <row r="357" spans="1:11">
      <c r="A357" t="s">
        <v>3109</v>
      </c>
      <c r="B357" t="s">
        <v>575</v>
      </c>
      <c r="C357" t="s">
        <v>547</v>
      </c>
      <c r="D357" t="s">
        <v>556</v>
      </c>
      <c r="K357"/>
    </row>
    <row r="358" spans="1:11">
      <c r="A358" t="s">
        <v>3110</v>
      </c>
      <c r="B358" t="s">
        <v>575</v>
      </c>
      <c r="C358" t="s">
        <v>547</v>
      </c>
      <c r="D358" t="s">
        <v>556</v>
      </c>
      <c r="K358"/>
    </row>
    <row r="359" spans="1:11">
      <c r="A359" t="s">
        <v>3111</v>
      </c>
      <c r="B359" t="s">
        <v>575</v>
      </c>
      <c r="C359" t="s">
        <v>547</v>
      </c>
      <c r="D359" t="s">
        <v>556</v>
      </c>
      <c r="K359"/>
    </row>
    <row r="360" spans="1:11">
      <c r="A360" t="s">
        <v>3112</v>
      </c>
      <c r="B360" t="s">
        <v>575</v>
      </c>
      <c r="C360" t="s">
        <v>547</v>
      </c>
      <c r="D360" t="s">
        <v>556</v>
      </c>
      <c r="K360"/>
    </row>
    <row r="361" spans="1:11">
      <c r="A361" t="s">
        <v>3113</v>
      </c>
      <c r="B361" t="s">
        <v>575</v>
      </c>
      <c r="C361" t="s">
        <v>547</v>
      </c>
      <c r="D361" t="s">
        <v>556</v>
      </c>
      <c r="K361"/>
    </row>
    <row r="362" spans="1:11">
      <c r="A362" t="s">
        <v>3114</v>
      </c>
      <c r="B362" t="s">
        <v>575</v>
      </c>
      <c r="C362" t="s">
        <v>554</v>
      </c>
      <c r="D362" t="s">
        <v>557</v>
      </c>
      <c r="K362"/>
    </row>
    <row r="363" spans="1:11">
      <c r="A363" t="s">
        <v>3115</v>
      </c>
      <c r="B363" t="s">
        <v>575</v>
      </c>
      <c r="C363" t="s">
        <v>547</v>
      </c>
      <c r="D363" t="s">
        <v>556</v>
      </c>
      <c r="K363"/>
    </row>
    <row r="364" spans="1:11">
      <c r="A364" t="s">
        <v>3116</v>
      </c>
      <c r="B364" t="s">
        <v>575</v>
      </c>
      <c r="C364" t="s">
        <v>547</v>
      </c>
      <c r="D364" t="s">
        <v>556</v>
      </c>
      <c r="K364"/>
    </row>
    <row r="365" spans="1:11">
      <c r="A365" t="s">
        <v>3117</v>
      </c>
      <c r="B365" t="s">
        <v>575</v>
      </c>
      <c r="C365" t="s">
        <v>547</v>
      </c>
      <c r="D365" t="s">
        <v>556</v>
      </c>
      <c r="K365"/>
    </row>
    <row r="366" spans="1:11">
      <c r="A366" t="s">
        <v>3118</v>
      </c>
      <c r="B366" t="s">
        <v>575</v>
      </c>
      <c r="C366" t="s">
        <v>547</v>
      </c>
      <c r="D366" t="s">
        <v>556</v>
      </c>
      <c r="K366"/>
    </row>
    <row r="367" spans="1:11">
      <c r="A367" t="s">
        <v>3119</v>
      </c>
      <c r="B367" t="s">
        <v>575</v>
      </c>
      <c r="C367" t="s">
        <v>547</v>
      </c>
      <c r="D367" t="s">
        <v>556</v>
      </c>
      <c r="K367"/>
    </row>
    <row r="368" spans="1:11">
      <c r="A368" t="s">
        <v>3120</v>
      </c>
      <c r="B368" t="s">
        <v>575</v>
      </c>
      <c r="C368" t="s">
        <v>550</v>
      </c>
      <c r="D368" t="s">
        <v>556</v>
      </c>
      <c r="K368"/>
    </row>
    <row r="369" spans="1:11">
      <c r="A369" t="s">
        <v>3121</v>
      </c>
      <c r="B369" t="s">
        <v>575</v>
      </c>
      <c r="C369" t="s">
        <v>547</v>
      </c>
      <c r="D369" t="s">
        <v>556</v>
      </c>
      <c r="K369"/>
    </row>
    <row r="370" spans="1:11">
      <c r="A370" t="s">
        <v>3122</v>
      </c>
      <c r="B370" t="s">
        <v>575</v>
      </c>
      <c r="C370" t="s">
        <v>547</v>
      </c>
      <c r="D370" t="s">
        <v>556</v>
      </c>
      <c r="K370"/>
    </row>
    <row r="371" spans="1:11">
      <c r="A371" t="s">
        <v>3123</v>
      </c>
      <c r="B371" t="s">
        <v>575</v>
      </c>
      <c r="C371" t="s">
        <v>547</v>
      </c>
      <c r="D371" t="s">
        <v>556</v>
      </c>
      <c r="K371"/>
    </row>
    <row r="372" spans="1:11">
      <c r="A372" t="s">
        <v>3124</v>
      </c>
      <c r="B372" t="s">
        <v>575</v>
      </c>
      <c r="C372" t="s">
        <v>547</v>
      </c>
      <c r="D372" t="s">
        <v>556</v>
      </c>
      <c r="K372"/>
    </row>
    <row r="373" spans="1:11">
      <c r="A373" t="s">
        <v>3125</v>
      </c>
      <c r="B373" t="s">
        <v>575</v>
      </c>
      <c r="C373" t="s">
        <v>554</v>
      </c>
      <c r="D373" t="s">
        <v>560</v>
      </c>
      <c r="K373"/>
    </row>
    <row r="374" spans="1:11">
      <c r="A374" t="s">
        <v>3126</v>
      </c>
      <c r="B374" t="s">
        <v>575</v>
      </c>
      <c r="C374" t="s">
        <v>547</v>
      </c>
      <c r="D374" t="s">
        <v>556</v>
      </c>
      <c r="K374"/>
    </row>
    <row r="375" spans="1:11">
      <c r="A375" t="s">
        <v>3127</v>
      </c>
      <c r="B375" t="s">
        <v>575</v>
      </c>
      <c r="C375" t="s">
        <v>547</v>
      </c>
      <c r="D375" t="s">
        <v>556</v>
      </c>
      <c r="K375"/>
    </row>
    <row r="376" spans="1:11">
      <c r="A376" t="s">
        <v>3128</v>
      </c>
      <c r="B376" t="s">
        <v>575</v>
      </c>
      <c r="C376" t="s">
        <v>554</v>
      </c>
      <c r="D376" t="s">
        <v>560</v>
      </c>
      <c r="K376"/>
    </row>
    <row r="377" spans="1:11">
      <c r="A377" t="s">
        <v>3129</v>
      </c>
      <c r="B377" t="s">
        <v>575</v>
      </c>
      <c r="C377" t="s">
        <v>547</v>
      </c>
      <c r="D377" t="s">
        <v>556</v>
      </c>
      <c r="K377"/>
    </row>
    <row r="378" spans="1:11">
      <c r="A378" t="s">
        <v>3130</v>
      </c>
      <c r="B378" t="s">
        <v>575</v>
      </c>
      <c r="C378" t="s">
        <v>547</v>
      </c>
      <c r="D378" t="s">
        <v>556</v>
      </c>
      <c r="K378"/>
    </row>
    <row r="379" spans="1:11">
      <c r="A379" t="s">
        <v>3131</v>
      </c>
      <c r="B379" t="s">
        <v>575</v>
      </c>
      <c r="C379" t="s">
        <v>547</v>
      </c>
      <c r="D379" t="s">
        <v>556</v>
      </c>
      <c r="K379"/>
    </row>
    <row r="380" spans="1:11">
      <c r="A380" t="s">
        <v>3132</v>
      </c>
      <c r="B380" t="s">
        <v>575</v>
      </c>
      <c r="C380" t="s">
        <v>547</v>
      </c>
      <c r="D380" t="s">
        <v>556</v>
      </c>
      <c r="K380"/>
    </row>
    <row r="381" spans="1:11">
      <c r="A381" t="s">
        <v>3133</v>
      </c>
      <c r="B381" t="s">
        <v>575</v>
      </c>
      <c r="C381" t="s">
        <v>547</v>
      </c>
      <c r="D381" t="s">
        <v>556</v>
      </c>
      <c r="K381"/>
    </row>
    <row r="382" spans="1:11">
      <c r="A382" t="s">
        <v>3134</v>
      </c>
      <c r="B382" t="s">
        <v>575</v>
      </c>
      <c r="C382" t="s">
        <v>550</v>
      </c>
      <c r="D382" t="s">
        <v>556</v>
      </c>
      <c r="K382"/>
    </row>
    <row r="383" spans="1:11">
      <c r="A383" t="s">
        <v>3135</v>
      </c>
      <c r="B383" t="s">
        <v>575</v>
      </c>
      <c r="C383" t="s">
        <v>547</v>
      </c>
      <c r="D383" t="s">
        <v>556</v>
      </c>
      <c r="K383"/>
    </row>
    <row r="384" spans="1:11">
      <c r="A384" t="s">
        <v>3136</v>
      </c>
      <c r="B384" t="s">
        <v>575</v>
      </c>
      <c r="C384" t="s">
        <v>547</v>
      </c>
      <c r="D384" t="s">
        <v>556</v>
      </c>
      <c r="K384"/>
    </row>
    <row r="385" spans="1:11">
      <c r="A385" t="s">
        <v>3137</v>
      </c>
      <c r="B385" t="s">
        <v>575</v>
      </c>
      <c r="C385" t="s">
        <v>547</v>
      </c>
      <c r="D385" t="s">
        <v>556</v>
      </c>
      <c r="K385"/>
    </row>
    <row r="386" spans="1:11">
      <c r="A386" t="s">
        <v>3138</v>
      </c>
      <c r="B386" t="s">
        <v>575</v>
      </c>
      <c r="C386" t="s">
        <v>547</v>
      </c>
      <c r="D386" t="s">
        <v>556</v>
      </c>
      <c r="K386"/>
    </row>
    <row r="387" spans="1:11">
      <c r="A387" t="s">
        <v>3139</v>
      </c>
      <c r="B387" t="s">
        <v>575</v>
      </c>
      <c r="C387" t="s">
        <v>547</v>
      </c>
      <c r="D387" t="s">
        <v>556</v>
      </c>
      <c r="K387"/>
    </row>
    <row r="388" spans="1:11">
      <c r="A388" t="s">
        <v>3140</v>
      </c>
      <c r="B388" t="s">
        <v>575</v>
      </c>
      <c r="C388" t="s">
        <v>547</v>
      </c>
      <c r="D388" t="s">
        <v>556</v>
      </c>
      <c r="K388"/>
    </row>
    <row r="389" spans="1:11">
      <c r="A389" t="s">
        <v>3141</v>
      </c>
      <c r="B389" t="s">
        <v>575</v>
      </c>
      <c r="C389" t="s">
        <v>547</v>
      </c>
      <c r="D389" t="s">
        <v>556</v>
      </c>
      <c r="K389"/>
    </row>
    <row r="390" spans="1:11">
      <c r="A390" t="s">
        <v>3142</v>
      </c>
      <c r="B390" t="s">
        <v>575</v>
      </c>
      <c r="C390" t="s">
        <v>549</v>
      </c>
      <c r="D390" t="s">
        <v>558</v>
      </c>
      <c r="K390"/>
    </row>
    <row r="391" spans="1:11">
      <c r="A391" t="s">
        <v>3143</v>
      </c>
      <c r="B391" t="s">
        <v>575</v>
      </c>
      <c r="C391" t="s">
        <v>554</v>
      </c>
      <c r="D391" t="s">
        <v>557</v>
      </c>
      <c r="K391"/>
    </row>
    <row r="392" spans="1:11">
      <c r="A392" t="s">
        <v>3144</v>
      </c>
      <c r="B392" t="s">
        <v>575</v>
      </c>
      <c r="C392" t="s">
        <v>547</v>
      </c>
      <c r="D392" t="s">
        <v>556</v>
      </c>
      <c r="K392"/>
    </row>
    <row r="393" spans="1:11">
      <c r="A393" t="s">
        <v>3145</v>
      </c>
      <c r="B393" t="s">
        <v>575</v>
      </c>
      <c r="C393" t="s">
        <v>547</v>
      </c>
      <c r="D393" t="s">
        <v>556</v>
      </c>
      <c r="K393"/>
    </row>
    <row r="394" spans="1:11">
      <c r="A394" t="s">
        <v>3146</v>
      </c>
      <c r="B394" t="s">
        <v>575</v>
      </c>
      <c r="C394" t="s">
        <v>547</v>
      </c>
      <c r="D394" t="s">
        <v>556</v>
      </c>
      <c r="K394"/>
    </row>
    <row r="395" spans="1:11">
      <c r="A395" t="s">
        <v>3147</v>
      </c>
      <c r="B395" t="s">
        <v>575</v>
      </c>
      <c r="C395" t="s">
        <v>550</v>
      </c>
      <c r="D395" t="s">
        <v>556</v>
      </c>
      <c r="K395"/>
    </row>
    <row r="396" spans="1:11">
      <c r="A396" t="s">
        <v>3148</v>
      </c>
      <c r="B396" t="s">
        <v>575</v>
      </c>
      <c r="C396" t="s">
        <v>547</v>
      </c>
      <c r="D396" t="s">
        <v>556</v>
      </c>
      <c r="K396"/>
    </row>
    <row r="397" spans="1:11">
      <c r="A397" t="s">
        <v>3149</v>
      </c>
      <c r="B397" t="s">
        <v>575</v>
      </c>
      <c r="C397" t="s">
        <v>547</v>
      </c>
      <c r="D397" t="s">
        <v>556</v>
      </c>
      <c r="K397"/>
    </row>
    <row r="398" spans="1:11">
      <c r="A398" t="s">
        <v>3150</v>
      </c>
      <c r="B398" t="s">
        <v>575</v>
      </c>
      <c r="C398" t="s">
        <v>547</v>
      </c>
      <c r="D398" t="s">
        <v>556</v>
      </c>
      <c r="K398"/>
    </row>
    <row r="399" spans="1:11">
      <c r="A399" t="s">
        <v>3151</v>
      </c>
      <c r="B399" t="s">
        <v>575</v>
      </c>
      <c r="C399" t="s">
        <v>547</v>
      </c>
      <c r="D399" t="s">
        <v>556</v>
      </c>
      <c r="K399"/>
    </row>
    <row r="400" spans="1:11">
      <c r="A400" t="s">
        <v>3152</v>
      </c>
      <c r="B400" t="s">
        <v>575</v>
      </c>
      <c r="C400" t="s">
        <v>547</v>
      </c>
      <c r="D400" t="s">
        <v>556</v>
      </c>
      <c r="K400"/>
    </row>
    <row r="401" spans="1:11">
      <c r="A401" t="s">
        <v>3153</v>
      </c>
      <c r="B401" t="s">
        <v>575</v>
      </c>
      <c r="C401" t="s">
        <v>547</v>
      </c>
      <c r="D401" t="s">
        <v>556</v>
      </c>
      <c r="K401"/>
    </row>
    <row r="402" spans="1:11">
      <c r="A402" t="s">
        <v>3154</v>
      </c>
      <c r="B402" t="s">
        <v>575</v>
      </c>
      <c r="C402" t="s">
        <v>547</v>
      </c>
      <c r="D402" t="s">
        <v>556</v>
      </c>
      <c r="K402"/>
    </row>
    <row r="403" spans="1:11">
      <c r="A403" t="s">
        <v>3155</v>
      </c>
      <c r="B403" t="s">
        <v>575</v>
      </c>
      <c r="C403" t="s">
        <v>547</v>
      </c>
      <c r="D403" t="s">
        <v>556</v>
      </c>
      <c r="K403"/>
    </row>
    <row r="404" spans="1:11">
      <c r="A404" t="s">
        <v>3156</v>
      </c>
      <c r="B404" t="s">
        <v>575</v>
      </c>
      <c r="C404" t="s">
        <v>547</v>
      </c>
      <c r="D404" t="s">
        <v>556</v>
      </c>
      <c r="K404"/>
    </row>
    <row r="405" spans="1:11">
      <c r="A405" t="s">
        <v>3157</v>
      </c>
      <c r="B405" t="s">
        <v>575</v>
      </c>
      <c r="C405" t="s">
        <v>548</v>
      </c>
      <c r="D405" t="s">
        <v>560</v>
      </c>
      <c r="K405"/>
    </row>
    <row r="406" spans="1:11">
      <c r="A406" t="s">
        <v>3158</v>
      </c>
      <c r="B406" t="s">
        <v>575</v>
      </c>
      <c r="C406" t="s">
        <v>554</v>
      </c>
      <c r="D406" t="s">
        <v>560</v>
      </c>
      <c r="K406"/>
    </row>
    <row r="407" spans="1:11">
      <c r="A407" t="s">
        <v>3159</v>
      </c>
      <c r="B407" t="s">
        <v>575</v>
      </c>
      <c r="C407" t="s">
        <v>548</v>
      </c>
      <c r="D407" t="s">
        <v>559</v>
      </c>
      <c r="K407"/>
    </row>
    <row r="408" spans="1:11">
      <c r="A408" t="s">
        <v>3160</v>
      </c>
      <c r="B408" t="s">
        <v>575</v>
      </c>
      <c r="C408" t="s">
        <v>547</v>
      </c>
      <c r="D408" t="s">
        <v>556</v>
      </c>
      <c r="K408"/>
    </row>
    <row r="409" spans="1:11">
      <c r="A409" t="s">
        <v>3161</v>
      </c>
      <c r="B409" t="s">
        <v>575</v>
      </c>
      <c r="C409" t="s">
        <v>547</v>
      </c>
      <c r="D409" t="s">
        <v>556</v>
      </c>
      <c r="K409"/>
    </row>
    <row r="410" spans="1:11">
      <c r="A410" t="s">
        <v>3162</v>
      </c>
      <c r="B410" t="s">
        <v>575</v>
      </c>
      <c r="C410" t="s">
        <v>554</v>
      </c>
      <c r="D410" t="s">
        <v>557</v>
      </c>
      <c r="K410"/>
    </row>
    <row r="411" spans="1:11">
      <c r="A411" t="s">
        <v>3163</v>
      </c>
      <c r="B411" t="s">
        <v>575</v>
      </c>
      <c r="C411" t="s">
        <v>548</v>
      </c>
      <c r="D411" t="s">
        <v>556</v>
      </c>
      <c r="K411"/>
    </row>
    <row r="412" spans="1:11">
      <c r="A412" t="s">
        <v>3164</v>
      </c>
      <c r="B412" t="s">
        <v>575</v>
      </c>
      <c r="C412" t="s">
        <v>550</v>
      </c>
      <c r="D412" t="s">
        <v>556</v>
      </c>
      <c r="K412"/>
    </row>
    <row r="413" spans="1:11">
      <c r="A413" t="s">
        <v>3165</v>
      </c>
      <c r="B413" t="s">
        <v>575</v>
      </c>
      <c r="C413" t="s">
        <v>547</v>
      </c>
      <c r="D413" t="s">
        <v>556</v>
      </c>
      <c r="K413"/>
    </row>
    <row r="414" spans="1:11">
      <c r="A414" t="s">
        <v>3166</v>
      </c>
      <c r="B414" t="s">
        <v>575</v>
      </c>
      <c r="C414" t="s">
        <v>547</v>
      </c>
      <c r="D414" t="s">
        <v>556</v>
      </c>
      <c r="K414"/>
    </row>
    <row r="415" spans="1:11">
      <c r="A415" t="s">
        <v>3167</v>
      </c>
      <c r="B415" t="s">
        <v>575</v>
      </c>
      <c r="C415" t="s">
        <v>547</v>
      </c>
      <c r="D415" t="s">
        <v>556</v>
      </c>
      <c r="K415"/>
    </row>
    <row r="416" spans="1:11">
      <c r="A416" t="s">
        <v>3168</v>
      </c>
      <c r="B416" t="s">
        <v>575</v>
      </c>
      <c r="C416" t="s">
        <v>547</v>
      </c>
      <c r="D416" t="s">
        <v>556</v>
      </c>
      <c r="K416"/>
    </row>
    <row r="417" spans="1:11">
      <c r="A417" t="s">
        <v>3169</v>
      </c>
      <c r="B417" t="s">
        <v>575</v>
      </c>
      <c r="C417" t="s">
        <v>547</v>
      </c>
      <c r="D417" t="s">
        <v>556</v>
      </c>
      <c r="K417"/>
    </row>
    <row r="418" spans="1:11">
      <c r="A418" t="s">
        <v>3170</v>
      </c>
      <c r="B418" t="s">
        <v>575</v>
      </c>
      <c r="C418" t="s">
        <v>547</v>
      </c>
      <c r="D418" t="s">
        <v>556</v>
      </c>
      <c r="K418"/>
    </row>
    <row r="419" spans="1:11">
      <c r="A419" t="s">
        <v>3171</v>
      </c>
      <c r="B419" t="s">
        <v>575</v>
      </c>
      <c r="C419" t="s">
        <v>547</v>
      </c>
      <c r="D419" t="s">
        <v>556</v>
      </c>
      <c r="K419"/>
    </row>
    <row r="420" spans="1:11">
      <c r="A420" t="s">
        <v>3172</v>
      </c>
      <c r="B420" t="s">
        <v>575</v>
      </c>
      <c r="C420" t="s">
        <v>547</v>
      </c>
      <c r="D420" t="s">
        <v>556</v>
      </c>
      <c r="K420"/>
    </row>
    <row r="421" spans="1:11">
      <c r="A421" t="s">
        <v>3173</v>
      </c>
      <c r="B421" t="s">
        <v>575</v>
      </c>
      <c r="C421" t="s">
        <v>547</v>
      </c>
      <c r="D421" t="s">
        <v>556</v>
      </c>
      <c r="K421"/>
    </row>
    <row r="422" spans="1:11">
      <c r="A422" t="s">
        <v>3174</v>
      </c>
      <c r="B422" t="s">
        <v>575</v>
      </c>
      <c r="C422" t="s">
        <v>547</v>
      </c>
      <c r="D422" t="s">
        <v>556</v>
      </c>
      <c r="K422"/>
    </row>
    <row r="423" spans="1:11">
      <c r="A423" t="s">
        <v>3175</v>
      </c>
      <c r="B423" t="s">
        <v>575</v>
      </c>
      <c r="C423" t="s">
        <v>547</v>
      </c>
      <c r="D423" t="s">
        <v>556</v>
      </c>
      <c r="K423"/>
    </row>
    <row r="424" spans="1:11">
      <c r="A424" t="s">
        <v>3176</v>
      </c>
      <c r="B424" t="s">
        <v>575</v>
      </c>
      <c r="C424" t="s">
        <v>547</v>
      </c>
      <c r="D424" t="s">
        <v>556</v>
      </c>
      <c r="K424"/>
    </row>
    <row r="425" spans="1:11">
      <c r="A425" t="s">
        <v>3177</v>
      </c>
      <c r="B425" t="s">
        <v>575</v>
      </c>
      <c r="C425" t="s">
        <v>547</v>
      </c>
      <c r="D425" t="s">
        <v>556</v>
      </c>
      <c r="K425"/>
    </row>
    <row r="426" spans="1:11">
      <c r="A426" t="s">
        <v>3578</v>
      </c>
      <c r="B426" t="s">
        <v>575</v>
      </c>
      <c r="C426" t="s">
        <v>547</v>
      </c>
      <c r="D426" t="s">
        <v>556</v>
      </c>
      <c r="K426"/>
    </row>
    <row r="427" spans="1:11">
      <c r="A427" t="s">
        <v>3178</v>
      </c>
      <c r="B427" t="s">
        <v>575</v>
      </c>
      <c r="C427" t="s">
        <v>547</v>
      </c>
      <c r="D427" t="s">
        <v>556</v>
      </c>
      <c r="K427"/>
    </row>
    <row r="428" spans="1:11">
      <c r="A428" t="s">
        <v>3179</v>
      </c>
      <c r="B428" t="s">
        <v>575</v>
      </c>
      <c r="C428" t="s">
        <v>547</v>
      </c>
      <c r="D428" t="s">
        <v>556</v>
      </c>
      <c r="K428"/>
    </row>
    <row r="429" spans="1:11">
      <c r="A429" t="s">
        <v>3180</v>
      </c>
      <c r="B429" t="s">
        <v>575</v>
      </c>
      <c r="C429" t="s">
        <v>547</v>
      </c>
      <c r="D429" t="s">
        <v>556</v>
      </c>
      <c r="K429"/>
    </row>
    <row r="430" spans="1:11">
      <c r="A430" t="s">
        <v>3181</v>
      </c>
      <c r="B430" t="s">
        <v>575</v>
      </c>
      <c r="C430" t="s">
        <v>547</v>
      </c>
      <c r="D430" t="s">
        <v>556</v>
      </c>
      <c r="K430"/>
    </row>
    <row r="431" spans="1:11">
      <c r="A431" t="s">
        <v>3182</v>
      </c>
      <c r="B431" t="s">
        <v>575</v>
      </c>
      <c r="C431" t="s">
        <v>547</v>
      </c>
      <c r="D431" t="s">
        <v>556</v>
      </c>
      <c r="K431"/>
    </row>
    <row r="432" spans="1:11">
      <c r="A432" t="s">
        <v>3183</v>
      </c>
      <c r="B432" t="s">
        <v>575</v>
      </c>
      <c r="C432" t="s">
        <v>547</v>
      </c>
      <c r="D432" t="s">
        <v>556</v>
      </c>
      <c r="K432"/>
    </row>
    <row r="433" spans="1:11">
      <c r="A433" t="s">
        <v>3184</v>
      </c>
      <c r="B433" t="s">
        <v>575</v>
      </c>
      <c r="C433" t="s">
        <v>547</v>
      </c>
      <c r="D433" t="s">
        <v>556</v>
      </c>
      <c r="K433"/>
    </row>
    <row r="434" spans="1:11">
      <c r="A434" t="s">
        <v>3185</v>
      </c>
      <c r="B434" t="s">
        <v>575</v>
      </c>
      <c r="C434" t="s">
        <v>547</v>
      </c>
      <c r="D434" t="s">
        <v>556</v>
      </c>
      <c r="K434"/>
    </row>
    <row r="435" spans="1:11">
      <c r="A435" t="s">
        <v>3186</v>
      </c>
      <c r="B435" t="s">
        <v>575</v>
      </c>
      <c r="C435" t="s">
        <v>547</v>
      </c>
      <c r="D435" t="s">
        <v>556</v>
      </c>
      <c r="K435"/>
    </row>
    <row r="436" spans="1:11">
      <c r="A436" t="s">
        <v>3187</v>
      </c>
      <c r="B436" t="s">
        <v>575</v>
      </c>
      <c r="C436" t="s">
        <v>547</v>
      </c>
      <c r="D436" t="s">
        <v>556</v>
      </c>
      <c r="K436"/>
    </row>
    <row r="437" spans="1:11">
      <c r="A437" t="s">
        <v>3188</v>
      </c>
      <c r="B437" t="s">
        <v>575</v>
      </c>
      <c r="C437" t="s">
        <v>547</v>
      </c>
      <c r="D437" t="s">
        <v>556</v>
      </c>
      <c r="K437"/>
    </row>
    <row r="438" spans="1:11">
      <c r="A438" t="s">
        <v>3189</v>
      </c>
      <c r="B438" t="s">
        <v>575</v>
      </c>
      <c r="C438" t="s">
        <v>547</v>
      </c>
      <c r="D438" t="s">
        <v>556</v>
      </c>
      <c r="K438"/>
    </row>
    <row r="439" spans="1:11">
      <c r="A439" t="s">
        <v>3190</v>
      </c>
      <c r="B439" t="s">
        <v>575</v>
      </c>
      <c r="C439" t="s">
        <v>547</v>
      </c>
      <c r="D439" t="s">
        <v>556</v>
      </c>
      <c r="K439"/>
    </row>
    <row r="440" spans="1:11">
      <c r="A440" t="s">
        <v>3191</v>
      </c>
      <c r="B440" t="s">
        <v>575</v>
      </c>
      <c r="C440" t="s">
        <v>547</v>
      </c>
      <c r="D440" t="s">
        <v>556</v>
      </c>
      <c r="K440"/>
    </row>
    <row r="441" spans="1:11">
      <c r="A441" t="s">
        <v>3192</v>
      </c>
      <c r="B441" t="s">
        <v>575</v>
      </c>
      <c r="C441" t="s">
        <v>554</v>
      </c>
      <c r="D441" t="s">
        <v>560</v>
      </c>
      <c r="K441"/>
    </row>
    <row r="442" spans="1:11">
      <c r="A442" t="s">
        <v>3193</v>
      </c>
      <c r="B442" t="s">
        <v>575</v>
      </c>
      <c r="C442" t="s">
        <v>547</v>
      </c>
      <c r="D442" t="s">
        <v>556</v>
      </c>
      <c r="K442"/>
    </row>
    <row r="443" spans="1:11">
      <c r="A443" t="s">
        <v>3194</v>
      </c>
      <c r="B443" t="s">
        <v>575</v>
      </c>
      <c r="C443" t="s">
        <v>547</v>
      </c>
      <c r="D443" t="s">
        <v>556</v>
      </c>
      <c r="K443"/>
    </row>
    <row r="444" spans="1:11">
      <c r="A444" t="s">
        <v>3195</v>
      </c>
      <c r="B444" t="s">
        <v>575</v>
      </c>
      <c r="C444" t="s">
        <v>547</v>
      </c>
      <c r="D444" t="s">
        <v>556</v>
      </c>
      <c r="K444"/>
    </row>
    <row r="445" spans="1:11">
      <c r="A445" t="s">
        <v>3196</v>
      </c>
      <c r="B445" t="s">
        <v>575</v>
      </c>
      <c r="C445" t="s">
        <v>547</v>
      </c>
      <c r="D445" t="s">
        <v>556</v>
      </c>
      <c r="K445"/>
    </row>
    <row r="446" spans="1:11">
      <c r="A446" t="s">
        <v>3197</v>
      </c>
      <c r="B446" t="s">
        <v>575</v>
      </c>
      <c r="C446" t="s">
        <v>547</v>
      </c>
      <c r="D446" t="s">
        <v>556</v>
      </c>
      <c r="K446"/>
    </row>
    <row r="447" spans="1:11">
      <c r="A447" t="s">
        <v>3198</v>
      </c>
      <c r="B447" t="s">
        <v>575</v>
      </c>
      <c r="C447" t="s">
        <v>554</v>
      </c>
      <c r="D447" t="s">
        <v>557</v>
      </c>
      <c r="K447"/>
    </row>
    <row r="448" spans="1:11">
      <c r="A448" t="s">
        <v>3199</v>
      </c>
      <c r="B448" t="s">
        <v>575</v>
      </c>
      <c r="C448" t="s">
        <v>547</v>
      </c>
      <c r="D448" t="s">
        <v>556</v>
      </c>
      <c r="K448"/>
    </row>
    <row r="449" spans="1:11">
      <c r="A449" t="s">
        <v>3200</v>
      </c>
      <c r="B449" t="s">
        <v>575</v>
      </c>
      <c r="C449" t="s">
        <v>547</v>
      </c>
      <c r="D449" t="s">
        <v>556</v>
      </c>
      <c r="K449"/>
    </row>
    <row r="450" spans="1:11">
      <c r="A450" t="s">
        <v>3201</v>
      </c>
      <c r="B450" t="s">
        <v>575</v>
      </c>
      <c r="C450" t="s">
        <v>547</v>
      </c>
      <c r="D450" t="s">
        <v>556</v>
      </c>
      <c r="K450"/>
    </row>
    <row r="451" spans="1:11">
      <c r="A451" t="s">
        <v>3202</v>
      </c>
      <c r="B451" t="s">
        <v>575</v>
      </c>
      <c r="C451" t="s">
        <v>547</v>
      </c>
      <c r="D451" t="s">
        <v>556</v>
      </c>
      <c r="K451"/>
    </row>
    <row r="452" spans="1:11">
      <c r="A452" t="s">
        <v>3203</v>
      </c>
      <c r="B452" t="s">
        <v>575</v>
      </c>
      <c r="C452" t="s">
        <v>547</v>
      </c>
      <c r="D452" t="s">
        <v>556</v>
      </c>
      <c r="K452"/>
    </row>
    <row r="453" spans="1:11">
      <c r="A453" t="s">
        <v>3204</v>
      </c>
      <c r="B453" t="s">
        <v>574</v>
      </c>
      <c r="C453" t="s">
        <v>551</v>
      </c>
      <c r="D453" t="s">
        <v>556</v>
      </c>
      <c r="K453"/>
    </row>
    <row r="454" spans="1:11">
      <c r="A454" t="s">
        <v>3205</v>
      </c>
      <c r="B454" t="s">
        <v>574</v>
      </c>
      <c r="C454" t="s">
        <v>551</v>
      </c>
      <c r="D454" t="s">
        <v>556</v>
      </c>
      <c r="K454"/>
    </row>
    <row r="455" spans="1:11">
      <c r="A455" t="s">
        <v>3206</v>
      </c>
      <c r="B455" t="s">
        <v>574</v>
      </c>
      <c r="C455" t="s">
        <v>551</v>
      </c>
      <c r="D455" t="s">
        <v>556</v>
      </c>
      <c r="K455"/>
    </row>
    <row r="456" spans="1:11">
      <c r="A456" t="s">
        <v>3207</v>
      </c>
      <c r="B456" t="s">
        <v>574</v>
      </c>
      <c r="C456" t="s">
        <v>551</v>
      </c>
      <c r="D456" t="s">
        <v>556</v>
      </c>
      <c r="K456"/>
    </row>
    <row r="457" spans="1:11">
      <c r="A457" t="s">
        <v>3208</v>
      </c>
      <c r="B457" t="s">
        <v>574</v>
      </c>
      <c r="C457" t="s">
        <v>551</v>
      </c>
      <c r="D457" t="s">
        <v>556</v>
      </c>
      <c r="K457"/>
    </row>
    <row r="458" spans="1:11">
      <c r="A458" t="s">
        <v>3209</v>
      </c>
      <c r="B458" t="s">
        <v>574</v>
      </c>
      <c r="C458" t="s">
        <v>551</v>
      </c>
      <c r="D458" t="s">
        <v>556</v>
      </c>
      <c r="K458"/>
    </row>
    <row r="459" spans="1:11">
      <c r="A459" t="s">
        <v>3210</v>
      </c>
      <c r="B459" t="s">
        <v>574</v>
      </c>
      <c r="C459" t="s">
        <v>551</v>
      </c>
      <c r="D459" t="s">
        <v>556</v>
      </c>
      <c r="K459"/>
    </row>
    <row r="460" spans="1:11">
      <c r="A460" t="s">
        <v>3211</v>
      </c>
      <c r="B460" t="s">
        <v>574</v>
      </c>
      <c r="C460" t="s">
        <v>551</v>
      </c>
      <c r="D460" t="s">
        <v>556</v>
      </c>
      <c r="K460"/>
    </row>
    <row r="461" spans="1:11">
      <c r="A461" t="s">
        <v>3212</v>
      </c>
      <c r="B461" t="s">
        <v>574</v>
      </c>
      <c r="C461" t="s">
        <v>551</v>
      </c>
      <c r="D461" t="s">
        <v>556</v>
      </c>
      <c r="K461"/>
    </row>
    <row r="462" spans="1:11">
      <c r="A462" t="s">
        <v>3213</v>
      </c>
      <c r="B462" t="s">
        <v>574</v>
      </c>
      <c r="C462" t="s">
        <v>551</v>
      </c>
      <c r="D462" t="s">
        <v>556</v>
      </c>
      <c r="K462"/>
    </row>
    <row r="463" spans="1:11">
      <c r="A463" t="s">
        <v>3214</v>
      </c>
      <c r="B463" t="s">
        <v>574</v>
      </c>
      <c r="C463" t="s">
        <v>551</v>
      </c>
      <c r="D463" t="s">
        <v>556</v>
      </c>
      <c r="K463"/>
    </row>
    <row r="464" spans="1:11">
      <c r="A464" t="s">
        <v>3215</v>
      </c>
      <c r="B464" t="s">
        <v>574</v>
      </c>
      <c r="C464" t="s">
        <v>551</v>
      </c>
      <c r="D464" t="s">
        <v>556</v>
      </c>
      <c r="K464"/>
    </row>
    <row r="465" spans="1:11">
      <c r="A465" t="s">
        <v>3216</v>
      </c>
      <c r="B465" t="s">
        <v>574</v>
      </c>
      <c r="C465" t="s">
        <v>551</v>
      </c>
      <c r="D465" t="s">
        <v>556</v>
      </c>
      <c r="K465"/>
    </row>
    <row r="466" spans="1:11">
      <c r="A466" t="s">
        <v>3217</v>
      </c>
      <c r="B466" t="s">
        <v>574</v>
      </c>
      <c r="C466" t="s">
        <v>551</v>
      </c>
      <c r="D466" t="s">
        <v>556</v>
      </c>
      <c r="K466"/>
    </row>
    <row r="467" spans="1:11">
      <c r="A467" t="s">
        <v>3218</v>
      </c>
      <c r="B467" t="s">
        <v>574</v>
      </c>
      <c r="C467" t="s">
        <v>551</v>
      </c>
      <c r="D467" t="s">
        <v>556</v>
      </c>
      <c r="K467"/>
    </row>
    <row r="468" spans="1:11">
      <c r="A468" t="s">
        <v>3219</v>
      </c>
      <c r="B468" t="s">
        <v>574</v>
      </c>
      <c r="C468" t="s">
        <v>551</v>
      </c>
      <c r="D468" t="s">
        <v>556</v>
      </c>
      <c r="K468"/>
    </row>
    <row r="469" spans="1:11">
      <c r="A469" t="s">
        <v>3220</v>
      </c>
      <c r="B469" t="s">
        <v>574</v>
      </c>
      <c r="C469" t="s">
        <v>551</v>
      </c>
      <c r="D469" t="s">
        <v>556</v>
      </c>
      <c r="K469"/>
    </row>
    <row r="470" spans="1:11">
      <c r="A470" t="s">
        <v>3221</v>
      </c>
      <c r="B470" t="s">
        <v>574</v>
      </c>
      <c r="C470" t="s">
        <v>551</v>
      </c>
      <c r="D470" t="s">
        <v>556</v>
      </c>
      <c r="K470"/>
    </row>
    <row r="471" spans="1:11">
      <c r="A471" t="s">
        <v>3222</v>
      </c>
      <c r="B471" t="s">
        <v>574</v>
      </c>
      <c r="C471" t="s">
        <v>551</v>
      </c>
      <c r="D471" t="s">
        <v>556</v>
      </c>
      <c r="K471"/>
    </row>
    <row r="472" spans="1:11">
      <c r="A472" t="s">
        <v>3223</v>
      </c>
      <c r="B472" t="s">
        <v>574</v>
      </c>
      <c r="C472" t="s">
        <v>551</v>
      </c>
      <c r="D472" t="s">
        <v>556</v>
      </c>
      <c r="K472"/>
    </row>
    <row r="473" spans="1:11">
      <c r="A473" t="s">
        <v>3224</v>
      </c>
      <c r="B473" t="s">
        <v>574</v>
      </c>
      <c r="C473" t="s">
        <v>551</v>
      </c>
      <c r="D473" t="s">
        <v>556</v>
      </c>
      <c r="K473"/>
    </row>
    <row r="474" spans="1:11">
      <c r="A474" t="s">
        <v>3225</v>
      </c>
      <c r="B474" t="s">
        <v>574</v>
      </c>
      <c r="C474" t="s">
        <v>551</v>
      </c>
      <c r="D474" t="s">
        <v>556</v>
      </c>
      <c r="K474"/>
    </row>
    <row r="475" spans="1:11">
      <c r="A475" t="s">
        <v>3226</v>
      </c>
      <c r="B475" t="s">
        <v>574</v>
      </c>
      <c r="C475" t="s">
        <v>551</v>
      </c>
      <c r="D475" t="s">
        <v>556</v>
      </c>
      <c r="K475"/>
    </row>
    <row r="476" spans="1:11">
      <c r="A476" t="s">
        <v>3227</v>
      </c>
      <c r="B476" t="s">
        <v>574</v>
      </c>
      <c r="C476" t="s">
        <v>551</v>
      </c>
      <c r="D476" t="s">
        <v>556</v>
      </c>
      <c r="K476"/>
    </row>
    <row r="477" spans="1:11">
      <c r="A477" t="s">
        <v>3228</v>
      </c>
      <c r="B477" t="s">
        <v>574</v>
      </c>
      <c r="C477" t="s">
        <v>551</v>
      </c>
      <c r="D477" t="s">
        <v>556</v>
      </c>
      <c r="K477"/>
    </row>
    <row r="478" spans="1:11">
      <c r="A478" t="s">
        <v>3229</v>
      </c>
      <c r="B478" t="s">
        <v>574</v>
      </c>
      <c r="C478" t="s">
        <v>551</v>
      </c>
      <c r="D478" t="s">
        <v>556</v>
      </c>
      <c r="K478"/>
    </row>
    <row r="479" spans="1:11">
      <c r="A479" t="s">
        <v>3230</v>
      </c>
      <c r="B479" t="s">
        <v>574</v>
      </c>
      <c r="C479" t="s">
        <v>551</v>
      </c>
      <c r="D479" t="s">
        <v>556</v>
      </c>
      <c r="K479"/>
    </row>
    <row r="480" spans="1:11">
      <c r="A480" t="s">
        <v>3231</v>
      </c>
      <c r="B480" t="s">
        <v>574</v>
      </c>
      <c r="C480" t="s">
        <v>551</v>
      </c>
      <c r="D480" t="s">
        <v>556</v>
      </c>
      <c r="K480"/>
    </row>
    <row r="481" spans="1:11">
      <c r="A481" t="s">
        <v>3232</v>
      </c>
      <c r="B481" t="s">
        <v>574</v>
      </c>
      <c r="C481" t="s">
        <v>551</v>
      </c>
      <c r="D481" t="s">
        <v>556</v>
      </c>
      <c r="K481"/>
    </row>
    <row r="482" spans="1:11">
      <c r="A482" t="s">
        <v>3233</v>
      </c>
      <c r="B482" t="s">
        <v>574</v>
      </c>
      <c r="C482" t="s">
        <v>551</v>
      </c>
      <c r="D482" t="s">
        <v>556</v>
      </c>
      <c r="K482"/>
    </row>
    <row r="483" spans="1:11">
      <c r="A483" t="s">
        <v>3234</v>
      </c>
      <c r="B483" t="s">
        <v>574</v>
      </c>
      <c r="C483" t="s">
        <v>551</v>
      </c>
      <c r="D483" t="s">
        <v>556</v>
      </c>
      <c r="K483"/>
    </row>
    <row r="484" spans="1:11">
      <c r="A484" t="s">
        <v>3235</v>
      </c>
      <c r="B484" t="s">
        <v>574</v>
      </c>
      <c r="C484" t="s">
        <v>551</v>
      </c>
      <c r="D484" t="s">
        <v>556</v>
      </c>
      <c r="K484"/>
    </row>
    <row r="485" spans="1:11">
      <c r="A485" t="s">
        <v>3236</v>
      </c>
      <c r="B485" t="s">
        <v>574</v>
      </c>
      <c r="C485" t="s">
        <v>551</v>
      </c>
      <c r="D485" t="s">
        <v>556</v>
      </c>
      <c r="K485"/>
    </row>
    <row r="486" spans="1:11">
      <c r="A486" t="s">
        <v>3237</v>
      </c>
      <c r="B486" t="s">
        <v>574</v>
      </c>
      <c r="C486" t="s">
        <v>551</v>
      </c>
      <c r="D486" t="s">
        <v>556</v>
      </c>
      <c r="K486"/>
    </row>
    <row r="487" spans="1:11">
      <c r="A487" t="s">
        <v>3238</v>
      </c>
      <c r="B487" t="s">
        <v>574</v>
      </c>
      <c r="C487" t="s">
        <v>551</v>
      </c>
      <c r="D487" t="s">
        <v>556</v>
      </c>
      <c r="K487"/>
    </row>
    <row r="488" spans="1:11">
      <c r="A488" t="s">
        <v>3239</v>
      </c>
      <c r="B488" t="s">
        <v>574</v>
      </c>
      <c r="C488" t="s">
        <v>551</v>
      </c>
      <c r="D488" t="s">
        <v>556</v>
      </c>
      <c r="K488"/>
    </row>
    <row r="489" spans="1:11">
      <c r="A489" t="s">
        <v>3240</v>
      </c>
      <c r="B489" t="s">
        <v>574</v>
      </c>
      <c r="C489" t="s">
        <v>551</v>
      </c>
      <c r="D489" t="s">
        <v>556</v>
      </c>
      <c r="K489"/>
    </row>
    <row r="490" spans="1:11">
      <c r="A490" t="s">
        <v>3241</v>
      </c>
      <c r="B490" t="s">
        <v>574</v>
      </c>
      <c r="C490" t="s">
        <v>551</v>
      </c>
      <c r="D490" t="s">
        <v>556</v>
      </c>
      <c r="K490"/>
    </row>
    <row r="491" spans="1:11">
      <c r="A491" t="s">
        <v>3242</v>
      </c>
      <c r="B491" t="s">
        <v>574</v>
      </c>
      <c r="C491" t="s">
        <v>551</v>
      </c>
      <c r="D491" t="s">
        <v>556</v>
      </c>
      <c r="K491"/>
    </row>
    <row r="492" spans="1:11">
      <c r="A492" t="s">
        <v>3243</v>
      </c>
      <c r="B492" t="s">
        <v>574</v>
      </c>
      <c r="C492" t="s">
        <v>551</v>
      </c>
      <c r="D492" t="s">
        <v>556</v>
      </c>
      <c r="K492"/>
    </row>
    <row r="493" spans="1:11">
      <c r="A493" t="s">
        <v>3244</v>
      </c>
      <c r="B493" t="s">
        <v>574</v>
      </c>
      <c r="C493" t="s">
        <v>551</v>
      </c>
      <c r="D493" t="s">
        <v>556</v>
      </c>
      <c r="K493"/>
    </row>
    <row r="494" spans="1:11">
      <c r="A494" t="s">
        <v>3245</v>
      </c>
      <c r="B494" t="s">
        <v>574</v>
      </c>
      <c r="C494" t="s">
        <v>551</v>
      </c>
      <c r="D494" t="s">
        <v>556</v>
      </c>
      <c r="K494"/>
    </row>
    <row r="495" spans="1:11">
      <c r="A495" t="s">
        <v>3246</v>
      </c>
      <c r="B495" t="s">
        <v>574</v>
      </c>
      <c r="C495" t="s">
        <v>551</v>
      </c>
      <c r="D495" t="s">
        <v>556</v>
      </c>
      <c r="K495"/>
    </row>
    <row r="496" spans="1:11">
      <c r="A496" t="s">
        <v>3247</v>
      </c>
      <c r="B496" t="s">
        <v>574</v>
      </c>
      <c r="C496" t="s">
        <v>551</v>
      </c>
      <c r="D496" t="s">
        <v>556</v>
      </c>
      <c r="K496"/>
    </row>
    <row r="497" spans="1:11">
      <c r="A497" t="s">
        <v>3248</v>
      </c>
      <c r="B497" t="s">
        <v>574</v>
      </c>
      <c r="C497" t="s">
        <v>551</v>
      </c>
      <c r="D497" t="s">
        <v>556</v>
      </c>
      <c r="K497"/>
    </row>
    <row r="498" spans="1:11">
      <c r="A498" t="s">
        <v>3249</v>
      </c>
      <c r="B498" t="s">
        <v>574</v>
      </c>
      <c r="C498" t="s">
        <v>551</v>
      </c>
      <c r="D498" t="s">
        <v>556</v>
      </c>
      <c r="K498"/>
    </row>
    <row r="499" spans="1:11">
      <c r="A499" t="s">
        <v>3250</v>
      </c>
      <c r="B499" t="s">
        <v>574</v>
      </c>
      <c r="C499" t="s">
        <v>551</v>
      </c>
      <c r="D499" t="s">
        <v>556</v>
      </c>
      <c r="K499"/>
    </row>
    <row r="500" spans="1:11">
      <c r="A500" t="s">
        <v>3251</v>
      </c>
      <c r="B500" t="s">
        <v>574</v>
      </c>
      <c r="C500" t="s">
        <v>551</v>
      </c>
      <c r="D500" t="s">
        <v>556</v>
      </c>
      <c r="K500"/>
    </row>
    <row r="501" spans="1:11">
      <c r="A501" t="s">
        <v>3252</v>
      </c>
      <c r="B501" t="s">
        <v>574</v>
      </c>
      <c r="C501" t="s">
        <v>551</v>
      </c>
      <c r="D501" t="s">
        <v>556</v>
      </c>
      <c r="K501"/>
    </row>
    <row r="502" spans="1:11">
      <c r="A502" t="s">
        <v>3253</v>
      </c>
      <c r="B502" t="s">
        <v>574</v>
      </c>
      <c r="C502" t="s">
        <v>551</v>
      </c>
      <c r="D502" t="s">
        <v>556</v>
      </c>
      <c r="K502"/>
    </row>
    <row r="503" spans="1:11">
      <c r="A503" t="s">
        <v>3254</v>
      </c>
      <c r="B503" t="s">
        <v>574</v>
      </c>
      <c r="C503" t="s">
        <v>551</v>
      </c>
      <c r="D503" t="s">
        <v>556</v>
      </c>
      <c r="K503"/>
    </row>
    <row r="504" spans="1:11">
      <c r="A504" t="s">
        <v>3255</v>
      </c>
      <c r="B504" t="s">
        <v>574</v>
      </c>
      <c r="C504" t="s">
        <v>551</v>
      </c>
      <c r="D504" t="s">
        <v>556</v>
      </c>
      <c r="K504"/>
    </row>
    <row r="505" spans="1:11">
      <c r="A505" t="s">
        <v>3256</v>
      </c>
      <c r="B505" t="s">
        <v>574</v>
      </c>
      <c r="C505" t="s">
        <v>546</v>
      </c>
      <c r="D505" t="s">
        <v>556</v>
      </c>
      <c r="K505"/>
    </row>
    <row r="506" spans="1:11">
      <c r="A506" t="s">
        <v>3257</v>
      </c>
      <c r="B506" t="s">
        <v>575</v>
      </c>
      <c r="C506" t="s">
        <v>551</v>
      </c>
      <c r="D506" t="s">
        <v>556</v>
      </c>
      <c r="K506"/>
    </row>
    <row r="507" spans="1:11">
      <c r="A507" t="s">
        <v>3258</v>
      </c>
      <c r="B507" t="s">
        <v>576</v>
      </c>
      <c r="C507" t="s">
        <v>551</v>
      </c>
      <c r="D507" t="s">
        <v>560</v>
      </c>
      <c r="K507"/>
    </row>
    <row r="508" spans="1:11">
      <c r="A508" t="s">
        <v>3259</v>
      </c>
      <c r="B508" t="s">
        <v>576</v>
      </c>
      <c r="C508" t="s">
        <v>551</v>
      </c>
      <c r="D508" t="s">
        <v>560</v>
      </c>
      <c r="K508"/>
    </row>
    <row r="509" spans="1:11">
      <c r="A509" t="s">
        <v>3260</v>
      </c>
      <c r="B509" t="s">
        <v>575</v>
      </c>
      <c r="C509" t="s">
        <v>551</v>
      </c>
      <c r="D509" t="s">
        <v>556</v>
      </c>
      <c r="K509"/>
    </row>
    <row r="510" spans="1:11">
      <c r="A510" t="s">
        <v>3261</v>
      </c>
      <c r="B510" t="s">
        <v>575</v>
      </c>
      <c r="C510" t="s">
        <v>551</v>
      </c>
      <c r="D510" t="s">
        <v>556</v>
      </c>
      <c r="K510"/>
    </row>
    <row r="511" spans="1:11">
      <c r="A511" t="s">
        <v>3262</v>
      </c>
      <c r="B511" t="s">
        <v>575</v>
      </c>
      <c r="C511" t="s">
        <v>551</v>
      </c>
      <c r="D511" t="s">
        <v>556</v>
      </c>
      <c r="K511"/>
    </row>
    <row r="512" spans="1:11">
      <c r="A512" t="s">
        <v>3263</v>
      </c>
      <c r="B512" t="s">
        <v>575</v>
      </c>
      <c r="C512" t="s">
        <v>551</v>
      </c>
      <c r="D512" t="s">
        <v>556</v>
      </c>
      <c r="K512"/>
    </row>
    <row r="513" spans="1:11">
      <c r="A513" t="s">
        <v>3264</v>
      </c>
      <c r="B513" t="s">
        <v>575</v>
      </c>
      <c r="C513" t="s">
        <v>551</v>
      </c>
      <c r="D513" t="s">
        <v>556</v>
      </c>
      <c r="K513"/>
    </row>
    <row r="514" spans="1:11">
      <c r="A514" t="s">
        <v>3265</v>
      </c>
      <c r="B514" t="s">
        <v>575</v>
      </c>
      <c r="C514" t="s">
        <v>551</v>
      </c>
      <c r="D514" t="s">
        <v>556</v>
      </c>
      <c r="K514"/>
    </row>
    <row r="515" spans="1:11">
      <c r="A515" t="s">
        <v>3266</v>
      </c>
      <c r="B515" t="s">
        <v>575</v>
      </c>
      <c r="C515" t="s">
        <v>551</v>
      </c>
      <c r="D515" t="s">
        <v>556</v>
      </c>
      <c r="K515"/>
    </row>
    <row r="516" spans="1:11">
      <c r="A516" t="s">
        <v>3267</v>
      </c>
      <c r="B516" t="s">
        <v>575</v>
      </c>
      <c r="C516" t="s">
        <v>551</v>
      </c>
      <c r="D516" t="s">
        <v>556</v>
      </c>
      <c r="K516"/>
    </row>
    <row r="517" spans="1:11">
      <c r="A517" t="s">
        <v>3268</v>
      </c>
      <c r="B517" t="s">
        <v>575</v>
      </c>
      <c r="C517" t="s">
        <v>551</v>
      </c>
      <c r="D517" t="s">
        <v>556</v>
      </c>
      <c r="K517"/>
    </row>
    <row r="518" spans="1:11">
      <c r="A518" t="s">
        <v>3269</v>
      </c>
      <c r="B518" t="s">
        <v>575</v>
      </c>
      <c r="C518" t="s">
        <v>551</v>
      </c>
      <c r="D518" t="s">
        <v>556</v>
      </c>
      <c r="K518"/>
    </row>
    <row r="519" spans="1:11">
      <c r="A519" t="s">
        <v>3270</v>
      </c>
      <c r="B519" t="s">
        <v>576</v>
      </c>
      <c r="C519" t="s">
        <v>551</v>
      </c>
      <c r="D519" t="s">
        <v>560</v>
      </c>
      <c r="K519"/>
    </row>
    <row r="520" spans="1:11">
      <c r="A520" t="s">
        <v>3271</v>
      </c>
      <c r="B520" t="s">
        <v>575</v>
      </c>
      <c r="C520" t="s">
        <v>551</v>
      </c>
      <c r="D520" t="s">
        <v>556</v>
      </c>
      <c r="K520"/>
    </row>
    <row r="521" spans="1:11">
      <c r="A521" t="s">
        <v>3272</v>
      </c>
      <c r="B521" t="s">
        <v>575</v>
      </c>
      <c r="C521" t="s">
        <v>551</v>
      </c>
      <c r="D521" t="s">
        <v>556</v>
      </c>
      <c r="K521"/>
    </row>
    <row r="522" spans="1:11">
      <c r="A522" t="s">
        <v>3273</v>
      </c>
      <c r="B522" t="s">
        <v>575</v>
      </c>
      <c r="C522" t="s">
        <v>551</v>
      </c>
      <c r="D522" t="s">
        <v>556</v>
      </c>
      <c r="K522"/>
    </row>
    <row r="523" spans="1:11">
      <c r="A523" t="s">
        <v>3274</v>
      </c>
      <c r="B523" t="s">
        <v>576</v>
      </c>
      <c r="C523" t="s">
        <v>551</v>
      </c>
      <c r="D523" t="s">
        <v>560</v>
      </c>
      <c r="K523"/>
    </row>
    <row r="524" spans="1:11">
      <c r="A524" t="s">
        <v>3275</v>
      </c>
      <c r="B524" t="s">
        <v>575</v>
      </c>
      <c r="C524" t="s">
        <v>551</v>
      </c>
      <c r="D524" t="s">
        <v>556</v>
      </c>
      <c r="K524"/>
    </row>
    <row r="525" spans="1:11">
      <c r="A525" t="s">
        <v>3276</v>
      </c>
      <c r="B525" t="s">
        <v>575</v>
      </c>
      <c r="C525" t="s">
        <v>551</v>
      </c>
      <c r="D525" t="s">
        <v>556</v>
      </c>
      <c r="K525"/>
    </row>
    <row r="526" spans="1:11">
      <c r="A526" t="s">
        <v>3277</v>
      </c>
      <c r="B526" t="s">
        <v>575</v>
      </c>
      <c r="C526" t="s">
        <v>551</v>
      </c>
      <c r="D526" t="s">
        <v>556</v>
      </c>
      <c r="K526"/>
    </row>
    <row r="527" spans="1:11">
      <c r="A527" t="s">
        <v>3278</v>
      </c>
      <c r="B527" t="s">
        <v>575</v>
      </c>
      <c r="C527" t="s">
        <v>551</v>
      </c>
      <c r="D527" t="s">
        <v>556</v>
      </c>
      <c r="K527"/>
    </row>
    <row r="528" spans="1:11">
      <c r="A528" t="s">
        <v>3279</v>
      </c>
      <c r="B528" t="s">
        <v>576</v>
      </c>
      <c r="C528" t="s">
        <v>551</v>
      </c>
      <c r="D528" t="s">
        <v>560</v>
      </c>
      <c r="K528"/>
    </row>
    <row r="529" spans="1:11">
      <c r="A529" t="s">
        <v>3280</v>
      </c>
      <c r="B529" t="s">
        <v>576</v>
      </c>
      <c r="C529" t="s">
        <v>551</v>
      </c>
      <c r="D529" t="s">
        <v>560</v>
      </c>
      <c r="K529"/>
    </row>
    <row r="530" spans="1:11">
      <c r="A530" t="s">
        <v>3281</v>
      </c>
      <c r="B530" t="s">
        <v>575</v>
      </c>
      <c r="C530" t="s">
        <v>551</v>
      </c>
      <c r="D530" t="s">
        <v>556</v>
      </c>
      <c r="K530"/>
    </row>
    <row r="531" spans="1:11">
      <c r="A531" t="s">
        <v>3282</v>
      </c>
      <c r="B531" t="s">
        <v>575</v>
      </c>
      <c r="C531" t="s">
        <v>551</v>
      </c>
      <c r="D531" t="s">
        <v>556</v>
      </c>
      <c r="K531"/>
    </row>
    <row r="532" spans="1:11">
      <c r="A532" t="s">
        <v>3283</v>
      </c>
      <c r="B532" t="s">
        <v>576</v>
      </c>
      <c r="C532" t="s">
        <v>551</v>
      </c>
      <c r="D532" t="s">
        <v>560</v>
      </c>
      <c r="K532"/>
    </row>
    <row r="533" spans="1:11">
      <c r="A533" t="s">
        <v>3284</v>
      </c>
      <c r="B533" t="s">
        <v>575</v>
      </c>
      <c r="C533" t="s">
        <v>551</v>
      </c>
      <c r="D533" t="s">
        <v>556</v>
      </c>
      <c r="K533"/>
    </row>
    <row r="534" spans="1:11">
      <c r="A534" t="s">
        <v>3285</v>
      </c>
      <c r="B534" t="s">
        <v>575</v>
      </c>
      <c r="C534" t="s">
        <v>551</v>
      </c>
      <c r="D534" t="s">
        <v>556</v>
      </c>
      <c r="K534"/>
    </row>
    <row r="535" spans="1:11">
      <c r="A535" t="s">
        <v>3286</v>
      </c>
      <c r="B535" t="s">
        <v>575</v>
      </c>
      <c r="C535" t="s">
        <v>551</v>
      </c>
      <c r="D535" t="s">
        <v>556</v>
      </c>
      <c r="K535"/>
    </row>
    <row r="536" spans="1:11">
      <c r="A536" t="s">
        <v>3287</v>
      </c>
      <c r="B536" t="s">
        <v>576</v>
      </c>
      <c r="C536" t="s">
        <v>551</v>
      </c>
      <c r="D536" t="s">
        <v>560</v>
      </c>
      <c r="K536"/>
    </row>
    <row r="537" spans="1:11">
      <c r="A537" t="s">
        <v>3288</v>
      </c>
      <c r="B537" t="s">
        <v>575</v>
      </c>
      <c r="C537" t="s">
        <v>551</v>
      </c>
      <c r="D537" t="s">
        <v>556</v>
      </c>
      <c r="K537"/>
    </row>
    <row r="538" spans="1:11">
      <c r="A538" t="s">
        <v>3289</v>
      </c>
      <c r="B538" t="s">
        <v>575</v>
      </c>
      <c r="C538" t="s">
        <v>551</v>
      </c>
      <c r="D538" t="s">
        <v>556</v>
      </c>
      <c r="K538"/>
    </row>
    <row r="539" spans="1:11">
      <c r="A539" t="s">
        <v>3290</v>
      </c>
      <c r="B539" t="s">
        <v>575</v>
      </c>
      <c r="C539" t="s">
        <v>551</v>
      </c>
      <c r="D539" t="s">
        <v>556</v>
      </c>
      <c r="K539"/>
    </row>
    <row r="540" spans="1:11">
      <c r="A540" t="s">
        <v>3291</v>
      </c>
      <c r="B540" t="s">
        <v>575</v>
      </c>
      <c r="C540" t="s">
        <v>551</v>
      </c>
      <c r="D540" t="s">
        <v>556</v>
      </c>
      <c r="K540"/>
    </row>
    <row r="541" spans="1:11">
      <c r="A541" t="s">
        <v>3292</v>
      </c>
      <c r="B541" t="s">
        <v>575</v>
      </c>
      <c r="C541" t="s">
        <v>551</v>
      </c>
      <c r="D541" t="s">
        <v>561</v>
      </c>
      <c r="K541"/>
    </row>
    <row r="542" spans="1:11">
      <c r="A542" t="s">
        <v>3293</v>
      </c>
      <c r="B542" t="s">
        <v>576</v>
      </c>
      <c r="C542" t="s">
        <v>551</v>
      </c>
      <c r="D542" t="s">
        <v>560</v>
      </c>
      <c r="K542"/>
    </row>
    <row r="543" spans="1:11">
      <c r="A543" t="s">
        <v>3294</v>
      </c>
      <c r="B543" t="s">
        <v>576</v>
      </c>
      <c r="C543" t="s">
        <v>551</v>
      </c>
      <c r="D543" t="s">
        <v>560</v>
      </c>
      <c r="K543"/>
    </row>
    <row r="544" spans="1:11">
      <c r="A544" t="s">
        <v>3295</v>
      </c>
      <c r="B544" t="s">
        <v>576</v>
      </c>
      <c r="C544" t="s">
        <v>551</v>
      </c>
      <c r="D544" t="s">
        <v>560</v>
      </c>
      <c r="K544"/>
    </row>
    <row r="545" spans="1:11">
      <c r="A545" t="s">
        <v>3296</v>
      </c>
      <c r="B545" t="s">
        <v>575</v>
      </c>
      <c r="C545" t="s">
        <v>551</v>
      </c>
      <c r="D545" t="s">
        <v>556</v>
      </c>
      <c r="K545"/>
    </row>
    <row r="546" spans="1:11">
      <c r="A546" t="s">
        <v>3297</v>
      </c>
      <c r="B546" t="s">
        <v>575</v>
      </c>
      <c r="C546" t="s">
        <v>551</v>
      </c>
      <c r="D546" t="s">
        <v>556</v>
      </c>
      <c r="K546"/>
    </row>
    <row r="547" spans="1:11">
      <c r="A547" t="s">
        <v>3565</v>
      </c>
      <c r="B547" t="s">
        <v>575</v>
      </c>
      <c r="C547" t="s">
        <v>551</v>
      </c>
      <c r="D547" t="s">
        <v>556</v>
      </c>
      <c r="K547"/>
    </row>
    <row r="548" spans="1:11">
      <c r="A548" t="s">
        <v>3298</v>
      </c>
      <c r="B548" t="s">
        <v>575</v>
      </c>
      <c r="C548" t="s">
        <v>551</v>
      </c>
      <c r="D548" t="s">
        <v>556</v>
      </c>
      <c r="K548"/>
    </row>
    <row r="549" spans="1:11">
      <c r="A549" t="s">
        <v>3299</v>
      </c>
      <c r="B549" t="s">
        <v>575</v>
      </c>
      <c r="C549" t="s">
        <v>551</v>
      </c>
      <c r="D549" t="s">
        <v>556</v>
      </c>
      <c r="K549"/>
    </row>
    <row r="550" spans="1:11">
      <c r="A550" t="s">
        <v>3300</v>
      </c>
      <c r="B550" t="s">
        <v>576</v>
      </c>
      <c r="C550" t="s">
        <v>551</v>
      </c>
      <c r="D550" t="s">
        <v>560</v>
      </c>
      <c r="K550"/>
    </row>
    <row r="551" spans="1:11">
      <c r="A551" t="s">
        <v>3301</v>
      </c>
      <c r="B551" t="s">
        <v>575</v>
      </c>
      <c r="C551" t="s">
        <v>551</v>
      </c>
      <c r="D551" t="s">
        <v>556</v>
      </c>
      <c r="K551"/>
    </row>
    <row r="552" spans="1:11">
      <c r="A552" t="s">
        <v>3302</v>
      </c>
      <c r="B552" t="s">
        <v>576</v>
      </c>
      <c r="C552" t="s">
        <v>551</v>
      </c>
      <c r="D552" t="s">
        <v>559</v>
      </c>
      <c r="K552"/>
    </row>
    <row r="553" spans="1:11">
      <c r="A553" t="s">
        <v>3303</v>
      </c>
      <c r="B553" t="s">
        <v>576</v>
      </c>
      <c r="C553" t="s">
        <v>551</v>
      </c>
      <c r="D553" t="s">
        <v>559</v>
      </c>
      <c r="K553"/>
    </row>
    <row r="554" spans="1:11">
      <c r="A554" t="s">
        <v>3304</v>
      </c>
      <c r="B554" t="s">
        <v>575</v>
      </c>
      <c r="C554" t="s">
        <v>551</v>
      </c>
      <c r="D554" t="s">
        <v>561</v>
      </c>
      <c r="K554"/>
    </row>
    <row r="555" spans="1:11">
      <c r="A555" t="s">
        <v>3305</v>
      </c>
      <c r="B555" t="s">
        <v>576</v>
      </c>
      <c r="C555" t="s">
        <v>551</v>
      </c>
      <c r="D555" t="s">
        <v>559</v>
      </c>
      <c r="K555"/>
    </row>
    <row r="556" spans="1:11">
      <c r="A556" t="s">
        <v>3306</v>
      </c>
      <c r="B556" t="s">
        <v>576</v>
      </c>
      <c r="C556" t="s">
        <v>551</v>
      </c>
      <c r="D556" t="s">
        <v>560</v>
      </c>
      <c r="K556"/>
    </row>
    <row r="557" spans="1:11">
      <c r="A557" t="s">
        <v>3307</v>
      </c>
      <c r="B557" t="s">
        <v>575</v>
      </c>
      <c r="C557" t="s">
        <v>551</v>
      </c>
      <c r="D557" t="s">
        <v>556</v>
      </c>
      <c r="K557"/>
    </row>
    <row r="558" spans="1:11">
      <c r="A558" t="s">
        <v>3308</v>
      </c>
      <c r="B558" t="s">
        <v>576</v>
      </c>
      <c r="C558" t="s">
        <v>551</v>
      </c>
      <c r="D558" t="s">
        <v>559</v>
      </c>
      <c r="K558"/>
    </row>
    <row r="559" spans="1:11">
      <c r="A559" t="s">
        <v>3309</v>
      </c>
      <c r="B559" t="s">
        <v>575</v>
      </c>
      <c r="C559" t="s">
        <v>551</v>
      </c>
      <c r="D559" t="s">
        <v>556</v>
      </c>
      <c r="K559"/>
    </row>
    <row r="560" spans="1:11">
      <c r="A560" t="s">
        <v>3310</v>
      </c>
      <c r="B560" t="s">
        <v>576</v>
      </c>
      <c r="C560" t="s">
        <v>551</v>
      </c>
      <c r="D560" t="s">
        <v>559</v>
      </c>
      <c r="K560"/>
    </row>
    <row r="561" spans="1:11">
      <c r="A561" t="s">
        <v>3311</v>
      </c>
      <c r="B561" t="s">
        <v>575</v>
      </c>
      <c r="C561" t="s">
        <v>551</v>
      </c>
      <c r="D561" t="s">
        <v>556</v>
      </c>
      <c r="K561"/>
    </row>
    <row r="562" spans="1:11">
      <c r="A562" t="s">
        <v>3312</v>
      </c>
      <c r="B562" t="s">
        <v>575</v>
      </c>
      <c r="C562" t="s">
        <v>551</v>
      </c>
      <c r="D562" t="s">
        <v>556</v>
      </c>
      <c r="K562"/>
    </row>
    <row r="563" spans="1:11">
      <c r="A563" t="s">
        <v>3313</v>
      </c>
      <c r="B563" t="s">
        <v>575</v>
      </c>
      <c r="C563" t="s">
        <v>551</v>
      </c>
      <c r="D563" t="s">
        <v>556</v>
      </c>
      <c r="K563"/>
    </row>
    <row r="564" spans="1:11">
      <c r="A564" t="s">
        <v>3314</v>
      </c>
      <c r="B564" t="s">
        <v>574</v>
      </c>
      <c r="C564" t="s">
        <v>547</v>
      </c>
      <c r="D564" t="s">
        <v>560</v>
      </c>
      <c r="K564"/>
    </row>
    <row r="565" spans="1:11">
      <c r="A565" t="s">
        <v>3315</v>
      </c>
      <c r="B565" t="s">
        <v>574</v>
      </c>
      <c r="C565" t="s">
        <v>547</v>
      </c>
      <c r="D565" t="s">
        <v>560</v>
      </c>
      <c r="K565"/>
    </row>
    <row r="566" spans="1:11">
      <c r="A566" t="s">
        <v>3316</v>
      </c>
      <c r="B566" t="s">
        <v>574</v>
      </c>
      <c r="C566" t="s">
        <v>547</v>
      </c>
      <c r="D566" t="s">
        <v>559</v>
      </c>
      <c r="K566"/>
    </row>
    <row r="567" spans="1:11">
      <c r="A567" t="s">
        <v>3317</v>
      </c>
      <c r="B567" t="s">
        <v>574</v>
      </c>
      <c r="C567" t="s">
        <v>547</v>
      </c>
      <c r="D567" t="s">
        <v>560</v>
      </c>
      <c r="K567"/>
    </row>
    <row r="568" spans="1:11">
      <c r="A568" t="s">
        <v>3318</v>
      </c>
      <c r="B568" t="s">
        <v>574</v>
      </c>
      <c r="C568" t="s">
        <v>550</v>
      </c>
      <c r="D568" t="s">
        <v>557</v>
      </c>
      <c r="K568"/>
    </row>
    <row r="569" spans="1:11">
      <c r="A569" t="s">
        <v>3319</v>
      </c>
      <c r="B569" t="s">
        <v>574</v>
      </c>
      <c r="C569" t="s">
        <v>547</v>
      </c>
      <c r="D569" t="s">
        <v>556</v>
      </c>
      <c r="K569"/>
    </row>
    <row r="570" spans="1:11">
      <c r="A570" t="s">
        <v>3320</v>
      </c>
      <c r="B570" t="s">
        <v>574</v>
      </c>
      <c r="C570" t="s">
        <v>551</v>
      </c>
      <c r="D570" t="s">
        <v>556</v>
      </c>
      <c r="K570"/>
    </row>
    <row r="571" spans="1:11">
      <c r="A571" t="s">
        <v>3321</v>
      </c>
      <c r="B571" t="s">
        <v>574</v>
      </c>
      <c r="C571" t="s">
        <v>551</v>
      </c>
      <c r="D571" t="s">
        <v>556</v>
      </c>
      <c r="K571"/>
    </row>
    <row r="572" spans="1:11">
      <c r="A572" t="s">
        <v>237</v>
      </c>
      <c r="B572" t="s">
        <v>574</v>
      </c>
      <c r="C572" t="s">
        <v>553</v>
      </c>
      <c r="D572" t="s">
        <v>558</v>
      </c>
      <c r="K572"/>
    </row>
    <row r="573" spans="1:11">
      <c r="A573" t="s">
        <v>221</v>
      </c>
      <c r="B573" t="s">
        <v>574</v>
      </c>
      <c r="C573" t="s">
        <v>553</v>
      </c>
      <c r="D573" t="s">
        <v>560</v>
      </c>
      <c r="K573"/>
    </row>
    <row r="574" spans="1:11">
      <c r="A574" t="s">
        <v>222</v>
      </c>
      <c r="B574" t="s">
        <v>574</v>
      </c>
      <c r="C574" t="s">
        <v>553</v>
      </c>
      <c r="D574" t="s">
        <v>557</v>
      </c>
      <c r="K574"/>
    </row>
    <row r="575" spans="1:11">
      <c r="A575" t="s">
        <v>223</v>
      </c>
      <c r="B575" t="s">
        <v>574</v>
      </c>
      <c r="C575" t="s">
        <v>553</v>
      </c>
      <c r="D575" t="s">
        <v>559</v>
      </c>
      <c r="K575"/>
    </row>
    <row r="576" spans="1:11">
      <c r="A576" t="s">
        <v>224</v>
      </c>
      <c r="B576" t="s">
        <v>574</v>
      </c>
      <c r="C576" t="s">
        <v>553</v>
      </c>
      <c r="D576" t="s">
        <v>561</v>
      </c>
      <c r="K576"/>
    </row>
    <row r="577" spans="1:11">
      <c r="A577" t="s">
        <v>225</v>
      </c>
      <c r="B577" t="s">
        <v>574</v>
      </c>
      <c r="C577" t="s">
        <v>553</v>
      </c>
      <c r="D577" t="s">
        <v>562</v>
      </c>
      <c r="K577"/>
    </row>
    <row r="578" spans="1:11">
      <c r="A578" t="s">
        <v>226</v>
      </c>
      <c r="B578" t="s">
        <v>574</v>
      </c>
      <c r="C578" t="s">
        <v>553</v>
      </c>
      <c r="D578" t="s">
        <v>564</v>
      </c>
      <c r="K578"/>
    </row>
    <row r="579" spans="1:11">
      <c r="A579" t="s">
        <v>227</v>
      </c>
      <c r="B579" t="s">
        <v>574</v>
      </c>
      <c r="C579" t="s">
        <v>553</v>
      </c>
      <c r="D579" t="s">
        <v>569</v>
      </c>
      <c r="K579"/>
    </row>
    <row r="580" spans="1:11">
      <c r="A580" t="s">
        <v>228</v>
      </c>
      <c r="B580" t="s">
        <v>574</v>
      </c>
      <c r="C580" t="s">
        <v>553</v>
      </c>
      <c r="D580" t="s">
        <v>570</v>
      </c>
      <c r="K580"/>
    </row>
    <row r="581" spans="1:11">
      <c r="A581" t="s">
        <v>229</v>
      </c>
      <c r="B581" t="s">
        <v>574</v>
      </c>
      <c r="C581" t="s">
        <v>553</v>
      </c>
      <c r="D581" t="s">
        <v>563</v>
      </c>
      <c r="K581"/>
    </row>
    <row r="582" spans="1:11">
      <c r="A582" t="s">
        <v>230</v>
      </c>
      <c r="B582" t="s">
        <v>574</v>
      </c>
      <c r="C582" t="s">
        <v>553</v>
      </c>
      <c r="D582" t="s">
        <v>563</v>
      </c>
      <c r="K582"/>
    </row>
    <row r="583" spans="1:11">
      <c r="A583" t="s">
        <v>231</v>
      </c>
      <c r="B583" t="s">
        <v>574</v>
      </c>
      <c r="C583" t="s">
        <v>553</v>
      </c>
      <c r="D583" t="s">
        <v>557</v>
      </c>
      <c r="K583"/>
    </row>
    <row r="584" spans="1:11">
      <c r="A584" t="s">
        <v>232</v>
      </c>
      <c r="B584" t="s">
        <v>574</v>
      </c>
      <c r="C584" t="s">
        <v>553</v>
      </c>
      <c r="D584" t="s">
        <v>557</v>
      </c>
      <c r="K584"/>
    </row>
    <row r="585" spans="1:11">
      <c r="A585" t="s">
        <v>233</v>
      </c>
      <c r="B585" t="s">
        <v>574</v>
      </c>
      <c r="C585" t="s">
        <v>552</v>
      </c>
      <c r="D585" t="s">
        <v>556</v>
      </c>
      <c r="K585"/>
    </row>
    <row r="586" spans="1:11">
      <c r="A586" t="s">
        <v>234</v>
      </c>
      <c r="B586" t="s">
        <v>574</v>
      </c>
      <c r="C586" t="s">
        <v>553</v>
      </c>
      <c r="D586" t="s">
        <v>565</v>
      </c>
      <c r="K586"/>
    </row>
    <row r="587" spans="1:11">
      <c r="A587" t="s">
        <v>3322</v>
      </c>
      <c r="B587" t="s">
        <v>574</v>
      </c>
      <c r="C587" t="s">
        <v>547</v>
      </c>
      <c r="D587" t="s">
        <v>557</v>
      </c>
      <c r="K587"/>
    </row>
    <row r="588" spans="1:11">
      <c r="A588" t="s">
        <v>3323</v>
      </c>
      <c r="B588" t="s">
        <v>574</v>
      </c>
      <c r="C588" t="s">
        <v>547</v>
      </c>
      <c r="D588" t="s">
        <v>557</v>
      </c>
      <c r="K588"/>
    </row>
    <row r="589" spans="1:11">
      <c r="A589" t="s">
        <v>3324</v>
      </c>
      <c r="B589" t="s">
        <v>574</v>
      </c>
      <c r="C589" t="s">
        <v>547</v>
      </c>
      <c r="D589" t="s">
        <v>557</v>
      </c>
      <c r="K589"/>
    </row>
    <row r="590" spans="1:11">
      <c r="A590" t="s">
        <v>3325</v>
      </c>
      <c r="B590" t="s">
        <v>574</v>
      </c>
      <c r="C590" t="s">
        <v>547</v>
      </c>
      <c r="D590" t="s">
        <v>557</v>
      </c>
      <c r="K590"/>
    </row>
    <row r="591" spans="1:11">
      <c r="A591" t="s">
        <v>3326</v>
      </c>
      <c r="B591" t="s">
        <v>574</v>
      </c>
      <c r="C591" t="s">
        <v>547</v>
      </c>
      <c r="D591" t="s">
        <v>557</v>
      </c>
      <c r="K591"/>
    </row>
    <row r="592" spans="1:11">
      <c r="A592" t="s">
        <v>3327</v>
      </c>
      <c r="B592" t="s">
        <v>574</v>
      </c>
      <c r="C592" t="s">
        <v>547</v>
      </c>
      <c r="D592" t="s">
        <v>557</v>
      </c>
      <c r="K592"/>
    </row>
    <row r="593" spans="1:11">
      <c r="A593" t="s">
        <v>3328</v>
      </c>
      <c r="B593" t="s">
        <v>574</v>
      </c>
      <c r="C593" t="s">
        <v>547</v>
      </c>
      <c r="D593" t="s">
        <v>557</v>
      </c>
      <c r="K593"/>
    </row>
    <row r="594" spans="1:11">
      <c r="A594" t="s">
        <v>3329</v>
      </c>
      <c r="B594" t="s">
        <v>574</v>
      </c>
      <c r="C594" t="s">
        <v>547</v>
      </c>
      <c r="D594" t="s">
        <v>557</v>
      </c>
      <c r="K594"/>
    </row>
    <row r="595" spans="1:11">
      <c r="A595" t="s">
        <v>3330</v>
      </c>
      <c r="B595" t="s">
        <v>574</v>
      </c>
      <c r="C595" t="s">
        <v>547</v>
      </c>
      <c r="D595" t="s">
        <v>557</v>
      </c>
      <c r="K595"/>
    </row>
    <row r="596" spans="1:11">
      <c r="A596" t="s">
        <v>3331</v>
      </c>
      <c r="B596" t="s">
        <v>574</v>
      </c>
      <c r="C596" t="s">
        <v>547</v>
      </c>
      <c r="D596" t="s">
        <v>557</v>
      </c>
      <c r="K596"/>
    </row>
    <row r="597" spans="1:11">
      <c r="A597" t="s">
        <v>3332</v>
      </c>
      <c r="B597" t="s">
        <v>574</v>
      </c>
      <c r="C597" t="s">
        <v>554</v>
      </c>
      <c r="D597" t="s">
        <v>558</v>
      </c>
      <c r="K597"/>
    </row>
    <row r="598" spans="1:11">
      <c r="A598" t="s">
        <v>3333</v>
      </c>
      <c r="B598" t="s">
        <v>574</v>
      </c>
      <c r="C598" t="s">
        <v>554</v>
      </c>
      <c r="D598" t="s">
        <v>558</v>
      </c>
      <c r="K598"/>
    </row>
    <row r="599" spans="1:11">
      <c r="A599" t="s">
        <v>3334</v>
      </c>
      <c r="B599" t="s">
        <v>574</v>
      </c>
      <c r="C599" t="s">
        <v>554</v>
      </c>
      <c r="D599" t="s">
        <v>556</v>
      </c>
      <c r="K599"/>
    </row>
    <row r="600" spans="1:11">
      <c r="A600" t="s">
        <v>3335</v>
      </c>
      <c r="B600" t="s">
        <v>574</v>
      </c>
      <c r="C600" t="s">
        <v>554</v>
      </c>
      <c r="D600" t="s">
        <v>559</v>
      </c>
      <c r="K600"/>
    </row>
    <row r="601" spans="1:11">
      <c r="A601" t="s">
        <v>3336</v>
      </c>
      <c r="B601" t="s">
        <v>574</v>
      </c>
      <c r="C601" t="s">
        <v>554</v>
      </c>
      <c r="D601" t="s">
        <v>556</v>
      </c>
      <c r="K601"/>
    </row>
    <row r="602" spans="1:11">
      <c r="A602" t="s">
        <v>3337</v>
      </c>
      <c r="B602" t="s">
        <v>574</v>
      </c>
      <c r="C602" t="s">
        <v>554</v>
      </c>
      <c r="D602" t="s">
        <v>556</v>
      </c>
      <c r="K602"/>
    </row>
    <row r="603" spans="1:11">
      <c r="A603" t="s">
        <v>3338</v>
      </c>
      <c r="B603" t="s">
        <v>574</v>
      </c>
      <c r="C603" t="s">
        <v>547</v>
      </c>
      <c r="D603" t="s">
        <v>556</v>
      </c>
      <c r="K603"/>
    </row>
    <row r="604" spans="1:11">
      <c r="A604" t="s">
        <v>3339</v>
      </c>
      <c r="B604" t="s">
        <v>575</v>
      </c>
      <c r="C604" t="s">
        <v>547</v>
      </c>
      <c r="D604" t="s">
        <v>556</v>
      </c>
      <c r="K604"/>
    </row>
    <row r="605" spans="1:11">
      <c r="A605" t="s">
        <v>3340</v>
      </c>
      <c r="B605" t="s">
        <v>575</v>
      </c>
      <c r="C605" t="s">
        <v>554</v>
      </c>
      <c r="D605" t="s">
        <v>560</v>
      </c>
      <c r="K605"/>
    </row>
    <row r="606" spans="1:11">
      <c r="A606" t="s">
        <v>3341</v>
      </c>
      <c r="B606" t="s">
        <v>575</v>
      </c>
      <c r="C606" t="s">
        <v>547</v>
      </c>
      <c r="D606" t="s">
        <v>556</v>
      </c>
      <c r="K606"/>
    </row>
    <row r="607" spans="1:11">
      <c r="A607" t="s">
        <v>3342</v>
      </c>
      <c r="B607" t="s">
        <v>575</v>
      </c>
      <c r="C607" t="s">
        <v>547</v>
      </c>
      <c r="D607" t="s">
        <v>556</v>
      </c>
      <c r="K607"/>
    </row>
    <row r="608" spans="1:11">
      <c r="A608" t="s">
        <v>3343</v>
      </c>
      <c r="B608" t="s">
        <v>575</v>
      </c>
      <c r="C608" t="s">
        <v>547</v>
      </c>
      <c r="D608" t="s">
        <v>556</v>
      </c>
      <c r="K608"/>
    </row>
    <row r="609" spans="1:11">
      <c r="A609" t="s">
        <v>3344</v>
      </c>
      <c r="B609" t="s">
        <v>575</v>
      </c>
      <c r="C609" t="s">
        <v>547</v>
      </c>
      <c r="D609" t="s">
        <v>556</v>
      </c>
      <c r="K609"/>
    </row>
    <row r="610" spans="1:11">
      <c r="A610" t="s">
        <v>3345</v>
      </c>
      <c r="B610" t="s">
        <v>575</v>
      </c>
      <c r="C610" t="s">
        <v>547</v>
      </c>
      <c r="D610" t="s">
        <v>556</v>
      </c>
      <c r="K610"/>
    </row>
    <row r="611" spans="1:11">
      <c r="A611" t="s">
        <v>3346</v>
      </c>
      <c r="B611" t="s">
        <v>575</v>
      </c>
      <c r="C611" t="s">
        <v>547</v>
      </c>
      <c r="D611" t="s">
        <v>556</v>
      </c>
      <c r="K611"/>
    </row>
    <row r="612" spans="1:11">
      <c r="A612" t="s">
        <v>3347</v>
      </c>
      <c r="B612" t="s">
        <v>575</v>
      </c>
      <c r="C612" t="s">
        <v>547</v>
      </c>
      <c r="D612" t="s">
        <v>556</v>
      </c>
      <c r="K612"/>
    </row>
    <row r="613" spans="1:11">
      <c r="A613" t="s">
        <v>3348</v>
      </c>
      <c r="B613" t="s">
        <v>575</v>
      </c>
      <c r="C613" t="s">
        <v>554</v>
      </c>
      <c r="D613" t="s">
        <v>557</v>
      </c>
      <c r="K613"/>
    </row>
    <row r="614" spans="1:11">
      <c r="A614" t="s">
        <v>3349</v>
      </c>
      <c r="B614" t="s">
        <v>575</v>
      </c>
      <c r="C614" t="s">
        <v>547</v>
      </c>
      <c r="D614" t="s">
        <v>556</v>
      </c>
      <c r="K614"/>
    </row>
    <row r="615" spans="1:11">
      <c r="A615" t="s">
        <v>3350</v>
      </c>
      <c r="B615" t="s">
        <v>575</v>
      </c>
      <c r="C615" t="s">
        <v>547</v>
      </c>
      <c r="D615" t="s">
        <v>556</v>
      </c>
      <c r="K615"/>
    </row>
    <row r="616" spans="1:11">
      <c r="A616" t="s">
        <v>3351</v>
      </c>
      <c r="B616" t="s">
        <v>575</v>
      </c>
      <c r="C616" t="s">
        <v>547</v>
      </c>
      <c r="D616" t="s">
        <v>556</v>
      </c>
      <c r="K616"/>
    </row>
    <row r="617" spans="1:11">
      <c r="A617" t="s">
        <v>3352</v>
      </c>
      <c r="B617" t="s">
        <v>575</v>
      </c>
      <c r="C617" t="s">
        <v>547</v>
      </c>
      <c r="D617" t="s">
        <v>556</v>
      </c>
      <c r="K617"/>
    </row>
    <row r="618" spans="1:11">
      <c r="A618" t="s">
        <v>3353</v>
      </c>
      <c r="B618" t="s">
        <v>576</v>
      </c>
      <c r="C618" t="s">
        <v>551</v>
      </c>
      <c r="D618" t="s">
        <v>560</v>
      </c>
      <c r="K618"/>
    </row>
    <row r="619" spans="1:11">
      <c r="A619" t="s">
        <v>3354</v>
      </c>
      <c r="B619" t="s">
        <v>576</v>
      </c>
      <c r="C619" t="s">
        <v>551</v>
      </c>
      <c r="D619" t="s">
        <v>560</v>
      </c>
      <c r="K619"/>
    </row>
    <row r="620" spans="1:11">
      <c r="A620" t="s">
        <v>3355</v>
      </c>
      <c r="B620" t="s">
        <v>575</v>
      </c>
      <c r="C620" t="s">
        <v>551</v>
      </c>
      <c r="D620" t="s">
        <v>556</v>
      </c>
      <c r="K620"/>
    </row>
    <row r="621" spans="1:11">
      <c r="A621" t="s">
        <v>3356</v>
      </c>
      <c r="B621" t="s">
        <v>575</v>
      </c>
      <c r="C621" t="s">
        <v>551</v>
      </c>
      <c r="D621" t="s">
        <v>556</v>
      </c>
      <c r="K621"/>
    </row>
    <row r="622" spans="1:11">
      <c r="A622" t="s">
        <v>3357</v>
      </c>
      <c r="B622" t="s">
        <v>575</v>
      </c>
      <c r="C622" t="s">
        <v>551</v>
      </c>
      <c r="D622" t="s">
        <v>556</v>
      </c>
      <c r="K622"/>
    </row>
    <row r="623" spans="1:11">
      <c r="A623" t="s">
        <v>3602</v>
      </c>
      <c r="B623" t="s">
        <v>575</v>
      </c>
      <c r="C623" t="s">
        <v>551</v>
      </c>
      <c r="D623" t="s">
        <v>556</v>
      </c>
      <c r="K623"/>
    </row>
    <row r="624" spans="1:11">
      <c r="A624" t="s">
        <v>3359</v>
      </c>
      <c r="B624" t="s">
        <v>575</v>
      </c>
      <c r="C624" t="s">
        <v>551</v>
      </c>
      <c r="D624" t="s">
        <v>556</v>
      </c>
      <c r="K624"/>
    </row>
    <row r="625" spans="1:11">
      <c r="A625" t="s">
        <v>3360</v>
      </c>
      <c r="B625" t="s">
        <v>575</v>
      </c>
      <c r="C625" t="s">
        <v>551</v>
      </c>
      <c r="D625" t="s">
        <v>556</v>
      </c>
      <c r="K625"/>
    </row>
    <row r="626" spans="1:11">
      <c r="A626" t="s">
        <v>3361</v>
      </c>
      <c r="B626" t="s">
        <v>575</v>
      </c>
      <c r="C626" t="s">
        <v>551</v>
      </c>
      <c r="D626" t="s">
        <v>556</v>
      </c>
      <c r="K626"/>
    </row>
    <row r="627" spans="1:11">
      <c r="A627" t="s">
        <v>3362</v>
      </c>
      <c r="B627" t="s">
        <v>576</v>
      </c>
      <c r="C627" t="s">
        <v>551</v>
      </c>
      <c r="D627" t="s">
        <v>560</v>
      </c>
      <c r="K627"/>
    </row>
    <row r="628" spans="1:11">
      <c r="A628" t="s">
        <v>3363</v>
      </c>
      <c r="B628" t="s">
        <v>576</v>
      </c>
      <c r="C628" t="s">
        <v>551</v>
      </c>
      <c r="D628" t="s">
        <v>560</v>
      </c>
      <c r="K628"/>
    </row>
    <row r="629" spans="1:11">
      <c r="A629" t="s">
        <v>3364</v>
      </c>
      <c r="B629" t="s">
        <v>575</v>
      </c>
      <c r="C629" t="s">
        <v>554</v>
      </c>
      <c r="D629" t="s">
        <v>560</v>
      </c>
      <c r="K629"/>
    </row>
    <row r="630" spans="1:11">
      <c r="A630" t="s">
        <v>3365</v>
      </c>
      <c r="B630" t="s">
        <v>575</v>
      </c>
      <c r="C630" t="s">
        <v>554</v>
      </c>
      <c r="D630" t="s">
        <v>560</v>
      </c>
      <c r="K630"/>
    </row>
    <row r="631" spans="1:11">
      <c r="A631" t="s">
        <v>3366</v>
      </c>
      <c r="B631" t="s">
        <v>575</v>
      </c>
      <c r="C631" t="s">
        <v>547</v>
      </c>
      <c r="D631" t="s">
        <v>556</v>
      </c>
      <c r="K631"/>
    </row>
    <row r="632" spans="1:11">
      <c r="A632" t="s">
        <v>3367</v>
      </c>
      <c r="B632" t="s">
        <v>575</v>
      </c>
      <c r="C632" t="s">
        <v>548</v>
      </c>
      <c r="D632" t="s">
        <v>556</v>
      </c>
      <c r="K632"/>
    </row>
    <row r="633" spans="1:11">
      <c r="A633" t="s">
        <v>3368</v>
      </c>
      <c r="B633" t="s">
        <v>575</v>
      </c>
      <c r="C633" t="s">
        <v>547</v>
      </c>
      <c r="D633" t="s">
        <v>556</v>
      </c>
      <c r="K633"/>
    </row>
    <row r="634" spans="1:11">
      <c r="A634" t="s">
        <v>3369</v>
      </c>
      <c r="B634" t="s">
        <v>575</v>
      </c>
      <c r="C634" t="s">
        <v>548</v>
      </c>
      <c r="D634" t="s">
        <v>556</v>
      </c>
      <c r="K634"/>
    </row>
    <row r="635" spans="1:11">
      <c r="A635" t="s">
        <v>3370</v>
      </c>
      <c r="B635" t="s">
        <v>575</v>
      </c>
      <c r="C635" t="s">
        <v>547</v>
      </c>
      <c r="D635" t="s">
        <v>556</v>
      </c>
      <c r="K635"/>
    </row>
    <row r="636" spans="1:11">
      <c r="A636" t="s">
        <v>3371</v>
      </c>
      <c r="B636" t="s">
        <v>575</v>
      </c>
      <c r="C636" t="s">
        <v>554</v>
      </c>
      <c r="D636" t="s">
        <v>560</v>
      </c>
      <c r="K636"/>
    </row>
    <row r="637" spans="1:11">
      <c r="A637" t="s">
        <v>3372</v>
      </c>
      <c r="B637" t="s">
        <v>575</v>
      </c>
      <c r="C637" t="s">
        <v>547</v>
      </c>
      <c r="D637" t="s">
        <v>556</v>
      </c>
      <c r="K637"/>
    </row>
    <row r="638" spans="1:11">
      <c r="A638" t="s">
        <v>3373</v>
      </c>
      <c r="B638" t="s">
        <v>575</v>
      </c>
      <c r="C638" t="s">
        <v>547</v>
      </c>
      <c r="D638" t="s">
        <v>556</v>
      </c>
      <c r="K638"/>
    </row>
    <row r="639" spans="1:11">
      <c r="A639" t="s">
        <v>3374</v>
      </c>
      <c r="B639" t="s">
        <v>575</v>
      </c>
      <c r="C639" t="s">
        <v>547</v>
      </c>
      <c r="D639" t="s">
        <v>556</v>
      </c>
      <c r="K639"/>
    </row>
    <row r="640" spans="1:11">
      <c r="A640" t="s">
        <v>3375</v>
      </c>
      <c r="B640" t="s">
        <v>575</v>
      </c>
      <c r="C640" t="s">
        <v>547</v>
      </c>
      <c r="D640" t="s">
        <v>556</v>
      </c>
      <c r="K640"/>
    </row>
    <row r="641" spans="1:11">
      <c r="A641" t="s">
        <v>3376</v>
      </c>
      <c r="B641" t="s">
        <v>575</v>
      </c>
      <c r="C641" t="s">
        <v>554</v>
      </c>
      <c r="D641" t="s">
        <v>560</v>
      </c>
      <c r="K641"/>
    </row>
    <row r="642" spans="1:11">
      <c r="A642" t="s">
        <v>3377</v>
      </c>
      <c r="B642" t="s">
        <v>575</v>
      </c>
      <c r="C642" t="s">
        <v>547</v>
      </c>
      <c r="D642" t="s">
        <v>556</v>
      </c>
      <c r="K642"/>
    </row>
    <row r="643" spans="1:11">
      <c r="A643" t="s">
        <v>3378</v>
      </c>
      <c r="B643" t="s">
        <v>574</v>
      </c>
      <c r="C643" t="s">
        <v>547</v>
      </c>
      <c r="D643" t="s">
        <v>557</v>
      </c>
      <c r="K643"/>
    </row>
    <row r="644" spans="1:11">
      <c r="A644" t="s">
        <v>3379</v>
      </c>
      <c r="B644" t="s">
        <v>574</v>
      </c>
      <c r="C644" t="s">
        <v>547</v>
      </c>
      <c r="D644" t="s">
        <v>557</v>
      </c>
      <c r="K644"/>
    </row>
    <row r="645" spans="1:11">
      <c r="A645" t="s">
        <v>3380</v>
      </c>
      <c r="B645" t="s">
        <v>576</v>
      </c>
      <c r="C645" t="s">
        <v>551</v>
      </c>
      <c r="D645" t="s">
        <v>560</v>
      </c>
      <c r="K645"/>
    </row>
    <row r="646" spans="1:11">
      <c r="A646" t="s">
        <v>3381</v>
      </c>
      <c r="B646" t="s">
        <v>575</v>
      </c>
      <c r="C646" t="s">
        <v>551</v>
      </c>
      <c r="D646" t="s">
        <v>561</v>
      </c>
      <c r="K646"/>
    </row>
    <row r="647" spans="1:11">
      <c r="A647" t="s">
        <v>3382</v>
      </c>
      <c r="B647" t="s">
        <v>575</v>
      </c>
      <c r="C647" t="s">
        <v>551</v>
      </c>
      <c r="D647" t="s">
        <v>556</v>
      </c>
      <c r="K647"/>
    </row>
    <row r="648" spans="1:11">
      <c r="A648" t="s">
        <v>3383</v>
      </c>
      <c r="B648" t="s">
        <v>576</v>
      </c>
      <c r="C648" t="s">
        <v>551</v>
      </c>
      <c r="D648" t="s">
        <v>560</v>
      </c>
      <c r="K648"/>
    </row>
    <row r="649" spans="1:11">
      <c r="A649" t="s">
        <v>83</v>
      </c>
      <c r="B649" t="s">
        <v>574</v>
      </c>
      <c r="C649" t="s">
        <v>547</v>
      </c>
      <c r="D649" t="s">
        <v>561</v>
      </c>
      <c r="K649"/>
    </row>
    <row r="650" spans="1:11">
      <c r="A650" t="s">
        <v>82</v>
      </c>
      <c r="B650" t="s">
        <v>574</v>
      </c>
      <c r="C650" t="s">
        <v>547</v>
      </c>
      <c r="D650" t="s">
        <v>561</v>
      </c>
      <c r="K650"/>
    </row>
    <row r="651" spans="1:11">
      <c r="A651" t="s">
        <v>84</v>
      </c>
      <c r="B651" t="s">
        <v>574</v>
      </c>
      <c r="C651" t="s">
        <v>547</v>
      </c>
      <c r="D651" t="s">
        <v>561</v>
      </c>
      <c r="K651"/>
    </row>
    <row r="652" spans="1:11">
      <c r="A652" t="s">
        <v>85</v>
      </c>
      <c r="B652" t="s">
        <v>574</v>
      </c>
      <c r="C652" t="s">
        <v>547</v>
      </c>
      <c r="D652" t="s">
        <v>561</v>
      </c>
      <c r="K652"/>
    </row>
    <row r="653" spans="1:11">
      <c r="A653" t="s">
        <v>86</v>
      </c>
      <c r="B653" t="s">
        <v>574</v>
      </c>
      <c r="C653" t="s">
        <v>547</v>
      </c>
      <c r="D653" t="s">
        <v>561</v>
      </c>
      <c r="K653"/>
    </row>
    <row r="654" spans="1:11">
      <c r="A654" t="s">
        <v>87</v>
      </c>
      <c r="B654" t="s">
        <v>574</v>
      </c>
      <c r="C654" t="s">
        <v>547</v>
      </c>
      <c r="D654" t="s">
        <v>561</v>
      </c>
      <c r="K654"/>
    </row>
    <row r="655" spans="1:11">
      <c r="A655" t="s">
        <v>88</v>
      </c>
      <c r="B655" t="s">
        <v>574</v>
      </c>
      <c r="C655" t="s">
        <v>553</v>
      </c>
      <c r="D655" t="s">
        <v>564</v>
      </c>
      <c r="K655"/>
    </row>
    <row r="656" spans="1:11">
      <c r="A656" t="s">
        <v>89</v>
      </c>
      <c r="B656" t="s">
        <v>574</v>
      </c>
      <c r="C656" t="s">
        <v>553</v>
      </c>
      <c r="D656" t="s">
        <v>558</v>
      </c>
      <c r="K656"/>
    </row>
    <row r="657" spans="1:11">
      <c r="A657" t="s">
        <v>90</v>
      </c>
      <c r="B657" t="s">
        <v>574</v>
      </c>
      <c r="C657" t="s">
        <v>553</v>
      </c>
      <c r="D657" t="s">
        <v>565</v>
      </c>
      <c r="K657"/>
    </row>
    <row r="658" spans="1:11">
      <c r="A658" t="s">
        <v>91</v>
      </c>
      <c r="B658" t="s">
        <v>574</v>
      </c>
      <c r="C658" t="s">
        <v>553</v>
      </c>
      <c r="D658" t="s">
        <v>572</v>
      </c>
      <c r="K658"/>
    </row>
    <row r="659" spans="1:11">
      <c r="A659" t="s">
        <v>163</v>
      </c>
      <c r="B659" t="s">
        <v>574</v>
      </c>
      <c r="C659" t="s">
        <v>553</v>
      </c>
      <c r="D659" t="s">
        <v>564</v>
      </c>
      <c r="K659"/>
    </row>
    <row r="660" spans="1:11">
      <c r="A660" t="s">
        <v>164</v>
      </c>
      <c r="B660" t="s">
        <v>574</v>
      </c>
      <c r="C660" t="s">
        <v>553</v>
      </c>
      <c r="D660" t="s">
        <v>558</v>
      </c>
      <c r="K660"/>
    </row>
    <row r="661" spans="1:11">
      <c r="A661" t="s">
        <v>165</v>
      </c>
      <c r="B661" t="s">
        <v>574</v>
      </c>
      <c r="C661" t="s">
        <v>553</v>
      </c>
      <c r="D661" t="s">
        <v>571</v>
      </c>
      <c r="K661"/>
    </row>
    <row r="662" spans="1:11">
      <c r="A662" t="s">
        <v>166</v>
      </c>
      <c r="B662" t="s">
        <v>574</v>
      </c>
      <c r="C662" t="s">
        <v>553</v>
      </c>
      <c r="D662" t="s">
        <v>566</v>
      </c>
      <c r="K662"/>
    </row>
    <row r="663" spans="1:11">
      <c r="A663" t="s">
        <v>167</v>
      </c>
      <c r="B663" t="s">
        <v>574</v>
      </c>
      <c r="C663" t="s">
        <v>553</v>
      </c>
      <c r="D663" t="s">
        <v>567</v>
      </c>
      <c r="K663"/>
    </row>
    <row r="664" spans="1:11">
      <c r="A664" t="s">
        <v>168</v>
      </c>
      <c r="B664" t="s">
        <v>574</v>
      </c>
      <c r="C664" t="s">
        <v>553</v>
      </c>
      <c r="D664" t="s">
        <v>557</v>
      </c>
      <c r="K664"/>
    </row>
    <row r="665" spans="1:11">
      <c r="A665" t="s">
        <v>169</v>
      </c>
      <c r="B665" t="s">
        <v>574</v>
      </c>
      <c r="C665" t="s">
        <v>553</v>
      </c>
      <c r="D665" t="s">
        <v>563</v>
      </c>
      <c r="K665"/>
    </row>
    <row r="666" spans="1:11">
      <c r="A666" t="s">
        <v>170</v>
      </c>
      <c r="B666" t="s">
        <v>574</v>
      </c>
      <c r="C666" t="s">
        <v>553</v>
      </c>
      <c r="D666" t="s">
        <v>564</v>
      </c>
      <c r="K666"/>
    </row>
    <row r="667" spans="1:11">
      <c r="A667" t="s">
        <v>171</v>
      </c>
      <c r="B667" t="s">
        <v>574</v>
      </c>
      <c r="C667" t="s">
        <v>553</v>
      </c>
      <c r="D667" t="s">
        <v>558</v>
      </c>
      <c r="K667"/>
    </row>
    <row r="668" spans="1:11">
      <c r="A668" t="s">
        <v>172</v>
      </c>
      <c r="B668" t="s">
        <v>574</v>
      </c>
      <c r="C668" t="s">
        <v>553</v>
      </c>
      <c r="D668" t="s">
        <v>568</v>
      </c>
      <c r="K668"/>
    </row>
    <row r="669" spans="1:11">
      <c r="A669" t="s">
        <v>173</v>
      </c>
      <c r="B669" t="s">
        <v>574</v>
      </c>
      <c r="C669" t="s">
        <v>553</v>
      </c>
      <c r="D669" t="s">
        <v>565</v>
      </c>
      <c r="K669"/>
    </row>
    <row r="670" spans="1:11">
      <c r="A670" t="s">
        <v>174</v>
      </c>
      <c r="B670" t="s">
        <v>574</v>
      </c>
      <c r="C670" t="s">
        <v>553</v>
      </c>
      <c r="D670" t="s">
        <v>567</v>
      </c>
      <c r="K670"/>
    </row>
    <row r="671" spans="1:11">
      <c r="A671" t="s">
        <v>175</v>
      </c>
      <c r="B671" t="s">
        <v>574</v>
      </c>
      <c r="C671" t="s">
        <v>553</v>
      </c>
      <c r="D671" t="s">
        <v>557</v>
      </c>
      <c r="K671"/>
    </row>
    <row r="672" spans="1:11">
      <c r="A672" t="s">
        <v>176</v>
      </c>
      <c r="B672" t="s">
        <v>574</v>
      </c>
      <c r="C672" t="s">
        <v>553</v>
      </c>
      <c r="D672" t="s">
        <v>557</v>
      </c>
      <c r="K672"/>
    </row>
    <row r="673" spans="1:11">
      <c r="A673" t="s">
        <v>177</v>
      </c>
      <c r="B673" t="s">
        <v>574</v>
      </c>
      <c r="C673" t="s">
        <v>553</v>
      </c>
      <c r="D673" t="s">
        <v>563</v>
      </c>
      <c r="K673"/>
    </row>
    <row r="674" spans="1:11">
      <c r="A674" t="s">
        <v>178</v>
      </c>
      <c r="B674" t="s">
        <v>574</v>
      </c>
      <c r="C674" t="s">
        <v>553</v>
      </c>
      <c r="D674" t="s">
        <v>564</v>
      </c>
      <c r="K674"/>
    </row>
    <row r="675" spans="1:11">
      <c r="A675" t="s">
        <v>179</v>
      </c>
      <c r="B675" t="s">
        <v>574</v>
      </c>
      <c r="C675" t="s">
        <v>553</v>
      </c>
      <c r="D675" t="s">
        <v>570</v>
      </c>
      <c r="K675"/>
    </row>
    <row r="676" spans="1:11">
      <c r="A676" t="s">
        <v>180</v>
      </c>
      <c r="B676" t="s">
        <v>574</v>
      </c>
      <c r="C676" t="s">
        <v>553</v>
      </c>
      <c r="D676" t="s">
        <v>558</v>
      </c>
      <c r="K676"/>
    </row>
    <row r="677" spans="1:11">
      <c r="A677" t="s">
        <v>181</v>
      </c>
      <c r="B677" t="s">
        <v>574</v>
      </c>
      <c r="C677" t="s">
        <v>553</v>
      </c>
      <c r="D677" t="s">
        <v>568</v>
      </c>
      <c r="K677"/>
    </row>
    <row r="678" spans="1:11">
      <c r="A678" t="s">
        <v>182</v>
      </c>
      <c r="B678" t="s">
        <v>574</v>
      </c>
      <c r="C678" t="s">
        <v>553</v>
      </c>
      <c r="D678" t="s">
        <v>565</v>
      </c>
      <c r="K678"/>
    </row>
    <row r="679" spans="1:11">
      <c r="A679" t="s">
        <v>183</v>
      </c>
      <c r="B679" t="s">
        <v>574</v>
      </c>
      <c r="C679" t="s">
        <v>553</v>
      </c>
      <c r="D679" t="s">
        <v>569</v>
      </c>
      <c r="K679"/>
    </row>
    <row r="680" spans="1:11">
      <c r="A680" t="s">
        <v>184</v>
      </c>
      <c r="B680" t="s">
        <v>574</v>
      </c>
      <c r="C680" t="s">
        <v>553</v>
      </c>
      <c r="D680" t="s">
        <v>557</v>
      </c>
      <c r="K680"/>
    </row>
    <row r="681" spans="1:11">
      <c r="A681" t="s">
        <v>185</v>
      </c>
      <c r="B681" t="s">
        <v>574</v>
      </c>
      <c r="C681" t="s">
        <v>553</v>
      </c>
      <c r="D681" t="s">
        <v>557</v>
      </c>
      <c r="K681"/>
    </row>
    <row r="682" spans="1:11">
      <c r="A682" t="s">
        <v>186</v>
      </c>
      <c r="B682" t="s">
        <v>574</v>
      </c>
      <c r="C682" t="s">
        <v>553</v>
      </c>
      <c r="D682" t="s">
        <v>563</v>
      </c>
      <c r="K682"/>
    </row>
    <row r="683" spans="1:11">
      <c r="A683" t="s">
        <v>187</v>
      </c>
      <c r="B683" t="s">
        <v>574</v>
      </c>
      <c r="C683" t="s">
        <v>553</v>
      </c>
      <c r="D683" t="s">
        <v>563</v>
      </c>
      <c r="K683"/>
    </row>
    <row r="684" spans="1:11">
      <c r="A684" t="s">
        <v>188</v>
      </c>
      <c r="B684" t="s">
        <v>574</v>
      </c>
      <c r="C684" t="s">
        <v>553</v>
      </c>
      <c r="D684" t="s">
        <v>557</v>
      </c>
      <c r="K684"/>
    </row>
    <row r="685" spans="1:11">
      <c r="A685" t="s">
        <v>189</v>
      </c>
      <c r="B685" t="s">
        <v>574</v>
      </c>
      <c r="C685" t="s">
        <v>553</v>
      </c>
      <c r="D685" t="s">
        <v>561</v>
      </c>
      <c r="K685"/>
    </row>
    <row r="686" spans="1:11">
      <c r="A686" t="s">
        <v>190</v>
      </c>
      <c r="B686" t="s">
        <v>574</v>
      </c>
      <c r="C686" t="s">
        <v>553</v>
      </c>
      <c r="D686" t="s">
        <v>559</v>
      </c>
      <c r="K686"/>
    </row>
    <row r="687" spans="1:11">
      <c r="A687" t="s">
        <v>191</v>
      </c>
      <c r="B687" t="s">
        <v>574</v>
      </c>
      <c r="C687" t="s">
        <v>553</v>
      </c>
      <c r="D687" t="s">
        <v>564</v>
      </c>
      <c r="K687"/>
    </row>
    <row r="688" spans="1:11">
      <c r="A688" t="s">
        <v>192</v>
      </c>
      <c r="B688" t="s">
        <v>574</v>
      </c>
      <c r="C688" t="s">
        <v>553</v>
      </c>
      <c r="D688" t="s">
        <v>570</v>
      </c>
      <c r="K688"/>
    </row>
    <row r="689" spans="1:11">
      <c r="A689" t="s">
        <v>193</v>
      </c>
      <c r="B689" t="s">
        <v>574</v>
      </c>
      <c r="C689" t="s">
        <v>553</v>
      </c>
      <c r="D689" t="s">
        <v>558</v>
      </c>
      <c r="K689"/>
    </row>
    <row r="690" spans="1:11">
      <c r="A690" t="s">
        <v>194</v>
      </c>
      <c r="B690" t="s">
        <v>574</v>
      </c>
      <c r="C690" t="s">
        <v>553</v>
      </c>
      <c r="D690" t="s">
        <v>560</v>
      </c>
      <c r="K690"/>
    </row>
    <row r="691" spans="1:11">
      <c r="A691" t="s">
        <v>195</v>
      </c>
      <c r="B691" t="s">
        <v>574</v>
      </c>
      <c r="C691" t="s">
        <v>553</v>
      </c>
      <c r="D691" t="s">
        <v>565</v>
      </c>
      <c r="K691"/>
    </row>
    <row r="692" spans="1:11">
      <c r="A692" t="s">
        <v>196</v>
      </c>
      <c r="B692" t="s">
        <v>574</v>
      </c>
      <c r="C692" t="s">
        <v>553</v>
      </c>
      <c r="D692" t="s">
        <v>569</v>
      </c>
      <c r="K692"/>
    </row>
    <row r="693" spans="1:11">
      <c r="A693" t="s">
        <v>197</v>
      </c>
      <c r="B693" t="s">
        <v>574</v>
      </c>
      <c r="C693" t="s">
        <v>553</v>
      </c>
      <c r="D693" t="s">
        <v>557</v>
      </c>
      <c r="K693"/>
    </row>
    <row r="694" spans="1:11">
      <c r="A694" t="s">
        <v>198</v>
      </c>
      <c r="B694" t="s">
        <v>574</v>
      </c>
      <c r="C694" t="s">
        <v>553</v>
      </c>
      <c r="D694" t="s">
        <v>557</v>
      </c>
      <c r="K694"/>
    </row>
    <row r="695" spans="1:11">
      <c r="A695" t="s">
        <v>199</v>
      </c>
      <c r="B695" t="s">
        <v>574</v>
      </c>
      <c r="C695" t="s">
        <v>553</v>
      </c>
      <c r="D695" t="s">
        <v>563</v>
      </c>
      <c r="K695"/>
    </row>
    <row r="696" spans="1:11">
      <c r="A696" t="s">
        <v>200</v>
      </c>
      <c r="B696" t="s">
        <v>574</v>
      </c>
      <c r="C696" t="s">
        <v>553</v>
      </c>
      <c r="D696" t="s">
        <v>563</v>
      </c>
      <c r="K696"/>
    </row>
    <row r="697" spans="1:11">
      <c r="A697" t="s">
        <v>201</v>
      </c>
      <c r="B697" t="s">
        <v>574</v>
      </c>
      <c r="C697" t="s">
        <v>553</v>
      </c>
      <c r="D697" t="s">
        <v>557</v>
      </c>
      <c r="K697"/>
    </row>
    <row r="698" spans="1:11">
      <c r="A698" t="s">
        <v>202</v>
      </c>
      <c r="B698" t="s">
        <v>574</v>
      </c>
      <c r="C698" t="s">
        <v>553</v>
      </c>
      <c r="D698" t="s">
        <v>561</v>
      </c>
      <c r="K698"/>
    </row>
    <row r="699" spans="1:11">
      <c r="A699" t="s">
        <v>203</v>
      </c>
      <c r="B699" t="s">
        <v>574</v>
      </c>
      <c r="C699" t="s">
        <v>553</v>
      </c>
      <c r="D699" t="s">
        <v>559</v>
      </c>
      <c r="K699"/>
    </row>
    <row r="700" spans="1:11">
      <c r="A700" t="s">
        <v>204</v>
      </c>
      <c r="B700" t="s">
        <v>574</v>
      </c>
      <c r="C700" t="s">
        <v>553</v>
      </c>
      <c r="D700" t="s">
        <v>562</v>
      </c>
      <c r="K700"/>
    </row>
    <row r="701" spans="1:11">
      <c r="A701" t="s">
        <v>205</v>
      </c>
      <c r="B701" t="s">
        <v>574</v>
      </c>
      <c r="C701" t="s">
        <v>552</v>
      </c>
      <c r="D701" t="s">
        <v>556</v>
      </c>
      <c r="K701"/>
    </row>
    <row r="702" spans="1:11">
      <c r="A702" t="s">
        <v>206</v>
      </c>
      <c r="B702" t="s">
        <v>574</v>
      </c>
      <c r="C702" t="s">
        <v>553</v>
      </c>
      <c r="D702" t="s">
        <v>564</v>
      </c>
      <c r="K702"/>
    </row>
    <row r="703" spans="1:11">
      <c r="A703" t="s">
        <v>207</v>
      </c>
      <c r="B703" t="s">
        <v>574</v>
      </c>
      <c r="C703" t="s">
        <v>553</v>
      </c>
      <c r="D703" t="s">
        <v>570</v>
      </c>
      <c r="K703"/>
    </row>
    <row r="704" spans="1:11">
      <c r="A704" t="s">
        <v>208</v>
      </c>
      <c r="B704" t="s">
        <v>574</v>
      </c>
      <c r="C704" t="s">
        <v>553</v>
      </c>
      <c r="D704" t="s">
        <v>558</v>
      </c>
      <c r="K704"/>
    </row>
    <row r="705" spans="1:11">
      <c r="A705" t="s">
        <v>209</v>
      </c>
      <c r="B705" t="s">
        <v>574</v>
      </c>
      <c r="C705" t="s">
        <v>553</v>
      </c>
      <c r="D705" t="s">
        <v>560</v>
      </c>
      <c r="K705"/>
    </row>
    <row r="706" spans="1:11">
      <c r="A706" t="s">
        <v>210</v>
      </c>
      <c r="B706" t="s">
        <v>574</v>
      </c>
      <c r="C706" t="s">
        <v>553</v>
      </c>
      <c r="D706" t="s">
        <v>565</v>
      </c>
      <c r="K706"/>
    </row>
    <row r="707" spans="1:11">
      <c r="A707" t="s">
        <v>211</v>
      </c>
      <c r="B707" t="s">
        <v>574</v>
      </c>
      <c r="C707" t="s">
        <v>553</v>
      </c>
      <c r="D707" t="s">
        <v>569</v>
      </c>
      <c r="K707"/>
    </row>
    <row r="708" spans="1:11">
      <c r="A708" t="s">
        <v>212</v>
      </c>
      <c r="B708" t="s">
        <v>574</v>
      </c>
      <c r="C708" t="s">
        <v>553</v>
      </c>
      <c r="D708" t="s">
        <v>557</v>
      </c>
      <c r="K708"/>
    </row>
    <row r="709" spans="1:11">
      <c r="A709" t="s">
        <v>213</v>
      </c>
      <c r="B709" t="s">
        <v>574</v>
      </c>
      <c r="C709" t="s">
        <v>553</v>
      </c>
      <c r="D709" t="s">
        <v>557</v>
      </c>
      <c r="K709"/>
    </row>
    <row r="710" spans="1:11">
      <c r="A710" t="s">
        <v>214</v>
      </c>
      <c r="B710" t="s">
        <v>574</v>
      </c>
      <c r="C710" t="s">
        <v>553</v>
      </c>
      <c r="D710" t="s">
        <v>563</v>
      </c>
      <c r="K710"/>
    </row>
    <row r="711" spans="1:11">
      <c r="A711" t="s">
        <v>215</v>
      </c>
      <c r="B711" t="s">
        <v>574</v>
      </c>
      <c r="C711" t="s">
        <v>553</v>
      </c>
      <c r="D711" t="s">
        <v>563</v>
      </c>
      <c r="K711"/>
    </row>
    <row r="712" spans="1:11">
      <c r="A712" t="s">
        <v>216</v>
      </c>
      <c r="B712" t="s">
        <v>574</v>
      </c>
      <c r="C712" t="s">
        <v>553</v>
      </c>
      <c r="D712" t="s">
        <v>557</v>
      </c>
      <c r="K712"/>
    </row>
    <row r="713" spans="1:11">
      <c r="A713" t="s">
        <v>217</v>
      </c>
      <c r="B713" t="s">
        <v>574</v>
      </c>
      <c r="C713" t="s">
        <v>553</v>
      </c>
      <c r="D713" t="s">
        <v>561</v>
      </c>
      <c r="K713"/>
    </row>
    <row r="714" spans="1:11">
      <c r="A714" t="s">
        <v>218</v>
      </c>
      <c r="B714" t="s">
        <v>574</v>
      </c>
      <c r="C714" t="s">
        <v>553</v>
      </c>
      <c r="D714" t="s">
        <v>559</v>
      </c>
      <c r="K714"/>
    </row>
    <row r="715" spans="1:11">
      <c r="A715" t="s">
        <v>219</v>
      </c>
      <c r="B715" t="s">
        <v>574</v>
      </c>
      <c r="C715" t="s">
        <v>553</v>
      </c>
      <c r="D715" t="s">
        <v>562</v>
      </c>
      <c r="K715"/>
    </row>
    <row r="716" spans="1:11">
      <c r="A716" t="s">
        <v>220</v>
      </c>
      <c r="B716" t="s">
        <v>574</v>
      </c>
      <c r="C716" t="s">
        <v>552</v>
      </c>
      <c r="D716" t="s">
        <v>556</v>
      </c>
      <c r="K716"/>
    </row>
    <row r="717" spans="1:11">
      <c r="A717" t="s">
        <v>235</v>
      </c>
      <c r="B717" t="s">
        <v>574</v>
      </c>
      <c r="C717" t="s">
        <v>553</v>
      </c>
      <c r="D717" t="s">
        <v>577</v>
      </c>
      <c r="K717"/>
    </row>
    <row r="718" spans="1:11">
      <c r="A718" t="s">
        <v>236</v>
      </c>
      <c r="B718" t="s">
        <v>574</v>
      </c>
      <c r="C718" t="s">
        <v>553</v>
      </c>
      <c r="D718" t="s">
        <v>577</v>
      </c>
      <c r="K718"/>
    </row>
    <row r="719" spans="1:11">
      <c r="A719" t="s">
        <v>92</v>
      </c>
      <c r="B719" t="s">
        <v>574</v>
      </c>
      <c r="C719" t="s">
        <v>553</v>
      </c>
      <c r="D719" t="s">
        <v>556</v>
      </c>
      <c r="K719"/>
    </row>
    <row r="720" spans="1:11">
      <c r="A720" t="s">
        <v>93</v>
      </c>
      <c r="B720" t="s">
        <v>574</v>
      </c>
      <c r="C720" t="s">
        <v>553</v>
      </c>
      <c r="D720" t="s">
        <v>556</v>
      </c>
      <c r="K720"/>
    </row>
    <row r="721" spans="1:11">
      <c r="A721" t="s">
        <v>94</v>
      </c>
      <c r="B721" t="s">
        <v>574</v>
      </c>
      <c r="C721" t="s">
        <v>553</v>
      </c>
      <c r="D721" t="s">
        <v>556</v>
      </c>
      <c r="K721"/>
    </row>
    <row r="722" spans="1:11">
      <c r="A722" t="s">
        <v>95</v>
      </c>
      <c r="B722" t="s">
        <v>574</v>
      </c>
      <c r="C722" t="s">
        <v>553</v>
      </c>
      <c r="D722" t="s">
        <v>556</v>
      </c>
      <c r="K722"/>
    </row>
    <row r="723" spans="1:11">
      <c r="A723" t="s">
        <v>96</v>
      </c>
      <c r="B723" t="s">
        <v>574</v>
      </c>
      <c r="C723" t="s">
        <v>553</v>
      </c>
      <c r="D723" t="s">
        <v>556</v>
      </c>
      <c r="K723"/>
    </row>
    <row r="724" spans="1:11">
      <c r="A724" t="s">
        <v>97</v>
      </c>
      <c r="B724" t="s">
        <v>574</v>
      </c>
      <c r="C724" t="s">
        <v>553</v>
      </c>
      <c r="D724" t="s">
        <v>556</v>
      </c>
      <c r="K724"/>
    </row>
    <row r="725" spans="1:11">
      <c r="A725" t="s">
        <v>98</v>
      </c>
      <c r="B725" t="s">
        <v>574</v>
      </c>
      <c r="C725" t="s">
        <v>553</v>
      </c>
      <c r="D725" t="s">
        <v>556</v>
      </c>
      <c r="K725"/>
    </row>
    <row r="726" spans="1:11">
      <c r="A726" t="s">
        <v>99</v>
      </c>
      <c r="B726" t="s">
        <v>574</v>
      </c>
      <c r="C726" t="s">
        <v>553</v>
      </c>
      <c r="D726" t="s">
        <v>556</v>
      </c>
      <c r="K726"/>
    </row>
    <row r="727" spans="1:11">
      <c r="A727" t="s">
        <v>100</v>
      </c>
      <c r="B727" t="s">
        <v>574</v>
      </c>
      <c r="C727" t="s">
        <v>553</v>
      </c>
      <c r="D727" t="s">
        <v>556</v>
      </c>
      <c r="K727"/>
    </row>
    <row r="728" spans="1:11">
      <c r="A728" t="s">
        <v>101</v>
      </c>
      <c r="B728" t="s">
        <v>574</v>
      </c>
      <c r="C728" t="s">
        <v>553</v>
      </c>
      <c r="D728" t="s">
        <v>556</v>
      </c>
      <c r="K728"/>
    </row>
    <row r="729" spans="1:11">
      <c r="A729" t="s">
        <v>102</v>
      </c>
      <c r="B729" t="s">
        <v>574</v>
      </c>
      <c r="C729" t="s">
        <v>553</v>
      </c>
      <c r="D729" t="s">
        <v>556</v>
      </c>
      <c r="K729"/>
    </row>
    <row r="730" spans="1:11">
      <c r="A730" t="s">
        <v>103</v>
      </c>
      <c r="B730" t="s">
        <v>574</v>
      </c>
      <c r="C730" t="s">
        <v>553</v>
      </c>
      <c r="D730" t="s">
        <v>556</v>
      </c>
      <c r="K730"/>
    </row>
    <row r="731" spans="1:11">
      <c r="A731" t="s">
        <v>104</v>
      </c>
      <c r="B731" t="s">
        <v>574</v>
      </c>
      <c r="C731" t="s">
        <v>553</v>
      </c>
      <c r="D731" t="s">
        <v>556</v>
      </c>
      <c r="K731"/>
    </row>
    <row r="732" spans="1:11">
      <c r="A732" t="s">
        <v>105</v>
      </c>
      <c r="B732" t="s">
        <v>574</v>
      </c>
      <c r="C732" t="s">
        <v>553</v>
      </c>
      <c r="D732" t="s">
        <v>556</v>
      </c>
      <c r="K732"/>
    </row>
    <row r="733" spans="1:11">
      <c r="A733" t="s">
        <v>106</v>
      </c>
      <c r="B733" t="s">
        <v>574</v>
      </c>
      <c r="C733" t="s">
        <v>553</v>
      </c>
      <c r="D733" t="s">
        <v>556</v>
      </c>
      <c r="K733"/>
    </row>
    <row r="734" spans="1:11">
      <c r="A734" t="s">
        <v>107</v>
      </c>
      <c r="B734" t="s">
        <v>574</v>
      </c>
      <c r="C734" t="s">
        <v>553</v>
      </c>
      <c r="D734" t="s">
        <v>556</v>
      </c>
      <c r="K734"/>
    </row>
    <row r="735" spans="1:11">
      <c r="A735" t="s">
        <v>108</v>
      </c>
      <c r="B735" t="s">
        <v>574</v>
      </c>
      <c r="C735" t="s">
        <v>553</v>
      </c>
      <c r="D735" t="s">
        <v>556</v>
      </c>
      <c r="K735"/>
    </row>
    <row r="736" spans="1:11">
      <c r="A736" t="s">
        <v>109</v>
      </c>
      <c r="B736" t="s">
        <v>574</v>
      </c>
      <c r="C736" t="s">
        <v>553</v>
      </c>
      <c r="D736" t="s">
        <v>556</v>
      </c>
      <c r="K736"/>
    </row>
    <row r="737" spans="1:11">
      <c r="A737" t="s">
        <v>110</v>
      </c>
      <c r="B737" t="s">
        <v>574</v>
      </c>
      <c r="C737" t="s">
        <v>553</v>
      </c>
      <c r="D737" t="s">
        <v>556</v>
      </c>
      <c r="K737"/>
    </row>
    <row r="738" spans="1:11">
      <c r="A738" t="s">
        <v>111</v>
      </c>
      <c r="B738" t="s">
        <v>574</v>
      </c>
      <c r="C738" t="s">
        <v>553</v>
      </c>
      <c r="D738" t="s">
        <v>556</v>
      </c>
      <c r="K738"/>
    </row>
    <row r="739" spans="1:11">
      <c r="A739" t="s">
        <v>112</v>
      </c>
      <c r="B739" t="s">
        <v>574</v>
      </c>
      <c r="C739" t="s">
        <v>553</v>
      </c>
      <c r="D739" t="s">
        <v>556</v>
      </c>
      <c r="K739"/>
    </row>
    <row r="740" spans="1:11">
      <c r="A740" t="s">
        <v>113</v>
      </c>
      <c r="B740" t="s">
        <v>574</v>
      </c>
      <c r="C740" t="s">
        <v>553</v>
      </c>
      <c r="D740" t="s">
        <v>556</v>
      </c>
      <c r="K740"/>
    </row>
    <row r="741" spans="1:11">
      <c r="A741" t="s">
        <v>114</v>
      </c>
      <c r="B741" t="s">
        <v>574</v>
      </c>
      <c r="C741" t="s">
        <v>553</v>
      </c>
      <c r="D741" t="s">
        <v>556</v>
      </c>
      <c r="K741"/>
    </row>
    <row r="742" spans="1:11">
      <c r="A742" t="s">
        <v>115</v>
      </c>
      <c r="B742" t="s">
        <v>574</v>
      </c>
      <c r="C742" t="s">
        <v>553</v>
      </c>
      <c r="D742" t="s">
        <v>556</v>
      </c>
      <c r="K742"/>
    </row>
    <row r="743" spans="1:11">
      <c r="A743" t="s">
        <v>116</v>
      </c>
      <c r="B743" t="s">
        <v>574</v>
      </c>
      <c r="C743" t="s">
        <v>553</v>
      </c>
      <c r="D743" t="s">
        <v>556</v>
      </c>
      <c r="K743"/>
    </row>
    <row r="744" spans="1:11">
      <c r="A744" t="s">
        <v>117</v>
      </c>
      <c r="B744" t="s">
        <v>574</v>
      </c>
      <c r="C744" t="s">
        <v>553</v>
      </c>
      <c r="D744" t="s">
        <v>556</v>
      </c>
      <c r="K744"/>
    </row>
    <row r="745" spans="1:11">
      <c r="A745" t="s">
        <v>118</v>
      </c>
      <c r="B745" t="s">
        <v>574</v>
      </c>
      <c r="C745" t="s">
        <v>553</v>
      </c>
      <c r="D745" t="s">
        <v>556</v>
      </c>
      <c r="K745"/>
    </row>
    <row r="746" spans="1:11">
      <c r="A746" t="s">
        <v>119</v>
      </c>
      <c r="B746" t="s">
        <v>574</v>
      </c>
      <c r="C746" t="s">
        <v>553</v>
      </c>
      <c r="D746" t="s">
        <v>556</v>
      </c>
      <c r="K746"/>
    </row>
    <row r="747" spans="1:11">
      <c r="A747" t="s">
        <v>120</v>
      </c>
      <c r="B747" t="s">
        <v>574</v>
      </c>
      <c r="C747" t="s">
        <v>553</v>
      </c>
      <c r="D747" t="s">
        <v>556</v>
      </c>
      <c r="K747"/>
    </row>
    <row r="748" spans="1:11">
      <c r="A748" t="s">
        <v>121</v>
      </c>
      <c r="B748" t="s">
        <v>574</v>
      </c>
      <c r="C748" t="s">
        <v>553</v>
      </c>
      <c r="D748" t="s">
        <v>556</v>
      </c>
      <c r="K748"/>
    </row>
    <row r="749" spans="1:11">
      <c r="A749" t="s">
        <v>122</v>
      </c>
      <c r="B749" t="s">
        <v>574</v>
      </c>
      <c r="C749" t="s">
        <v>553</v>
      </c>
      <c r="D749" t="s">
        <v>556</v>
      </c>
      <c r="K749"/>
    </row>
    <row r="750" spans="1:11">
      <c r="A750" t="s">
        <v>123</v>
      </c>
      <c r="B750" t="s">
        <v>574</v>
      </c>
      <c r="C750" t="s">
        <v>553</v>
      </c>
      <c r="D750" t="s">
        <v>556</v>
      </c>
      <c r="K750"/>
    </row>
    <row r="751" spans="1:11">
      <c r="A751" t="s">
        <v>124</v>
      </c>
      <c r="B751" t="s">
        <v>574</v>
      </c>
      <c r="C751" t="s">
        <v>553</v>
      </c>
      <c r="D751" t="s">
        <v>556</v>
      </c>
      <c r="K751"/>
    </row>
    <row r="752" spans="1:11">
      <c r="A752" t="s">
        <v>125</v>
      </c>
      <c r="B752" t="s">
        <v>574</v>
      </c>
      <c r="C752" t="s">
        <v>553</v>
      </c>
      <c r="D752" t="s">
        <v>556</v>
      </c>
      <c r="K752"/>
    </row>
    <row r="753" spans="1:11">
      <c r="A753" t="s">
        <v>126</v>
      </c>
      <c r="B753" t="s">
        <v>574</v>
      </c>
      <c r="C753" t="s">
        <v>553</v>
      </c>
      <c r="D753" t="s">
        <v>556</v>
      </c>
      <c r="K753"/>
    </row>
    <row r="754" spans="1:11">
      <c r="A754" t="s">
        <v>127</v>
      </c>
      <c r="B754" t="s">
        <v>574</v>
      </c>
      <c r="C754" t="s">
        <v>553</v>
      </c>
      <c r="D754" t="s">
        <v>556</v>
      </c>
      <c r="K754"/>
    </row>
    <row r="755" spans="1:11">
      <c r="A755" t="s">
        <v>128</v>
      </c>
      <c r="B755" t="s">
        <v>574</v>
      </c>
      <c r="C755" t="s">
        <v>553</v>
      </c>
      <c r="D755" t="s">
        <v>556</v>
      </c>
      <c r="K755"/>
    </row>
    <row r="756" spans="1:11">
      <c r="A756" t="s">
        <v>129</v>
      </c>
      <c r="B756" t="s">
        <v>574</v>
      </c>
      <c r="C756" t="s">
        <v>553</v>
      </c>
      <c r="D756" t="s">
        <v>556</v>
      </c>
      <c r="K756"/>
    </row>
    <row r="757" spans="1:11">
      <c r="A757" t="s">
        <v>130</v>
      </c>
      <c r="B757" t="s">
        <v>574</v>
      </c>
      <c r="C757" t="s">
        <v>553</v>
      </c>
      <c r="D757" t="s">
        <v>557</v>
      </c>
      <c r="K757"/>
    </row>
    <row r="758" spans="1:11">
      <c r="A758" t="s">
        <v>131</v>
      </c>
      <c r="B758" t="s">
        <v>574</v>
      </c>
      <c r="C758" t="s">
        <v>553</v>
      </c>
      <c r="D758" t="s">
        <v>557</v>
      </c>
      <c r="K758"/>
    </row>
    <row r="759" spans="1:11">
      <c r="A759" t="s">
        <v>132</v>
      </c>
      <c r="B759" t="s">
        <v>574</v>
      </c>
      <c r="C759" t="s">
        <v>553</v>
      </c>
      <c r="D759" t="s">
        <v>556</v>
      </c>
      <c r="K759"/>
    </row>
    <row r="760" spans="1:11">
      <c r="A760" t="s">
        <v>133</v>
      </c>
      <c r="B760" t="s">
        <v>574</v>
      </c>
      <c r="C760" t="s">
        <v>553</v>
      </c>
      <c r="D760" t="s">
        <v>556</v>
      </c>
      <c r="K760"/>
    </row>
    <row r="761" spans="1:11">
      <c r="A761" t="s">
        <v>134</v>
      </c>
      <c r="B761" t="s">
        <v>574</v>
      </c>
      <c r="C761" t="s">
        <v>553</v>
      </c>
      <c r="D761" t="s">
        <v>556</v>
      </c>
      <c r="K761"/>
    </row>
    <row r="762" spans="1:11">
      <c r="A762" t="s">
        <v>135</v>
      </c>
      <c r="B762" t="s">
        <v>574</v>
      </c>
      <c r="C762" t="s">
        <v>553</v>
      </c>
      <c r="D762" t="s">
        <v>556</v>
      </c>
      <c r="K762"/>
    </row>
    <row r="763" spans="1:11">
      <c r="A763" t="s">
        <v>136</v>
      </c>
      <c r="B763" t="s">
        <v>574</v>
      </c>
      <c r="C763" t="s">
        <v>553</v>
      </c>
      <c r="D763" t="s">
        <v>556</v>
      </c>
      <c r="K763"/>
    </row>
    <row r="764" spans="1:11">
      <c r="A764" t="s">
        <v>137</v>
      </c>
      <c r="B764" t="s">
        <v>574</v>
      </c>
      <c r="C764" t="s">
        <v>553</v>
      </c>
      <c r="D764" t="s">
        <v>556</v>
      </c>
      <c r="K764"/>
    </row>
    <row r="765" spans="1:11">
      <c r="A765" t="s">
        <v>138</v>
      </c>
      <c r="B765" t="s">
        <v>574</v>
      </c>
      <c r="C765" t="s">
        <v>553</v>
      </c>
      <c r="D765" t="s">
        <v>556</v>
      </c>
      <c r="K765"/>
    </row>
    <row r="766" spans="1:11">
      <c r="A766" t="s">
        <v>139</v>
      </c>
      <c r="B766" t="s">
        <v>574</v>
      </c>
      <c r="C766" t="s">
        <v>553</v>
      </c>
      <c r="D766" t="s">
        <v>556</v>
      </c>
      <c r="K766"/>
    </row>
    <row r="767" spans="1:11">
      <c r="A767" t="s">
        <v>140</v>
      </c>
      <c r="B767" t="s">
        <v>574</v>
      </c>
      <c r="C767" t="s">
        <v>553</v>
      </c>
      <c r="D767" t="s">
        <v>556</v>
      </c>
      <c r="K767"/>
    </row>
    <row r="768" spans="1:11">
      <c r="A768" t="s">
        <v>141</v>
      </c>
      <c r="B768" t="s">
        <v>574</v>
      </c>
      <c r="C768" t="s">
        <v>553</v>
      </c>
      <c r="D768" t="s">
        <v>556</v>
      </c>
      <c r="K768"/>
    </row>
    <row r="769" spans="1:11">
      <c r="A769" t="s">
        <v>142</v>
      </c>
      <c r="B769" t="s">
        <v>574</v>
      </c>
      <c r="C769" t="s">
        <v>553</v>
      </c>
      <c r="D769" t="s">
        <v>556</v>
      </c>
      <c r="K769"/>
    </row>
    <row r="770" spans="1:11">
      <c r="A770" t="s">
        <v>143</v>
      </c>
      <c r="B770" t="s">
        <v>574</v>
      </c>
      <c r="C770" t="s">
        <v>553</v>
      </c>
      <c r="D770" t="s">
        <v>556</v>
      </c>
      <c r="K770"/>
    </row>
    <row r="771" spans="1:11">
      <c r="A771" t="s">
        <v>144</v>
      </c>
      <c r="B771" t="s">
        <v>574</v>
      </c>
      <c r="C771" t="s">
        <v>553</v>
      </c>
      <c r="D771" t="s">
        <v>556</v>
      </c>
      <c r="K771"/>
    </row>
    <row r="772" spans="1:11">
      <c r="A772" t="s">
        <v>145</v>
      </c>
      <c r="B772" t="s">
        <v>574</v>
      </c>
      <c r="C772" t="s">
        <v>553</v>
      </c>
      <c r="D772" t="s">
        <v>556</v>
      </c>
      <c r="K772"/>
    </row>
    <row r="773" spans="1:11">
      <c r="A773" t="s">
        <v>146</v>
      </c>
      <c r="B773" t="s">
        <v>574</v>
      </c>
      <c r="C773" t="s">
        <v>553</v>
      </c>
      <c r="D773" t="s">
        <v>556</v>
      </c>
      <c r="K773"/>
    </row>
    <row r="774" spans="1:11">
      <c r="A774" t="s">
        <v>147</v>
      </c>
      <c r="B774" t="s">
        <v>574</v>
      </c>
      <c r="C774" t="s">
        <v>553</v>
      </c>
      <c r="D774" t="s">
        <v>556</v>
      </c>
      <c r="K774"/>
    </row>
    <row r="775" spans="1:11">
      <c r="A775" t="s">
        <v>148</v>
      </c>
      <c r="B775" t="s">
        <v>574</v>
      </c>
      <c r="C775" t="s">
        <v>553</v>
      </c>
      <c r="D775" t="s">
        <v>556</v>
      </c>
      <c r="K775"/>
    </row>
    <row r="776" spans="1:11">
      <c r="A776" t="s">
        <v>149</v>
      </c>
      <c r="B776" t="s">
        <v>574</v>
      </c>
      <c r="C776" t="s">
        <v>553</v>
      </c>
      <c r="D776" t="s">
        <v>556</v>
      </c>
      <c r="K776"/>
    </row>
    <row r="777" spans="1:11">
      <c r="A777" t="s">
        <v>150</v>
      </c>
      <c r="B777" t="s">
        <v>574</v>
      </c>
      <c r="C777" t="s">
        <v>553</v>
      </c>
      <c r="D777" t="s">
        <v>556</v>
      </c>
      <c r="K777"/>
    </row>
    <row r="778" spans="1:11">
      <c r="A778" t="s">
        <v>151</v>
      </c>
      <c r="B778" t="s">
        <v>574</v>
      </c>
      <c r="C778" t="s">
        <v>553</v>
      </c>
      <c r="D778" t="s">
        <v>556</v>
      </c>
      <c r="K778"/>
    </row>
    <row r="779" spans="1:11">
      <c r="A779" t="s">
        <v>152</v>
      </c>
      <c r="B779" t="s">
        <v>574</v>
      </c>
      <c r="C779" t="s">
        <v>553</v>
      </c>
      <c r="D779" t="s">
        <v>556</v>
      </c>
      <c r="K779"/>
    </row>
    <row r="780" spans="1:11">
      <c r="A780" t="s">
        <v>153</v>
      </c>
      <c r="B780" t="s">
        <v>574</v>
      </c>
      <c r="C780" t="s">
        <v>553</v>
      </c>
      <c r="D780" t="s">
        <v>556</v>
      </c>
      <c r="K780"/>
    </row>
    <row r="781" spans="1:11">
      <c r="A781" t="s">
        <v>154</v>
      </c>
      <c r="B781" t="s">
        <v>574</v>
      </c>
      <c r="C781" t="s">
        <v>553</v>
      </c>
      <c r="D781" t="s">
        <v>556</v>
      </c>
      <c r="K781"/>
    </row>
    <row r="782" spans="1:11">
      <c r="A782" t="s">
        <v>155</v>
      </c>
      <c r="B782" t="s">
        <v>574</v>
      </c>
      <c r="C782" t="s">
        <v>553</v>
      </c>
      <c r="D782" t="s">
        <v>556</v>
      </c>
      <c r="K782"/>
    </row>
    <row r="783" spans="1:11">
      <c r="A783" t="s">
        <v>156</v>
      </c>
      <c r="B783" t="s">
        <v>574</v>
      </c>
      <c r="C783" t="s">
        <v>553</v>
      </c>
      <c r="D783" t="s">
        <v>556</v>
      </c>
      <c r="K783"/>
    </row>
    <row r="784" spans="1:11">
      <c r="A784" t="s">
        <v>157</v>
      </c>
      <c r="B784" t="s">
        <v>574</v>
      </c>
      <c r="C784" t="s">
        <v>553</v>
      </c>
      <c r="D784" t="s">
        <v>556</v>
      </c>
      <c r="K784"/>
    </row>
    <row r="785" spans="1:11">
      <c r="A785" t="s">
        <v>158</v>
      </c>
      <c r="B785" t="s">
        <v>574</v>
      </c>
      <c r="C785" t="s">
        <v>553</v>
      </c>
      <c r="D785" t="s">
        <v>556</v>
      </c>
      <c r="K785"/>
    </row>
    <row r="786" spans="1:11">
      <c r="A786" t="s">
        <v>159</v>
      </c>
      <c r="B786" t="s">
        <v>574</v>
      </c>
      <c r="C786" t="s">
        <v>553</v>
      </c>
      <c r="D786" t="s">
        <v>556</v>
      </c>
      <c r="K786"/>
    </row>
    <row r="787" spans="1:11">
      <c r="A787" t="s">
        <v>160</v>
      </c>
      <c r="B787" t="s">
        <v>574</v>
      </c>
      <c r="C787" t="s">
        <v>553</v>
      </c>
      <c r="D787" t="s">
        <v>556</v>
      </c>
      <c r="K787"/>
    </row>
    <row r="788" spans="1:11">
      <c r="A788" t="s">
        <v>161</v>
      </c>
      <c r="B788" t="s">
        <v>574</v>
      </c>
      <c r="C788" t="s">
        <v>553</v>
      </c>
      <c r="D788" t="s">
        <v>556</v>
      </c>
      <c r="K788"/>
    </row>
    <row r="789" spans="1:11">
      <c r="A789" t="s">
        <v>162</v>
      </c>
      <c r="B789" t="s">
        <v>574</v>
      </c>
      <c r="C789" t="s">
        <v>553</v>
      </c>
      <c r="D789" t="s">
        <v>556</v>
      </c>
      <c r="K789"/>
    </row>
    <row r="790" spans="1:11">
      <c r="A790" t="s">
        <v>3384</v>
      </c>
      <c r="B790" t="s">
        <v>574</v>
      </c>
      <c r="C790" t="s">
        <v>547</v>
      </c>
      <c r="D790" t="s">
        <v>556</v>
      </c>
    </row>
    <row r="791" spans="1:11">
      <c r="A791" t="s">
        <v>3385</v>
      </c>
      <c r="B791" t="s">
        <v>574</v>
      </c>
      <c r="C791" t="s">
        <v>554</v>
      </c>
      <c r="D791" t="s">
        <v>556</v>
      </c>
    </row>
    <row r="792" spans="1:11">
      <c r="A792" t="s">
        <v>3386</v>
      </c>
      <c r="B792" t="s">
        <v>575</v>
      </c>
      <c r="C792" t="s">
        <v>546</v>
      </c>
      <c r="D792" t="s">
        <v>557</v>
      </c>
    </row>
    <row r="793" spans="1:11">
      <c r="A793" t="s">
        <v>3387</v>
      </c>
      <c r="B793" t="s">
        <v>574</v>
      </c>
      <c r="C793" t="s">
        <v>554</v>
      </c>
      <c r="D793" t="s">
        <v>557</v>
      </c>
    </row>
    <row r="794" spans="1:11">
      <c r="A794" t="s">
        <v>3388</v>
      </c>
      <c r="B794" t="s">
        <v>574</v>
      </c>
      <c r="C794" t="s">
        <v>547</v>
      </c>
      <c r="D794" t="s">
        <v>557</v>
      </c>
    </row>
    <row r="795" spans="1:11">
      <c r="A795" t="s">
        <v>3389</v>
      </c>
      <c r="B795" t="s">
        <v>574</v>
      </c>
      <c r="C795" t="s">
        <v>554</v>
      </c>
      <c r="D795" t="s">
        <v>556</v>
      </c>
    </row>
    <row r="796" spans="1:11">
      <c r="A796" t="s">
        <v>3567</v>
      </c>
      <c r="B796" t="s">
        <v>574</v>
      </c>
      <c r="C796" t="s">
        <v>554</v>
      </c>
      <c r="D796" t="s">
        <v>556</v>
      </c>
    </row>
    <row r="797" spans="1:11">
      <c r="A797" t="s">
        <v>3390</v>
      </c>
      <c r="B797" t="s">
        <v>574</v>
      </c>
      <c r="C797" t="s">
        <v>550</v>
      </c>
      <c r="D797" t="s">
        <v>556</v>
      </c>
    </row>
    <row r="798" spans="1:11">
      <c r="A798" t="s">
        <v>3391</v>
      </c>
      <c r="B798" t="s">
        <v>574</v>
      </c>
      <c r="C798" t="s">
        <v>550</v>
      </c>
      <c r="D798" t="s">
        <v>556</v>
      </c>
    </row>
    <row r="799" spans="1:11">
      <c r="A799" t="s">
        <v>3392</v>
      </c>
      <c r="B799" t="s">
        <v>575</v>
      </c>
      <c r="C799" t="s">
        <v>547</v>
      </c>
      <c r="D799" t="s">
        <v>556</v>
      </c>
    </row>
    <row r="800" spans="1:11">
      <c r="A800" t="s">
        <v>3393</v>
      </c>
      <c r="B800" t="s">
        <v>574</v>
      </c>
      <c r="C800" t="s">
        <v>547</v>
      </c>
      <c r="D800" t="s">
        <v>556</v>
      </c>
    </row>
    <row r="801" spans="1:4">
      <c r="A801" t="s">
        <v>3394</v>
      </c>
      <c r="B801" t="s">
        <v>574</v>
      </c>
      <c r="C801" t="s">
        <v>547</v>
      </c>
      <c r="D801" t="s">
        <v>556</v>
      </c>
    </row>
    <row r="802" spans="1:4">
      <c r="A802" t="s">
        <v>3395</v>
      </c>
      <c r="B802" t="s">
        <v>574</v>
      </c>
      <c r="C802" t="s">
        <v>547</v>
      </c>
      <c r="D802" t="s">
        <v>556</v>
      </c>
    </row>
    <row r="803" spans="1:4">
      <c r="A803" t="s">
        <v>3396</v>
      </c>
      <c r="B803" t="s">
        <v>575</v>
      </c>
      <c r="C803" t="s">
        <v>547</v>
      </c>
      <c r="D803" t="s">
        <v>556</v>
      </c>
    </row>
    <row r="804" spans="1:4">
      <c r="A804" t="s">
        <v>3397</v>
      </c>
      <c r="B804" t="s">
        <v>574</v>
      </c>
      <c r="C804" t="s">
        <v>551</v>
      </c>
      <c r="D804" t="s">
        <v>558</v>
      </c>
    </row>
    <row r="805" spans="1:4">
      <c r="A805" t="s">
        <v>1801</v>
      </c>
      <c r="B805" t="s">
        <v>574</v>
      </c>
      <c r="C805" t="s">
        <v>553</v>
      </c>
      <c r="D805" t="s">
        <v>556</v>
      </c>
    </row>
    <row r="806" spans="1:4">
      <c r="A806" t="s">
        <v>1802</v>
      </c>
      <c r="B806" t="s">
        <v>574</v>
      </c>
      <c r="C806" t="s">
        <v>553</v>
      </c>
      <c r="D806" t="s">
        <v>556</v>
      </c>
    </row>
    <row r="807" spans="1:4">
      <c r="A807" t="s">
        <v>1785</v>
      </c>
      <c r="B807" t="s">
        <v>574</v>
      </c>
      <c r="C807" t="s">
        <v>553</v>
      </c>
      <c r="D807" t="s">
        <v>1794</v>
      </c>
    </row>
    <row r="808" spans="1:4">
      <c r="A808" t="s">
        <v>1780</v>
      </c>
      <c r="B808" t="s">
        <v>574</v>
      </c>
      <c r="C808" t="s">
        <v>553</v>
      </c>
      <c r="D808" t="s">
        <v>1794</v>
      </c>
    </row>
    <row r="809" spans="1:4">
      <c r="A809" t="s">
        <v>1781</v>
      </c>
      <c r="B809" t="s">
        <v>574</v>
      </c>
      <c r="C809" t="s">
        <v>553</v>
      </c>
      <c r="D809" t="s">
        <v>1794</v>
      </c>
    </row>
    <row r="810" spans="1:4">
      <c r="A810" t="s">
        <v>1782</v>
      </c>
      <c r="B810" t="s">
        <v>574</v>
      </c>
      <c r="C810" t="s">
        <v>553</v>
      </c>
      <c r="D810" t="s">
        <v>1794</v>
      </c>
    </row>
    <row r="811" spans="1:4">
      <c r="A811" t="s">
        <v>1783</v>
      </c>
      <c r="B811" t="s">
        <v>574</v>
      </c>
      <c r="C811" t="s">
        <v>553</v>
      </c>
      <c r="D811" t="s">
        <v>1794</v>
      </c>
    </row>
    <row r="812" spans="1:4">
      <c r="A812" t="s">
        <v>1784</v>
      </c>
      <c r="B812" t="s">
        <v>574</v>
      </c>
      <c r="C812" t="s">
        <v>553</v>
      </c>
      <c r="D812" t="s">
        <v>1794</v>
      </c>
    </row>
    <row r="813" spans="1:4">
      <c r="A813" t="s">
        <v>1805</v>
      </c>
      <c r="B813" t="s">
        <v>574</v>
      </c>
      <c r="C813" t="s">
        <v>553</v>
      </c>
      <c r="D813" t="s">
        <v>1794</v>
      </c>
    </row>
    <row r="814" spans="1:4">
      <c r="A814" t="s">
        <v>3398</v>
      </c>
      <c r="B814" t="s">
        <v>575</v>
      </c>
      <c r="C814" t="s">
        <v>550</v>
      </c>
      <c r="D814" t="s">
        <v>556</v>
      </c>
    </row>
    <row r="815" spans="1:4">
      <c r="A815" t="s">
        <v>3399</v>
      </c>
      <c r="B815" t="s">
        <v>574</v>
      </c>
      <c r="C815" t="s">
        <v>551</v>
      </c>
      <c r="D815" t="s">
        <v>558</v>
      </c>
    </row>
    <row r="816" spans="1:4">
      <c r="A816" t="s">
        <v>3400</v>
      </c>
      <c r="B816" t="s">
        <v>574</v>
      </c>
      <c r="C816" t="s">
        <v>551</v>
      </c>
      <c r="D816" t="s">
        <v>558</v>
      </c>
    </row>
    <row r="817" spans="1:4">
      <c r="A817" t="s">
        <v>3401</v>
      </c>
      <c r="B817" t="s">
        <v>574</v>
      </c>
      <c r="C817" t="s">
        <v>551</v>
      </c>
      <c r="D817" t="s">
        <v>558</v>
      </c>
    </row>
    <row r="818" spans="1:4">
      <c r="A818" t="s">
        <v>3402</v>
      </c>
      <c r="B818" t="s">
        <v>574</v>
      </c>
      <c r="C818" t="s">
        <v>551</v>
      </c>
      <c r="D818" t="s">
        <v>558</v>
      </c>
    </row>
    <row r="819" spans="1:4">
      <c r="A819" t="s">
        <v>3403</v>
      </c>
      <c r="B819" t="s">
        <v>574</v>
      </c>
      <c r="C819" t="s">
        <v>551</v>
      </c>
      <c r="D819" t="s">
        <v>558</v>
      </c>
    </row>
    <row r="820" spans="1:4">
      <c r="A820" t="s">
        <v>3404</v>
      </c>
      <c r="B820" t="s">
        <v>574</v>
      </c>
      <c r="C820" t="s">
        <v>551</v>
      </c>
      <c r="D820" t="s">
        <v>558</v>
      </c>
    </row>
    <row r="821" spans="1:4">
      <c r="A821" t="s">
        <v>3405</v>
      </c>
      <c r="B821" t="s">
        <v>574</v>
      </c>
      <c r="C821" t="s">
        <v>551</v>
      </c>
      <c r="D821" t="s">
        <v>558</v>
      </c>
    </row>
    <row r="822" spans="1:4">
      <c r="A822" t="s">
        <v>3406</v>
      </c>
      <c r="B822" t="s">
        <v>574</v>
      </c>
      <c r="C822" t="s">
        <v>551</v>
      </c>
      <c r="D822" t="s">
        <v>556</v>
      </c>
    </row>
    <row r="823" spans="1:4">
      <c r="A823" t="s">
        <v>3407</v>
      </c>
      <c r="B823" t="s">
        <v>574</v>
      </c>
      <c r="C823" t="s">
        <v>551</v>
      </c>
      <c r="D823" t="s">
        <v>556</v>
      </c>
    </row>
    <row r="824" spans="1:4">
      <c r="A824" t="s">
        <v>3408</v>
      </c>
      <c r="B824" t="s">
        <v>574</v>
      </c>
      <c r="C824" t="s">
        <v>547</v>
      </c>
      <c r="D824" t="s">
        <v>556</v>
      </c>
    </row>
    <row r="825" spans="1:4">
      <c r="A825" t="s">
        <v>3409</v>
      </c>
      <c r="B825" t="s">
        <v>574</v>
      </c>
      <c r="C825" t="s">
        <v>550</v>
      </c>
      <c r="D825" t="s">
        <v>556</v>
      </c>
    </row>
    <row r="826" spans="1:4">
      <c r="A826" t="s">
        <v>3410</v>
      </c>
      <c r="B826" t="s">
        <v>574</v>
      </c>
      <c r="C826" t="s">
        <v>550</v>
      </c>
      <c r="D826" t="s">
        <v>556</v>
      </c>
    </row>
    <row r="827" spans="1:4">
      <c r="A827" t="s">
        <v>3411</v>
      </c>
      <c r="B827" t="s">
        <v>574</v>
      </c>
      <c r="C827" t="s">
        <v>554</v>
      </c>
      <c r="D827" t="s">
        <v>556</v>
      </c>
    </row>
    <row r="828" spans="1:4">
      <c r="A828" t="s">
        <v>3412</v>
      </c>
      <c r="B828" t="s">
        <v>574</v>
      </c>
      <c r="C828" t="s">
        <v>551</v>
      </c>
      <c r="D828" t="s">
        <v>556</v>
      </c>
    </row>
    <row r="829" spans="1:4">
      <c r="A829" t="s">
        <v>3413</v>
      </c>
      <c r="B829" t="s">
        <v>574</v>
      </c>
      <c r="C829" t="s">
        <v>551</v>
      </c>
      <c r="D829" t="s">
        <v>556</v>
      </c>
    </row>
    <row r="830" spans="1:4">
      <c r="A830" t="s">
        <v>3414</v>
      </c>
      <c r="B830" t="s">
        <v>574</v>
      </c>
      <c r="C830" t="s">
        <v>551</v>
      </c>
      <c r="D830" t="s">
        <v>556</v>
      </c>
    </row>
    <row r="831" spans="1:4">
      <c r="A831" t="s">
        <v>3415</v>
      </c>
      <c r="B831" t="s">
        <v>574</v>
      </c>
      <c r="C831" t="s">
        <v>551</v>
      </c>
      <c r="D831" t="s">
        <v>556</v>
      </c>
    </row>
    <row r="832" spans="1:4">
      <c r="A832" t="s">
        <v>3416</v>
      </c>
      <c r="B832" t="s">
        <v>574</v>
      </c>
      <c r="C832" t="s">
        <v>551</v>
      </c>
      <c r="D832" t="s">
        <v>558</v>
      </c>
    </row>
    <row r="833" spans="1:4">
      <c r="A833" t="s">
        <v>3417</v>
      </c>
      <c r="B833" t="s">
        <v>574</v>
      </c>
      <c r="C833" t="s">
        <v>551</v>
      </c>
      <c r="D833" t="s">
        <v>558</v>
      </c>
    </row>
    <row r="834" spans="1:4">
      <c r="A834" t="s">
        <v>3418</v>
      </c>
      <c r="B834" t="s">
        <v>574</v>
      </c>
      <c r="C834" t="s">
        <v>554</v>
      </c>
      <c r="D834" t="s">
        <v>558</v>
      </c>
    </row>
    <row r="835" spans="1:4">
      <c r="A835" t="s">
        <v>3419</v>
      </c>
      <c r="B835" t="s">
        <v>574</v>
      </c>
      <c r="C835" t="s">
        <v>554</v>
      </c>
      <c r="D835" t="s">
        <v>558</v>
      </c>
    </row>
    <row r="836" spans="1:4">
      <c r="A836" t="s">
        <v>3420</v>
      </c>
      <c r="B836" t="s">
        <v>574</v>
      </c>
      <c r="C836" t="s">
        <v>554</v>
      </c>
      <c r="D836" t="s">
        <v>556</v>
      </c>
    </row>
    <row r="837" spans="1:4">
      <c r="A837" t="s">
        <v>3421</v>
      </c>
      <c r="B837" t="s">
        <v>574</v>
      </c>
      <c r="C837" t="s">
        <v>554</v>
      </c>
      <c r="D837" t="s">
        <v>556</v>
      </c>
    </row>
    <row r="838" spans="1:4">
      <c r="A838" t="s">
        <v>3422</v>
      </c>
      <c r="B838" t="s">
        <v>574</v>
      </c>
      <c r="C838" t="s">
        <v>554</v>
      </c>
      <c r="D838" t="s">
        <v>556</v>
      </c>
    </row>
    <row r="839" spans="1:4">
      <c r="A839" t="s">
        <v>3423</v>
      </c>
      <c r="B839" t="s">
        <v>574</v>
      </c>
      <c r="C839" t="s">
        <v>554</v>
      </c>
      <c r="D839" t="s">
        <v>556</v>
      </c>
    </row>
    <row r="840" spans="1:4">
      <c r="A840" t="s">
        <v>3424</v>
      </c>
      <c r="B840" t="s">
        <v>574</v>
      </c>
      <c r="C840" t="s">
        <v>554</v>
      </c>
      <c r="D840" t="s">
        <v>558</v>
      </c>
    </row>
    <row r="841" spans="1:4">
      <c r="A841" s="2" t="s">
        <v>3425</v>
      </c>
      <c r="B841" t="s">
        <v>574</v>
      </c>
      <c r="C841" t="s">
        <v>554</v>
      </c>
      <c r="D841" t="s">
        <v>556</v>
      </c>
    </row>
    <row r="842" spans="1:4">
      <c r="A842" s="2" t="s">
        <v>3426</v>
      </c>
      <c r="B842" t="s">
        <v>574</v>
      </c>
      <c r="C842" t="s">
        <v>554</v>
      </c>
      <c r="D842" t="s">
        <v>556</v>
      </c>
    </row>
    <row r="843" spans="1:4">
      <c r="A843" s="2" t="s">
        <v>3427</v>
      </c>
      <c r="B843" t="s">
        <v>574</v>
      </c>
      <c r="C843" t="s">
        <v>554</v>
      </c>
      <c r="D843" t="s">
        <v>558</v>
      </c>
    </row>
    <row r="844" spans="1:4">
      <c r="A844" s="2" t="s">
        <v>3428</v>
      </c>
      <c r="B844" t="s">
        <v>574</v>
      </c>
      <c r="C844" t="s">
        <v>554</v>
      </c>
      <c r="D844" t="s">
        <v>556</v>
      </c>
    </row>
    <row r="845" spans="1:4">
      <c r="A845" s="2" t="s">
        <v>3429</v>
      </c>
      <c r="B845" t="s">
        <v>574</v>
      </c>
      <c r="C845" t="s">
        <v>547</v>
      </c>
      <c r="D845" t="s">
        <v>556</v>
      </c>
    </row>
    <row r="846" spans="1:4">
      <c r="A846" s="2" t="s">
        <v>3430</v>
      </c>
      <c r="B846" t="s">
        <v>574</v>
      </c>
      <c r="C846" t="s">
        <v>547</v>
      </c>
      <c r="D846" t="s">
        <v>556</v>
      </c>
    </row>
    <row r="847" spans="1:4">
      <c r="A847" s="2" t="s">
        <v>3431</v>
      </c>
      <c r="B847" t="s">
        <v>574</v>
      </c>
      <c r="C847" t="s">
        <v>547</v>
      </c>
      <c r="D847" t="s">
        <v>556</v>
      </c>
    </row>
    <row r="848" spans="1:4">
      <c r="A848" s="2" t="s">
        <v>3432</v>
      </c>
      <c r="B848" t="s">
        <v>574</v>
      </c>
      <c r="C848" t="s">
        <v>547</v>
      </c>
      <c r="D848" t="s">
        <v>556</v>
      </c>
    </row>
    <row r="849" spans="1:4">
      <c r="A849" s="2" t="s">
        <v>3579</v>
      </c>
      <c r="B849" t="s">
        <v>574</v>
      </c>
      <c r="C849" t="s">
        <v>547</v>
      </c>
      <c r="D849" t="s">
        <v>556</v>
      </c>
    </row>
    <row r="850" spans="1:4">
      <c r="A850" s="2" t="s">
        <v>3433</v>
      </c>
      <c r="B850" t="s">
        <v>574</v>
      </c>
      <c r="C850" t="s">
        <v>547</v>
      </c>
      <c r="D850" t="s">
        <v>556</v>
      </c>
    </row>
    <row r="851" spans="1:4">
      <c r="A851" s="2" t="s">
        <v>3434</v>
      </c>
      <c r="B851" t="s">
        <v>574</v>
      </c>
      <c r="C851" t="s">
        <v>547</v>
      </c>
      <c r="D851" t="s">
        <v>556</v>
      </c>
    </row>
    <row r="852" spans="1:4">
      <c r="A852" s="2" t="s">
        <v>3435</v>
      </c>
      <c r="B852" t="s">
        <v>574</v>
      </c>
      <c r="C852" t="s">
        <v>547</v>
      </c>
      <c r="D852" t="s">
        <v>556</v>
      </c>
    </row>
    <row r="853" spans="1:4">
      <c r="A853" s="2" t="s">
        <v>3436</v>
      </c>
      <c r="B853" t="s">
        <v>574</v>
      </c>
      <c r="C853" t="s">
        <v>547</v>
      </c>
      <c r="D853" t="s">
        <v>556</v>
      </c>
    </row>
    <row r="854" spans="1:4">
      <c r="A854" s="2" t="s">
        <v>3437</v>
      </c>
      <c r="B854" t="s">
        <v>574</v>
      </c>
      <c r="C854" t="s">
        <v>547</v>
      </c>
      <c r="D854" t="s">
        <v>556</v>
      </c>
    </row>
    <row r="855" spans="1:4">
      <c r="A855" s="2" t="s">
        <v>3438</v>
      </c>
      <c r="B855" t="s">
        <v>574</v>
      </c>
      <c r="C855" t="s">
        <v>547</v>
      </c>
      <c r="D855" t="s">
        <v>556</v>
      </c>
    </row>
    <row r="856" spans="1:4">
      <c r="A856" s="2" t="s">
        <v>3439</v>
      </c>
      <c r="B856" t="s">
        <v>574</v>
      </c>
      <c r="C856" t="s">
        <v>547</v>
      </c>
      <c r="D856" t="s">
        <v>556</v>
      </c>
    </row>
    <row r="857" spans="1:4">
      <c r="A857" s="2" t="s">
        <v>3574</v>
      </c>
      <c r="B857" t="s">
        <v>574</v>
      </c>
      <c r="C857" t="s">
        <v>547</v>
      </c>
      <c r="D857" t="s">
        <v>556</v>
      </c>
    </row>
    <row r="858" spans="1:4">
      <c r="A858" s="2" t="s">
        <v>3575</v>
      </c>
      <c r="B858" t="s">
        <v>574</v>
      </c>
      <c r="C858" t="s">
        <v>547</v>
      </c>
      <c r="D858" t="s">
        <v>556</v>
      </c>
    </row>
    <row r="859" spans="1:4">
      <c r="A859" s="2" t="s">
        <v>3600</v>
      </c>
      <c r="B859" t="s">
        <v>574</v>
      </c>
      <c r="C859" t="s">
        <v>547</v>
      </c>
      <c r="D859" t="s">
        <v>556</v>
      </c>
    </row>
    <row r="860" spans="1:4">
      <c r="A860" s="2" t="s">
        <v>3580</v>
      </c>
      <c r="B860" t="s">
        <v>574</v>
      </c>
      <c r="C860" t="s">
        <v>547</v>
      </c>
      <c r="D860" t="s">
        <v>556</v>
      </c>
    </row>
    <row r="861" spans="1:4">
      <c r="A861" s="2" t="s">
        <v>3440</v>
      </c>
      <c r="B861" t="s">
        <v>574</v>
      </c>
      <c r="C861" t="s">
        <v>547</v>
      </c>
      <c r="D861" t="s">
        <v>556</v>
      </c>
    </row>
    <row r="862" spans="1:4">
      <c r="A862" s="2" t="s">
        <v>3581</v>
      </c>
      <c r="B862" t="s">
        <v>574</v>
      </c>
      <c r="C862" t="s">
        <v>547</v>
      </c>
      <c r="D862" t="s">
        <v>556</v>
      </c>
    </row>
    <row r="863" spans="1:4">
      <c r="A863" t="s">
        <v>3441</v>
      </c>
      <c r="B863" t="s">
        <v>574</v>
      </c>
      <c r="C863" t="s">
        <v>547</v>
      </c>
      <c r="D863" t="s">
        <v>556</v>
      </c>
    </row>
    <row r="864" spans="1:4">
      <c r="A864" t="s">
        <v>3442</v>
      </c>
      <c r="B864" t="s">
        <v>574</v>
      </c>
      <c r="C864" t="s">
        <v>547</v>
      </c>
      <c r="D864" t="s">
        <v>556</v>
      </c>
    </row>
    <row r="865" spans="1:4">
      <c r="A865" t="s">
        <v>3443</v>
      </c>
      <c r="B865" t="s">
        <v>574</v>
      </c>
      <c r="C865" t="s">
        <v>547</v>
      </c>
      <c r="D865" t="s">
        <v>556</v>
      </c>
    </row>
    <row r="866" spans="1:4">
      <c r="A866" s="2" t="s">
        <v>3444</v>
      </c>
      <c r="B866" t="s">
        <v>574</v>
      </c>
      <c r="C866" t="s">
        <v>547</v>
      </c>
      <c r="D866" t="s">
        <v>556</v>
      </c>
    </row>
    <row r="867" spans="1:4">
      <c r="A867" t="s">
        <v>3445</v>
      </c>
      <c r="B867" t="s">
        <v>574</v>
      </c>
      <c r="C867" t="s">
        <v>547</v>
      </c>
      <c r="D867" t="s">
        <v>556</v>
      </c>
    </row>
    <row r="868" spans="1:4">
      <c r="A868" s="2" t="s">
        <v>3446</v>
      </c>
      <c r="B868" t="s">
        <v>574</v>
      </c>
      <c r="C868" t="s">
        <v>547</v>
      </c>
      <c r="D868" t="s">
        <v>556</v>
      </c>
    </row>
    <row r="869" spans="1:4">
      <c r="A869" s="2" t="s">
        <v>3447</v>
      </c>
      <c r="B869" t="s">
        <v>574</v>
      </c>
      <c r="C869" t="s">
        <v>547</v>
      </c>
      <c r="D869" t="s">
        <v>556</v>
      </c>
    </row>
    <row r="870" spans="1:4">
      <c r="A870" s="2" t="s">
        <v>3448</v>
      </c>
      <c r="B870" t="s">
        <v>575</v>
      </c>
      <c r="C870" t="s">
        <v>550</v>
      </c>
      <c r="D870" t="s">
        <v>556</v>
      </c>
    </row>
    <row r="871" spans="1:4">
      <c r="A871" s="2" t="s">
        <v>3582</v>
      </c>
      <c r="B871" t="s">
        <v>574</v>
      </c>
      <c r="C871" t="s">
        <v>547</v>
      </c>
      <c r="D871" t="s">
        <v>556</v>
      </c>
    </row>
    <row r="872" spans="1:4">
      <c r="A872" s="2" t="s">
        <v>3449</v>
      </c>
      <c r="B872" t="s">
        <v>574</v>
      </c>
      <c r="C872" t="s">
        <v>547</v>
      </c>
      <c r="D872" t="s">
        <v>556</v>
      </c>
    </row>
    <row r="873" spans="1:4">
      <c r="A873" s="2" t="s">
        <v>3450</v>
      </c>
      <c r="B873" t="s">
        <v>574</v>
      </c>
      <c r="C873" t="s">
        <v>547</v>
      </c>
      <c r="D873" t="s">
        <v>556</v>
      </c>
    </row>
    <row r="874" spans="1:4">
      <c r="A874" s="2" t="s">
        <v>3451</v>
      </c>
      <c r="B874" t="s">
        <v>574</v>
      </c>
      <c r="C874" t="s">
        <v>547</v>
      </c>
      <c r="D874" t="s">
        <v>556</v>
      </c>
    </row>
    <row r="875" spans="1:4">
      <c r="A875" s="2" t="s">
        <v>3452</v>
      </c>
      <c r="B875" t="s">
        <v>574</v>
      </c>
      <c r="C875" t="s">
        <v>547</v>
      </c>
      <c r="D875" t="s">
        <v>556</v>
      </c>
    </row>
    <row r="876" spans="1:4">
      <c r="A876" s="2" t="s">
        <v>3453</v>
      </c>
      <c r="B876" t="s">
        <v>574</v>
      </c>
      <c r="C876" t="s">
        <v>547</v>
      </c>
      <c r="D876" t="s">
        <v>556</v>
      </c>
    </row>
    <row r="877" spans="1:4">
      <c r="A877" s="2" t="s">
        <v>3454</v>
      </c>
      <c r="B877" t="s">
        <v>574</v>
      </c>
      <c r="C877" t="s">
        <v>547</v>
      </c>
      <c r="D877" t="s">
        <v>556</v>
      </c>
    </row>
    <row r="878" spans="1:4">
      <c r="A878" s="2" t="s">
        <v>3455</v>
      </c>
      <c r="B878" t="s">
        <v>574</v>
      </c>
      <c r="C878" t="s">
        <v>547</v>
      </c>
      <c r="D878" t="s">
        <v>556</v>
      </c>
    </row>
    <row r="879" spans="1:4">
      <c r="A879" s="2" t="s">
        <v>3456</v>
      </c>
      <c r="B879" t="s">
        <v>574</v>
      </c>
      <c r="C879" t="s">
        <v>547</v>
      </c>
      <c r="D879" t="s">
        <v>556</v>
      </c>
    </row>
    <row r="880" spans="1:4">
      <c r="A880" s="2" t="s">
        <v>3457</v>
      </c>
      <c r="B880" t="s">
        <v>574</v>
      </c>
      <c r="C880" t="s">
        <v>547</v>
      </c>
      <c r="D880" t="s">
        <v>556</v>
      </c>
    </row>
    <row r="881" spans="1:4">
      <c r="A881" t="s">
        <v>3458</v>
      </c>
      <c r="B881" t="s">
        <v>574</v>
      </c>
      <c r="C881" t="s">
        <v>554</v>
      </c>
      <c r="D881" t="s">
        <v>556</v>
      </c>
    </row>
    <row r="882" spans="1:4">
      <c r="A882" s="2" t="s">
        <v>3459</v>
      </c>
      <c r="B882" t="s">
        <v>574</v>
      </c>
      <c r="C882" t="s">
        <v>554</v>
      </c>
      <c r="D882" t="s">
        <v>556</v>
      </c>
    </row>
    <row r="883" spans="1:4">
      <c r="A883" s="2" t="s">
        <v>3460</v>
      </c>
      <c r="B883" t="s">
        <v>574</v>
      </c>
      <c r="C883" t="s">
        <v>554</v>
      </c>
      <c r="D883" t="s">
        <v>556</v>
      </c>
    </row>
    <row r="884" spans="1:4">
      <c r="A884" t="s">
        <v>3461</v>
      </c>
      <c r="B884" t="s">
        <v>574</v>
      </c>
      <c r="C884" t="s">
        <v>554</v>
      </c>
      <c r="D884" t="s">
        <v>556</v>
      </c>
    </row>
    <row r="885" spans="1:4">
      <c r="A885" s="2" t="s">
        <v>3462</v>
      </c>
      <c r="B885" t="s">
        <v>574</v>
      </c>
      <c r="C885" t="s">
        <v>554</v>
      </c>
      <c r="D885" t="s">
        <v>556</v>
      </c>
    </row>
    <row r="886" spans="1:4">
      <c r="A886" s="2" t="s">
        <v>3463</v>
      </c>
      <c r="B886" t="s">
        <v>574</v>
      </c>
      <c r="C886" t="s">
        <v>554</v>
      </c>
      <c r="D886" t="s">
        <v>556</v>
      </c>
    </row>
    <row r="887" spans="1:4">
      <c r="A887" s="2" t="s">
        <v>3464</v>
      </c>
      <c r="B887" t="s">
        <v>574</v>
      </c>
      <c r="C887" t="s">
        <v>554</v>
      </c>
      <c r="D887" t="s">
        <v>558</v>
      </c>
    </row>
    <row r="888" spans="1:4">
      <c r="A888" t="s">
        <v>3465</v>
      </c>
      <c r="B888" t="s">
        <v>574</v>
      </c>
      <c r="C888" t="s">
        <v>547</v>
      </c>
      <c r="D888" t="s">
        <v>556</v>
      </c>
    </row>
    <row r="889" spans="1:4">
      <c r="A889" s="2" t="s">
        <v>3466</v>
      </c>
      <c r="B889" t="s">
        <v>574</v>
      </c>
      <c r="C889" t="s">
        <v>547</v>
      </c>
      <c r="D889" t="s">
        <v>556</v>
      </c>
    </row>
    <row r="890" spans="1:4">
      <c r="A890" s="2" t="s">
        <v>3467</v>
      </c>
      <c r="B890" t="s">
        <v>574</v>
      </c>
      <c r="C890" t="s">
        <v>554</v>
      </c>
      <c r="D890" t="s">
        <v>556</v>
      </c>
    </row>
    <row r="891" spans="1:4">
      <c r="A891" s="2" t="s">
        <v>3468</v>
      </c>
      <c r="B891" t="s">
        <v>574</v>
      </c>
      <c r="C891" t="s">
        <v>547</v>
      </c>
      <c r="D891" t="s">
        <v>556</v>
      </c>
    </row>
    <row r="892" spans="1:4">
      <c r="A892" s="2" t="s">
        <v>3469</v>
      </c>
      <c r="B892" t="s">
        <v>574</v>
      </c>
      <c r="C892" t="s">
        <v>551</v>
      </c>
      <c r="D892" t="s">
        <v>556</v>
      </c>
    </row>
    <row r="893" spans="1:4">
      <c r="A893" s="2" t="s">
        <v>3470</v>
      </c>
      <c r="B893" t="s">
        <v>574</v>
      </c>
      <c r="C893" t="s">
        <v>554</v>
      </c>
      <c r="D893" t="s">
        <v>556</v>
      </c>
    </row>
    <row r="894" spans="1:4">
      <c r="A894" s="2" t="s">
        <v>3471</v>
      </c>
      <c r="B894" t="s">
        <v>574</v>
      </c>
      <c r="C894" t="s">
        <v>551</v>
      </c>
      <c r="D894" t="s">
        <v>556</v>
      </c>
    </row>
    <row r="895" spans="1:4">
      <c r="A895" s="2" t="s">
        <v>3472</v>
      </c>
      <c r="B895" t="s">
        <v>575</v>
      </c>
      <c r="C895" t="s">
        <v>551</v>
      </c>
      <c r="D895" t="s">
        <v>556</v>
      </c>
    </row>
    <row r="896" spans="1:4">
      <c r="A896" t="s">
        <v>3473</v>
      </c>
      <c r="B896" t="s">
        <v>575</v>
      </c>
      <c r="C896" t="s">
        <v>551</v>
      </c>
      <c r="D896" t="s">
        <v>556</v>
      </c>
    </row>
    <row r="897" spans="1:4">
      <c r="A897" s="2" t="s">
        <v>3474</v>
      </c>
      <c r="B897" t="s">
        <v>575</v>
      </c>
      <c r="C897" t="s">
        <v>551</v>
      </c>
      <c r="D897" t="s">
        <v>556</v>
      </c>
    </row>
    <row r="898" spans="1:4">
      <c r="A898" s="2" t="s">
        <v>3475</v>
      </c>
      <c r="B898" t="s">
        <v>575</v>
      </c>
      <c r="C898" t="s">
        <v>551</v>
      </c>
      <c r="D898" t="s">
        <v>556</v>
      </c>
    </row>
    <row r="899" spans="1:4">
      <c r="A899" s="2" t="s">
        <v>3476</v>
      </c>
      <c r="B899" t="s">
        <v>575</v>
      </c>
      <c r="C899" t="s">
        <v>551</v>
      </c>
      <c r="D899" t="s">
        <v>556</v>
      </c>
    </row>
    <row r="900" spans="1:4">
      <c r="A900" t="s">
        <v>3477</v>
      </c>
      <c r="B900" t="s">
        <v>575</v>
      </c>
      <c r="C900" t="s">
        <v>551</v>
      </c>
      <c r="D900" t="s">
        <v>556</v>
      </c>
    </row>
    <row r="901" spans="1:4">
      <c r="A901" s="2" t="s">
        <v>3478</v>
      </c>
      <c r="B901" t="s">
        <v>575</v>
      </c>
      <c r="C901" t="s">
        <v>551</v>
      </c>
      <c r="D901" t="s">
        <v>556</v>
      </c>
    </row>
    <row r="902" spans="1:4">
      <c r="A902" s="2" t="s">
        <v>3479</v>
      </c>
      <c r="B902" t="s">
        <v>575</v>
      </c>
      <c r="C902" t="s">
        <v>551</v>
      </c>
      <c r="D902" t="s">
        <v>556</v>
      </c>
    </row>
    <row r="903" spans="1:4">
      <c r="A903" s="2" t="s">
        <v>3480</v>
      </c>
      <c r="B903" t="s">
        <v>575</v>
      </c>
      <c r="C903" t="s">
        <v>551</v>
      </c>
      <c r="D903" t="s">
        <v>556</v>
      </c>
    </row>
    <row r="904" spans="1:4">
      <c r="A904" s="2" t="s">
        <v>3481</v>
      </c>
      <c r="B904" t="s">
        <v>575</v>
      </c>
      <c r="C904" t="s">
        <v>551</v>
      </c>
      <c r="D904" t="s">
        <v>556</v>
      </c>
    </row>
    <row r="905" spans="1:4">
      <c r="A905" s="2" t="s">
        <v>3482</v>
      </c>
      <c r="B905" t="s">
        <v>575</v>
      </c>
      <c r="C905" t="s">
        <v>551</v>
      </c>
      <c r="D905" t="s">
        <v>556</v>
      </c>
    </row>
    <row r="906" spans="1:4">
      <c r="A906" s="2" t="s">
        <v>3483</v>
      </c>
      <c r="B906" t="s">
        <v>575</v>
      </c>
      <c r="C906" t="s">
        <v>551</v>
      </c>
      <c r="D906" t="s">
        <v>556</v>
      </c>
    </row>
    <row r="907" spans="1:4">
      <c r="A907" s="2" t="s">
        <v>3484</v>
      </c>
      <c r="B907" t="s">
        <v>575</v>
      </c>
      <c r="C907" t="s">
        <v>551</v>
      </c>
      <c r="D907" t="s">
        <v>556</v>
      </c>
    </row>
    <row r="908" spans="1:4">
      <c r="A908" s="2" t="s">
        <v>3485</v>
      </c>
      <c r="B908" t="s">
        <v>575</v>
      </c>
      <c r="C908" t="s">
        <v>551</v>
      </c>
      <c r="D908" t="s">
        <v>556</v>
      </c>
    </row>
    <row r="909" spans="1:4">
      <c r="A909" s="2" t="s">
        <v>3486</v>
      </c>
      <c r="B909" t="s">
        <v>575</v>
      </c>
      <c r="C909" t="s">
        <v>551</v>
      </c>
      <c r="D909" t="s">
        <v>556</v>
      </c>
    </row>
    <row r="910" spans="1:4">
      <c r="A910" s="2" t="s">
        <v>1916</v>
      </c>
      <c r="B910" t="s">
        <v>574</v>
      </c>
      <c r="C910" t="s">
        <v>553</v>
      </c>
      <c r="D910" t="s">
        <v>1917</v>
      </c>
    </row>
    <row r="911" spans="1:4">
      <c r="A911" s="2" t="s">
        <v>1919</v>
      </c>
      <c r="B911" t="s">
        <v>574</v>
      </c>
      <c r="C911" t="s">
        <v>553</v>
      </c>
      <c r="D911" t="s">
        <v>1917</v>
      </c>
    </row>
    <row r="912" spans="1:4">
      <c r="A912" s="2" t="s">
        <v>1921</v>
      </c>
      <c r="B912" t="s">
        <v>574</v>
      </c>
      <c r="C912" t="s">
        <v>553</v>
      </c>
      <c r="D912" t="s">
        <v>1917</v>
      </c>
    </row>
    <row r="913" spans="1:4">
      <c r="A913" s="2" t="s">
        <v>1922</v>
      </c>
      <c r="B913" t="s">
        <v>574</v>
      </c>
      <c r="C913" t="s">
        <v>553</v>
      </c>
      <c r="D913" t="s">
        <v>1917</v>
      </c>
    </row>
    <row r="914" spans="1:4">
      <c r="A914" s="2" t="s">
        <v>1925</v>
      </c>
      <c r="B914" t="s">
        <v>574</v>
      </c>
      <c r="C914" t="s">
        <v>553</v>
      </c>
      <c r="D914" t="s">
        <v>1917</v>
      </c>
    </row>
    <row r="915" spans="1:4">
      <c r="A915" s="2" t="s">
        <v>1926</v>
      </c>
      <c r="B915" t="s">
        <v>574</v>
      </c>
      <c r="C915" t="s">
        <v>553</v>
      </c>
      <c r="D915" t="s">
        <v>1917</v>
      </c>
    </row>
    <row r="916" spans="1:4">
      <c r="A916" s="2" t="s">
        <v>1929</v>
      </c>
      <c r="B916" t="s">
        <v>574</v>
      </c>
      <c r="C916" t="s">
        <v>553</v>
      </c>
      <c r="D916" t="s">
        <v>556</v>
      </c>
    </row>
    <row r="917" spans="1:4">
      <c r="A917" s="2" t="s">
        <v>1930</v>
      </c>
      <c r="B917" t="s">
        <v>574</v>
      </c>
      <c r="C917" t="s">
        <v>553</v>
      </c>
      <c r="D917" t="s">
        <v>1917</v>
      </c>
    </row>
    <row r="918" spans="1:4">
      <c r="A918" s="2" t="s">
        <v>1932</v>
      </c>
      <c r="B918" t="s">
        <v>574</v>
      </c>
      <c r="C918" t="s">
        <v>553</v>
      </c>
      <c r="D918" t="s">
        <v>1917</v>
      </c>
    </row>
    <row r="919" spans="1:4">
      <c r="A919" s="2" t="s">
        <v>1934</v>
      </c>
      <c r="B919" t="s">
        <v>574</v>
      </c>
      <c r="C919" t="s">
        <v>553</v>
      </c>
      <c r="D919" t="s">
        <v>1917</v>
      </c>
    </row>
    <row r="920" spans="1:4">
      <c r="A920" s="2" t="s">
        <v>1936</v>
      </c>
      <c r="B920" t="s">
        <v>574</v>
      </c>
      <c r="C920" t="s">
        <v>553</v>
      </c>
      <c r="D920" t="s">
        <v>1917</v>
      </c>
    </row>
    <row r="921" spans="1:4">
      <c r="A921" s="2" t="s">
        <v>1938</v>
      </c>
      <c r="B921" t="s">
        <v>574</v>
      </c>
      <c r="C921" t="s">
        <v>553</v>
      </c>
      <c r="D921" t="s">
        <v>1917</v>
      </c>
    </row>
    <row r="922" spans="1:4">
      <c r="A922" s="2" t="s">
        <v>1940</v>
      </c>
      <c r="B922" t="s">
        <v>574</v>
      </c>
      <c r="C922" t="s">
        <v>553</v>
      </c>
      <c r="D922" t="s">
        <v>1917</v>
      </c>
    </row>
    <row r="923" spans="1:4">
      <c r="A923" s="2" t="s">
        <v>1942</v>
      </c>
      <c r="B923" t="s">
        <v>574</v>
      </c>
      <c r="C923" t="s">
        <v>553</v>
      </c>
      <c r="D923" t="s">
        <v>1917</v>
      </c>
    </row>
    <row r="924" spans="1:4">
      <c r="A924" s="2" t="s">
        <v>1943</v>
      </c>
      <c r="B924" t="s">
        <v>574</v>
      </c>
      <c r="C924" t="s">
        <v>553</v>
      </c>
      <c r="D924" t="s">
        <v>1917</v>
      </c>
    </row>
    <row r="925" spans="1:4">
      <c r="A925" s="2" t="s">
        <v>1947</v>
      </c>
      <c r="B925" t="s">
        <v>574</v>
      </c>
      <c r="C925" t="s">
        <v>553</v>
      </c>
      <c r="D925" t="s">
        <v>1917</v>
      </c>
    </row>
    <row r="926" spans="1:4">
      <c r="A926" s="2" t="s">
        <v>1949</v>
      </c>
      <c r="B926" t="s">
        <v>574</v>
      </c>
      <c r="C926" t="s">
        <v>553</v>
      </c>
      <c r="D926" t="s">
        <v>1917</v>
      </c>
    </row>
    <row r="927" spans="1:4">
      <c r="A927" s="2" t="s">
        <v>1950</v>
      </c>
      <c r="B927" t="s">
        <v>574</v>
      </c>
      <c r="C927" t="s">
        <v>553</v>
      </c>
      <c r="D927" t="s">
        <v>1917</v>
      </c>
    </row>
    <row r="928" spans="1:4">
      <c r="A928" s="2" t="s">
        <v>1952</v>
      </c>
      <c r="B928" t="s">
        <v>574</v>
      </c>
      <c r="C928" t="s">
        <v>553</v>
      </c>
      <c r="D928" t="s">
        <v>1917</v>
      </c>
    </row>
    <row r="929" spans="1:4">
      <c r="A929" t="s">
        <v>1954</v>
      </c>
      <c r="B929" t="s">
        <v>574</v>
      </c>
      <c r="C929" t="s">
        <v>553</v>
      </c>
      <c r="D929" t="s">
        <v>1917</v>
      </c>
    </row>
    <row r="930" spans="1:4">
      <c r="A930" t="s">
        <v>1955</v>
      </c>
      <c r="B930" t="s">
        <v>574</v>
      </c>
      <c r="C930" t="s">
        <v>553</v>
      </c>
      <c r="D930" t="s">
        <v>1917</v>
      </c>
    </row>
    <row r="931" spans="1:4">
      <c r="A931" s="2" t="s">
        <v>1963</v>
      </c>
      <c r="B931" t="s">
        <v>574</v>
      </c>
      <c r="C931" t="s">
        <v>553</v>
      </c>
      <c r="D931" t="s">
        <v>1917</v>
      </c>
    </row>
    <row r="932" spans="1:4">
      <c r="A932" s="2" t="s">
        <v>1964</v>
      </c>
      <c r="B932" t="s">
        <v>574</v>
      </c>
      <c r="C932" t="s">
        <v>553</v>
      </c>
      <c r="D932" t="s">
        <v>1917</v>
      </c>
    </row>
    <row r="933" spans="1:4">
      <c r="A933" s="2" t="s">
        <v>1966</v>
      </c>
      <c r="B933" t="s">
        <v>574</v>
      </c>
      <c r="C933" t="s">
        <v>553</v>
      </c>
      <c r="D933" t="s">
        <v>1917</v>
      </c>
    </row>
    <row r="934" spans="1:4">
      <c r="A934" s="2" t="s">
        <v>3487</v>
      </c>
      <c r="B934" t="s">
        <v>574</v>
      </c>
      <c r="C934" t="s">
        <v>547</v>
      </c>
      <c r="D934" t="s">
        <v>556</v>
      </c>
    </row>
    <row r="935" spans="1:4">
      <c r="A935" s="2" t="s">
        <v>3358</v>
      </c>
      <c r="B935" t="s">
        <v>574</v>
      </c>
      <c r="C935" t="s">
        <v>551</v>
      </c>
      <c r="D935" t="s">
        <v>556</v>
      </c>
    </row>
    <row r="936" spans="1:4">
      <c r="A936" s="2" t="s">
        <v>3488</v>
      </c>
      <c r="B936" t="s">
        <v>574</v>
      </c>
      <c r="C936" t="s">
        <v>551</v>
      </c>
      <c r="D936" t="s">
        <v>556</v>
      </c>
    </row>
    <row r="937" spans="1:4">
      <c r="A937" s="2" t="s">
        <v>3489</v>
      </c>
      <c r="B937" t="s">
        <v>574</v>
      </c>
      <c r="C937" t="s">
        <v>551</v>
      </c>
      <c r="D937" t="s">
        <v>556</v>
      </c>
    </row>
    <row r="938" spans="1:4">
      <c r="A938" s="2" t="s">
        <v>3490</v>
      </c>
      <c r="B938" t="s">
        <v>574</v>
      </c>
      <c r="C938" t="s">
        <v>551</v>
      </c>
      <c r="D938" t="s">
        <v>558</v>
      </c>
    </row>
    <row r="939" spans="1:4">
      <c r="A939" s="2" t="s">
        <v>3491</v>
      </c>
      <c r="B939" t="s">
        <v>574</v>
      </c>
      <c r="C939" t="s">
        <v>547</v>
      </c>
      <c r="D939" t="s">
        <v>556</v>
      </c>
    </row>
    <row r="940" spans="1:4">
      <c r="A940" t="s">
        <v>3492</v>
      </c>
      <c r="B940" t="s">
        <v>574</v>
      </c>
      <c r="C940" t="s">
        <v>551</v>
      </c>
      <c r="D940" t="s">
        <v>560</v>
      </c>
    </row>
    <row r="941" spans="1:4">
      <c r="A941" t="s">
        <v>3493</v>
      </c>
      <c r="B941" t="s">
        <v>575</v>
      </c>
      <c r="C941" t="s">
        <v>548</v>
      </c>
      <c r="D941" t="s">
        <v>556</v>
      </c>
    </row>
    <row r="942" spans="1:4">
      <c r="A942" s="2" t="s">
        <v>3494</v>
      </c>
      <c r="B942" t="s">
        <v>574</v>
      </c>
      <c r="C942" t="s">
        <v>547</v>
      </c>
      <c r="D942" t="s">
        <v>556</v>
      </c>
    </row>
    <row r="943" spans="1:4">
      <c r="A943" s="2" t="s">
        <v>3495</v>
      </c>
      <c r="B943" t="s">
        <v>574</v>
      </c>
      <c r="C943" t="s">
        <v>547</v>
      </c>
      <c r="D943" t="s">
        <v>556</v>
      </c>
    </row>
    <row r="944" spans="1:4">
      <c r="A944" s="2" t="s">
        <v>3496</v>
      </c>
      <c r="B944" t="s">
        <v>574</v>
      </c>
      <c r="C944" t="s">
        <v>547</v>
      </c>
      <c r="D944" t="s">
        <v>556</v>
      </c>
    </row>
    <row r="945" spans="1:4">
      <c r="A945" s="2" t="s">
        <v>3497</v>
      </c>
      <c r="B945" t="s">
        <v>574</v>
      </c>
      <c r="C945" t="s">
        <v>547</v>
      </c>
      <c r="D945" t="s">
        <v>556</v>
      </c>
    </row>
    <row r="946" spans="1:4">
      <c r="A946" s="2" t="s">
        <v>3498</v>
      </c>
      <c r="B946" t="s">
        <v>574</v>
      </c>
      <c r="C946" t="s">
        <v>547</v>
      </c>
      <c r="D946" t="s">
        <v>556</v>
      </c>
    </row>
    <row r="947" spans="1:4">
      <c r="A947" s="2" t="s">
        <v>3499</v>
      </c>
      <c r="B947" t="s">
        <v>574</v>
      </c>
      <c r="C947" t="s">
        <v>554</v>
      </c>
      <c r="D947" t="s">
        <v>561</v>
      </c>
    </row>
    <row r="948" spans="1:4">
      <c r="A948" s="2" t="s">
        <v>3500</v>
      </c>
      <c r="B948" t="s">
        <v>574</v>
      </c>
      <c r="C948" t="s">
        <v>554</v>
      </c>
      <c r="D948" t="s">
        <v>556</v>
      </c>
    </row>
    <row r="949" spans="1:4">
      <c r="A949" s="2" t="s">
        <v>3501</v>
      </c>
      <c r="B949" t="s">
        <v>574</v>
      </c>
      <c r="C949" t="s">
        <v>554</v>
      </c>
      <c r="D949" t="s">
        <v>556</v>
      </c>
    </row>
    <row r="950" spans="1:4">
      <c r="A950" s="2" t="s">
        <v>3502</v>
      </c>
      <c r="B950" t="s">
        <v>574</v>
      </c>
      <c r="C950" t="s">
        <v>547</v>
      </c>
      <c r="D950" t="s">
        <v>556</v>
      </c>
    </row>
    <row r="951" spans="1:4">
      <c r="A951" s="2" t="s">
        <v>3503</v>
      </c>
      <c r="B951" t="s">
        <v>574</v>
      </c>
      <c r="C951" t="s">
        <v>547</v>
      </c>
      <c r="D951" t="s">
        <v>556</v>
      </c>
    </row>
    <row r="952" spans="1:4">
      <c r="A952" s="2" t="s">
        <v>3504</v>
      </c>
      <c r="B952" t="s">
        <v>574</v>
      </c>
      <c r="C952" t="s">
        <v>547</v>
      </c>
      <c r="D952" t="s">
        <v>556</v>
      </c>
    </row>
    <row r="953" spans="1:4">
      <c r="A953" s="2" t="s">
        <v>3505</v>
      </c>
      <c r="B953" t="s">
        <v>574</v>
      </c>
      <c r="C953" t="s">
        <v>547</v>
      </c>
      <c r="D953" t="s">
        <v>556</v>
      </c>
    </row>
    <row r="954" spans="1:4">
      <c r="A954" s="2" t="s">
        <v>3506</v>
      </c>
      <c r="B954" t="s">
        <v>574</v>
      </c>
      <c r="C954" t="s">
        <v>547</v>
      </c>
      <c r="D954" t="s">
        <v>556</v>
      </c>
    </row>
    <row r="955" spans="1:4">
      <c r="A955" s="2" t="s">
        <v>3507</v>
      </c>
      <c r="B955" t="s">
        <v>574</v>
      </c>
      <c r="C955" t="s">
        <v>547</v>
      </c>
      <c r="D955" t="s">
        <v>556</v>
      </c>
    </row>
    <row r="956" spans="1:4">
      <c r="A956" t="s">
        <v>3508</v>
      </c>
      <c r="B956" t="s">
        <v>574</v>
      </c>
      <c r="C956" t="s">
        <v>547</v>
      </c>
      <c r="D956" t="s">
        <v>556</v>
      </c>
    </row>
    <row r="957" spans="1:4">
      <c r="A957" s="2" t="s">
        <v>3601</v>
      </c>
      <c r="B957" t="s">
        <v>574</v>
      </c>
      <c r="C957" t="s">
        <v>547</v>
      </c>
      <c r="D957" t="s">
        <v>556</v>
      </c>
    </row>
    <row r="958" spans="1:4">
      <c r="A958" s="2" t="s">
        <v>3509</v>
      </c>
      <c r="B958" t="s">
        <v>574</v>
      </c>
      <c r="C958" t="s">
        <v>554</v>
      </c>
      <c r="D958" t="s">
        <v>556</v>
      </c>
    </row>
    <row r="959" spans="1:4">
      <c r="A959" s="2" t="s">
        <v>3510</v>
      </c>
      <c r="B959" t="s">
        <v>574</v>
      </c>
      <c r="C959" t="s">
        <v>554</v>
      </c>
      <c r="D959" t="s">
        <v>558</v>
      </c>
    </row>
    <row r="960" spans="1:4">
      <c r="A960" s="2" t="s">
        <v>3511</v>
      </c>
      <c r="B960" t="s">
        <v>574</v>
      </c>
      <c r="C960" t="s">
        <v>554</v>
      </c>
      <c r="D960" t="s">
        <v>558</v>
      </c>
    </row>
    <row r="961" spans="1:4">
      <c r="A961" s="2" t="s">
        <v>3512</v>
      </c>
      <c r="B961" t="s">
        <v>574</v>
      </c>
      <c r="C961" t="s">
        <v>547</v>
      </c>
      <c r="D961" t="s">
        <v>556</v>
      </c>
    </row>
    <row r="962" spans="1:4">
      <c r="A962" s="2" t="s">
        <v>3513</v>
      </c>
      <c r="B962" t="s">
        <v>574</v>
      </c>
      <c r="C962" t="s">
        <v>551</v>
      </c>
      <c r="D962" t="s">
        <v>556</v>
      </c>
    </row>
    <row r="963" spans="1:4">
      <c r="A963" s="2" t="s">
        <v>2003</v>
      </c>
      <c r="B963" t="s">
        <v>574</v>
      </c>
      <c r="C963" t="s">
        <v>553</v>
      </c>
      <c r="D963" t="s">
        <v>1917</v>
      </c>
    </row>
    <row r="964" spans="1:4">
      <c r="A964" s="2" t="s">
        <v>2004</v>
      </c>
      <c r="B964" t="s">
        <v>574</v>
      </c>
      <c r="C964" t="s">
        <v>553</v>
      </c>
      <c r="D964" t="s">
        <v>1917</v>
      </c>
    </row>
    <row r="965" spans="1:4">
      <c r="A965" s="2" t="s">
        <v>3514</v>
      </c>
      <c r="B965" t="s">
        <v>574</v>
      </c>
      <c r="C965" t="s">
        <v>554</v>
      </c>
      <c r="D965" t="s">
        <v>556</v>
      </c>
    </row>
    <row r="966" spans="1:4">
      <c r="A966" s="2" t="s">
        <v>3515</v>
      </c>
      <c r="B966" t="s">
        <v>574</v>
      </c>
      <c r="C966" t="s">
        <v>554</v>
      </c>
      <c r="D966" t="s">
        <v>556</v>
      </c>
    </row>
    <row r="967" spans="1:4">
      <c r="A967" s="2" t="s">
        <v>3516</v>
      </c>
      <c r="B967" t="s">
        <v>574</v>
      </c>
      <c r="C967" t="s">
        <v>554</v>
      </c>
      <c r="D967" t="s">
        <v>556</v>
      </c>
    </row>
    <row r="968" spans="1:4">
      <c r="A968" s="2" t="s">
        <v>3517</v>
      </c>
      <c r="B968" t="s">
        <v>574</v>
      </c>
      <c r="C968" t="s">
        <v>547</v>
      </c>
      <c r="D968" t="s">
        <v>556</v>
      </c>
    </row>
    <row r="969" spans="1:4">
      <c r="A969" s="2" t="s">
        <v>3518</v>
      </c>
      <c r="B969" t="s">
        <v>574</v>
      </c>
      <c r="C969" t="s">
        <v>547</v>
      </c>
      <c r="D969" t="s">
        <v>556</v>
      </c>
    </row>
    <row r="970" spans="1:4">
      <c r="A970" s="2" t="s">
        <v>3519</v>
      </c>
      <c r="B970" t="s">
        <v>574</v>
      </c>
      <c r="C970" t="s">
        <v>554</v>
      </c>
      <c r="D970" t="s">
        <v>556</v>
      </c>
    </row>
    <row r="971" spans="1:4">
      <c r="A971" t="s">
        <v>3520</v>
      </c>
      <c r="B971" t="s">
        <v>574</v>
      </c>
      <c r="C971" t="s">
        <v>548</v>
      </c>
      <c r="D971" t="s">
        <v>558</v>
      </c>
    </row>
    <row r="972" spans="1:4">
      <c r="A972" s="2" t="s">
        <v>3521</v>
      </c>
      <c r="B972" t="s">
        <v>574</v>
      </c>
      <c r="C972" t="s">
        <v>554</v>
      </c>
      <c r="D972" t="s">
        <v>558</v>
      </c>
    </row>
    <row r="973" spans="1:4">
      <c r="A973" s="2" t="s">
        <v>3522</v>
      </c>
      <c r="B973" t="s">
        <v>574</v>
      </c>
      <c r="C973" t="s">
        <v>554</v>
      </c>
      <c r="D973" t="s">
        <v>558</v>
      </c>
    </row>
    <row r="974" spans="1:4">
      <c r="A974" s="2" t="s">
        <v>3523</v>
      </c>
      <c r="B974" t="s">
        <v>574</v>
      </c>
      <c r="C974" t="s">
        <v>551</v>
      </c>
      <c r="D974" t="s">
        <v>556</v>
      </c>
    </row>
    <row r="975" spans="1:4">
      <c r="A975" s="2" t="s">
        <v>3524</v>
      </c>
      <c r="B975" t="s">
        <v>574</v>
      </c>
      <c r="C975" t="s">
        <v>554</v>
      </c>
      <c r="D975" t="s">
        <v>560</v>
      </c>
    </row>
    <row r="976" spans="1:4">
      <c r="A976" s="2" t="s">
        <v>3525</v>
      </c>
      <c r="B976" t="s">
        <v>574</v>
      </c>
      <c r="C976" t="s">
        <v>554</v>
      </c>
      <c r="D976" t="s">
        <v>560</v>
      </c>
    </row>
    <row r="977" spans="1:4">
      <c r="A977" s="2" t="s">
        <v>3526</v>
      </c>
      <c r="B977" t="s">
        <v>574</v>
      </c>
      <c r="C977" t="s">
        <v>547</v>
      </c>
      <c r="D977" t="s">
        <v>556</v>
      </c>
    </row>
    <row r="978" spans="1:4">
      <c r="A978" s="2" t="s">
        <v>3527</v>
      </c>
      <c r="B978" t="s">
        <v>576</v>
      </c>
      <c r="C978" t="s">
        <v>551</v>
      </c>
      <c r="D978" t="s">
        <v>560</v>
      </c>
    </row>
    <row r="979" spans="1:4">
      <c r="A979" s="2" t="s">
        <v>3528</v>
      </c>
      <c r="B979" t="s">
        <v>574</v>
      </c>
      <c r="C979" t="s">
        <v>547</v>
      </c>
      <c r="D979" t="s">
        <v>556</v>
      </c>
    </row>
    <row r="980" spans="1:4">
      <c r="A980" s="2" t="s">
        <v>3529</v>
      </c>
      <c r="B980" t="s">
        <v>574</v>
      </c>
      <c r="C980" t="s">
        <v>551</v>
      </c>
      <c r="D980" t="s">
        <v>556</v>
      </c>
    </row>
    <row r="981" spans="1:4">
      <c r="A981" s="2" t="s">
        <v>3530</v>
      </c>
      <c r="B981" t="s">
        <v>574</v>
      </c>
      <c r="C981" t="s">
        <v>547</v>
      </c>
      <c r="D981" t="s">
        <v>556</v>
      </c>
    </row>
    <row r="982" spans="1:4">
      <c r="A982" s="2" t="s">
        <v>3531</v>
      </c>
      <c r="B982" t="s">
        <v>574</v>
      </c>
      <c r="C982" t="s">
        <v>547</v>
      </c>
      <c r="D982" t="s">
        <v>556</v>
      </c>
    </row>
    <row r="983" spans="1:4">
      <c r="A983" s="2" t="s">
        <v>3532</v>
      </c>
      <c r="B983" t="s">
        <v>574</v>
      </c>
      <c r="C983" t="s">
        <v>547</v>
      </c>
      <c r="D983" t="s">
        <v>556</v>
      </c>
    </row>
    <row r="984" spans="1:4">
      <c r="A984" s="2" t="s">
        <v>3533</v>
      </c>
      <c r="B984" t="s">
        <v>574</v>
      </c>
      <c r="C984" t="s">
        <v>547</v>
      </c>
      <c r="D984" t="s">
        <v>556</v>
      </c>
    </row>
    <row r="985" spans="1:4">
      <c r="A985" s="2" t="s">
        <v>3534</v>
      </c>
      <c r="B985" t="s">
        <v>574</v>
      </c>
      <c r="C985" t="s">
        <v>551</v>
      </c>
      <c r="D985" t="s">
        <v>560</v>
      </c>
    </row>
    <row r="986" spans="1:4">
      <c r="A986" s="2" t="s">
        <v>3535</v>
      </c>
      <c r="B986" t="s">
        <v>574</v>
      </c>
      <c r="C986" t="s">
        <v>547</v>
      </c>
      <c r="D986" t="s">
        <v>556</v>
      </c>
    </row>
    <row r="987" spans="1:4">
      <c r="A987" s="2" t="s">
        <v>3536</v>
      </c>
      <c r="B987" t="s">
        <v>574</v>
      </c>
      <c r="C987" t="s">
        <v>551</v>
      </c>
      <c r="D987" t="s">
        <v>560</v>
      </c>
    </row>
    <row r="988" spans="1:4">
      <c r="A988" s="2" t="s">
        <v>3537</v>
      </c>
      <c r="B988" t="s">
        <v>574</v>
      </c>
      <c r="C988" t="s">
        <v>547</v>
      </c>
      <c r="D988" t="s">
        <v>556</v>
      </c>
    </row>
    <row r="989" spans="1:4">
      <c r="A989" s="2" t="s">
        <v>3538</v>
      </c>
      <c r="B989" t="s">
        <v>574</v>
      </c>
      <c r="C989" t="s">
        <v>554</v>
      </c>
      <c r="D989" t="s">
        <v>560</v>
      </c>
    </row>
    <row r="990" spans="1:4">
      <c r="A990" s="2" t="s">
        <v>3539</v>
      </c>
      <c r="B990" t="s">
        <v>574</v>
      </c>
      <c r="C990" t="s">
        <v>551</v>
      </c>
      <c r="D990" t="s">
        <v>562</v>
      </c>
    </row>
    <row r="991" spans="1:4">
      <c r="A991" s="2" t="s">
        <v>3540</v>
      </c>
      <c r="B991" t="s">
        <v>574</v>
      </c>
      <c r="C991" t="s">
        <v>551</v>
      </c>
      <c r="D991" t="s">
        <v>562</v>
      </c>
    </row>
    <row r="992" spans="1:4">
      <c r="A992" s="2" t="s">
        <v>3541</v>
      </c>
      <c r="B992" t="s">
        <v>574</v>
      </c>
      <c r="C992" t="s">
        <v>546</v>
      </c>
      <c r="D992" t="s">
        <v>558</v>
      </c>
    </row>
    <row r="993" spans="1:4">
      <c r="A993" s="2" t="s">
        <v>3542</v>
      </c>
      <c r="B993" t="s">
        <v>574</v>
      </c>
      <c r="C993" t="s">
        <v>547</v>
      </c>
      <c r="D993" t="s">
        <v>556</v>
      </c>
    </row>
    <row r="994" spans="1:4">
      <c r="A994" s="2" t="s">
        <v>3543</v>
      </c>
      <c r="B994" t="s">
        <v>574</v>
      </c>
      <c r="C994" t="s">
        <v>551</v>
      </c>
      <c r="D994" t="s">
        <v>559</v>
      </c>
    </row>
    <row r="995" spans="1:4">
      <c r="A995" t="s">
        <v>3544</v>
      </c>
      <c r="B995" t="s">
        <v>574</v>
      </c>
      <c r="C995" t="s">
        <v>547</v>
      </c>
      <c r="D995" t="s">
        <v>556</v>
      </c>
    </row>
    <row r="996" spans="1:4">
      <c r="A996" s="2" t="s">
        <v>3545</v>
      </c>
      <c r="B996" t="s">
        <v>574</v>
      </c>
      <c r="C996" t="s">
        <v>547</v>
      </c>
      <c r="D996" t="s">
        <v>556</v>
      </c>
    </row>
    <row r="997" spans="1:4">
      <c r="A997" s="2" t="s">
        <v>3546</v>
      </c>
      <c r="B997" t="s">
        <v>574</v>
      </c>
      <c r="C997" t="s">
        <v>547</v>
      </c>
      <c r="D997" t="s">
        <v>556</v>
      </c>
    </row>
    <row r="998" spans="1:4">
      <c r="A998" s="2" t="s">
        <v>3547</v>
      </c>
      <c r="B998" t="s">
        <v>574</v>
      </c>
      <c r="C998" t="s">
        <v>547</v>
      </c>
      <c r="D998" t="s">
        <v>556</v>
      </c>
    </row>
    <row r="999" spans="1:4">
      <c r="A999" s="2" t="s">
        <v>3548</v>
      </c>
      <c r="B999" t="s">
        <v>574</v>
      </c>
      <c r="C999" t="s">
        <v>547</v>
      </c>
      <c r="D999" t="s">
        <v>556</v>
      </c>
    </row>
    <row r="1000" spans="1:4">
      <c r="A1000" s="2" t="s">
        <v>3549</v>
      </c>
      <c r="B1000" t="s">
        <v>574</v>
      </c>
      <c r="C1000" t="s">
        <v>547</v>
      </c>
      <c r="D1000" t="s">
        <v>556</v>
      </c>
    </row>
    <row r="1001" spans="1:4">
      <c r="A1001" s="2" t="s">
        <v>3550</v>
      </c>
      <c r="B1001" t="s">
        <v>574</v>
      </c>
      <c r="C1001" t="s">
        <v>551</v>
      </c>
      <c r="D1001" t="s">
        <v>559</v>
      </c>
    </row>
    <row r="1002" spans="1:4">
      <c r="A1002" s="2" t="s">
        <v>3551</v>
      </c>
      <c r="B1002" t="s">
        <v>575</v>
      </c>
      <c r="C1002" t="s">
        <v>546</v>
      </c>
      <c r="D1002" t="s">
        <v>557</v>
      </c>
    </row>
    <row r="1003" spans="1:4">
      <c r="A1003" s="2" t="s">
        <v>3552</v>
      </c>
      <c r="B1003" t="s">
        <v>574</v>
      </c>
      <c r="C1003" t="s">
        <v>547</v>
      </c>
      <c r="D1003" t="s">
        <v>556</v>
      </c>
    </row>
    <row r="1004" spans="1:4">
      <c r="A1004" s="2" t="s">
        <v>3553</v>
      </c>
      <c r="B1004" t="s">
        <v>574</v>
      </c>
      <c r="C1004" t="s">
        <v>547</v>
      </c>
      <c r="D1004" t="s">
        <v>556</v>
      </c>
    </row>
    <row r="1005" spans="1:4">
      <c r="A1005" s="2" t="s">
        <v>3554</v>
      </c>
      <c r="B1005" t="s">
        <v>574</v>
      </c>
      <c r="C1005" t="s">
        <v>547</v>
      </c>
      <c r="D1005" t="s">
        <v>556</v>
      </c>
    </row>
    <row r="1006" spans="1:4">
      <c r="A1006" s="2" t="s">
        <v>3555</v>
      </c>
      <c r="B1006" t="s">
        <v>574</v>
      </c>
      <c r="C1006" t="s">
        <v>547</v>
      </c>
      <c r="D1006" t="s">
        <v>556</v>
      </c>
    </row>
    <row r="1007" spans="1:4">
      <c r="A1007" s="2" t="s">
        <v>3556</v>
      </c>
      <c r="B1007" t="s">
        <v>574</v>
      </c>
      <c r="C1007" t="s">
        <v>547</v>
      </c>
      <c r="D1007" t="s">
        <v>556</v>
      </c>
    </row>
    <row r="1008" spans="1:4">
      <c r="A1008" s="2" t="s">
        <v>3557</v>
      </c>
      <c r="B1008" t="s">
        <v>574</v>
      </c>
      <c r="C1008" t="s">
        <v>547</v>
      </c>
      <c r="D1008" t="s">
        <v>556</v>
      </c>
    </row>
    <row r="1009" spans="1:4">
      <c r="A1009" s="2" t="s">
        <v>3558</v>
      </c>
      <c r="B1009" t="s">
        <v>574</v>
      </c>
      <c r="C1009" t="s">
        <v>547</v>
      </c>
      <c r="D1009" t="s">
        <v>556</v>
      </c>
    </row>
    <row r="1010" spans="1:4">
      <c r="A1010" s="2" t="s">
        <v>3559</v>
      </c>
      <c r="B1010" t="s">
        <v>574</v>
      </c>
      <c r="C1010" t="s">
        <v>547</v>
      </c>
      <c r="D1010" t="s">
        <v>556</v>
      </c>
    </row>
    <row r="1011" spans="1:4">
      <c r="A1011" t="s">
        <v>3611</v>
      </c>
      <c r="B1011" t="s">
        <v>574</v>
      </c>
      <c r="C1011" t="s">
        <v>547</v>
      </c>
      <c r="D1011" t="s">
        <v>556</v>
      </c>
    </row>
    <row r="1012" spans="1:4">
      <c r="A1012" s="2" t="s">
        <v>3603</v>
      </c>
      <c r="B1012" t="s">
        <v>574</v>
      </c>
      <c r="C1012" t="s">
        <v>547</v>
      </c>
      <c r="D1012" t="s">
        <v>556</v>
      </c>
    </row>
    <row r="1013" spans="1:4">
      <c r="A1013" s="2" t="s">
        <v>3615</v>
      </c>
      <c r="B1013" t="s">
        <v>574</v>
      </c>
      <c r="C1013" t="s">
        <v>547</v>
      </c>
      <c r="D1013" t="s">
        <v>556</v>
      </c>
    </row>
    <row r="1014" spans="1:4">
      <c r="A1014" s="2" t="s">
        <v>3618</v>
      </c>
      <c r="B1014" t="s">
        <v>574</v>
      </c>
      <c r="C1014" t="s">
        <v>547</v>
      </c>
      <c r="D1014" t="s">
        <v>556</v>
      </c>
    </row>
    <row r="1015" spans="1:4">
      <c r="A1015" t="s">
        <v>3623</v>
      </c>
      <c r="B1015" t="s">
        <v>574</v>
      </c>
      <c r="C1015" t="s">
        <v>547</v>
      </c>
      <c r="D1015" t="s">
        <v>556</v>
      </c>
    </row>
    <row r="1016" spans="1:4">
      <c r="A1016" s="2" t="s">
        <v>3616</v>
      </c>
      <c r="B1016" t="s">
        <v>574</v>
      </c>
      <c r="C1016" t="s">
        <v>547</v>
      </c>
      <c r="D1016" t="s">
        <v>556</v>
      </c>
    </row>
    <row r="1017" spans="1:4">
      <c r="A1017" s="2" t="s">
        <v>3626</v>
      </c>
      <c r="B1017" t="s">
        <v>574</v>
      </c>
      <c r="C1017" t="s">
        <v>547</v>
      </c>
      <c r="D1017" t="s">
        <v>556</v>
      </c>
    </row>
    <row r="1018" spans="1:4">
      <c r="B1018" t="s">
        <v>574</v>
      </c>
      <c r="C1018" t="s">
        <v>547</v>
      </c>
      <c r="D1018" t="s">
        <v>556</v>
      </c>
    </row>
    <row r="1019" spans="1:4">
      <c r="B1019" t="s">
        <v>574</v>
      </c>
      <c r="C1019" t="s">
        <v>547</v>
      </c>
      <c r="D1019" t="s">
        <v>556</v>
      </c>
    </row>
    <row r="1020" spans="1:4">
      <c r="B1020" t="s">
        <v>574</v>
      </c>
      <c r="C1020" t="s">
        <v>547</v>
      </c>
      <c r="D1020" t="s">
        <v>556</v>
      </c>
    </row>
    <row r="1021" spans="1:4">
      <c r="B1021" t="s">
        <v>574</v>
      </c>
      <c r="C1021" t="s">
        <v>547</v>
      </c>
      <c r="D1021" t="s">
        <v>556</v>
      </c>
    </row>
    <row r="1022" spans="1:4">
      <c r="B1022" t="s">
        <v>574</v>
      </c>
      <c r="C1022" t="s">
        <v>547</v>
      </c>
      <c r="D1022" t="s">
        <v>556</v>
      </c>
    </row>
    <row r="1023" spans="1:4">
      <c r="B1023" t="s">
        <v>574</v>
      </c>
      <c r="C1023" t="s">
        <v>547</v>
      </c>
      <c r="D1023" t="s">
        <v>556</v>
      </c>
    </row>
    <row r="1024" spans="1:4">
      <c r="B1024" t="s">
        <v>574</v>
      </c>
      <c r="C1024" t="s">
        <v>547</v>
      </c>
      <c r="D1024" t="s">
        <v>556</v>
      </c>
    </row>
    <row r="1025" spans="2:4">
      <c r="B1025" t="s">
        <v>574</v>
      </c>
      <c r="C1025" t="s">
        <v>547</v>
      </c>
      <c r="D1025" t="s">
        <v>556</v>
      </c>
    </row>
    <row r="1026" spans="2:4">
      <c r="B1026" t="s">
        <v>574</v>
      </c>
      <c r="C1026" t="s">
        <v>547</v>
      </c>
      <c r="D1026" t="s">
        <v>556</v>
      </c>
    </row>
    <row r="1027" spans="2:4">
      <c r="B1027" t="s">
        <v>574</v>
      </c>
      <c r="C1027" t="s">
        <v>547</v>
      </c>
      <c r="D1027" t="s">
        <v>556</v>
      </c>
    </row>
    <row r="1028" spans="2:4">
      <c r="B1028" t="s">
        <v>574</v>
      </c>
      <c r="C1028" t="s">
        <v>547</v>
      </c>
      <c r="D1028" t="s">
        <v>556</v>
      </c>
    </row>
    <row r="1029" spans="2:4">
      <c r="B1029" t="s">
        <v>574</v>
      </c>
      <c r="C1029" t="s">
        <v>547</v>
      </c>
      <c r="D1029" t="s">
        <v>556</v>
      </c>
    </row>
    <row r="1030" spans="2:4">
      <c r="B1030" t="s">
        <v>574</v>
      </c>
      <c r="C1030" t="s">
        <v>547</v>
      </c>
      <c r="D1030" t="s">
        <v>556</v>
      </c>
    </row>
    <row r="1031" spans="2:4">
      <c r="B1031" t="s">
        <v>574</v>
      </c>
      <c r="C1031" t="s">
        <v>547</v>
      </c>
      <c r="D1031" t="s">
        <v>556</v>
      </c>
    </row>
    <row r="1032" spans="2:4">
      <c r="B1032" t="s">
        <v>574</v>
      </c>
      <c r="C1032" t="s">
        <v>547</v>
      </c>
      <c r="D1032" t="s">
        <v>556</v>
      </c>
    </row>
    <row r="1033" spans="2:4">
      <c r="B1033" t="s">
        <v>574</v>
      </c>
      <c r="C1033" t="s">
        <v>547</v>
      </c>
      <c r="D1033" t="s">
        <v>556</v>
      </c>
    </row>
    <row r="1034" spans="2:4">
      <c r="B1034" t="s">
        <v>574</v>
      </c>
      <c r="C1034" t="s">
        <v>547</v>
      </c>
      <c r="D1034" t="s">
        <v>556</v>
      </c>
    </row>
    <row r="1035" spans="2:4">
      <c r="B1035" t="s">
        <v>574</v>
      </c>
      <c r="C1035" t="s">
        <v>547</v>
      </c>
      <c r="D1035" t="s">
        <v>556</v>
      </c>
    </row>
    <row r="1036" spans="2:4">
      <c r="B1036" t="s">
        <v>574</v>
      </c>
      <c r="C1036" t="s">
        <v>547</v>
      </c>
      <c r="D1036" t="s">
        <v>556</v>
      </c>
    </row>
    <row r="1037" spans="2:4">
      <c r="B1037" t="s">
        <v>574</v>
      </c>
      <c r="C1037" t="s">
        <v>547</v>
      </c>
      <c r="D1037" t="s">
        <v>556</v>
      </c>
    </row>
    <row r="1038" spans="2:4">
      <c r="B1038" t="s">
        <v>574</v>
      </c>
      <c r="C1038" t="s">
        <v>547</v>
      </c>
      <c r="D1038" t="s">
        <v>556</v>
      </c>
    </row>
    <row r="1039" spans="2:4">
      <c r="B1039" t="s">
        <v>574</v>
      </c>
      <c r="C1039" t="s">
        <v>547</v>
      </c>
      <c r="D1039" t="s">
        <v>556</v>
      </c>
    </row>
    <row r="1040" spans="2:4">
      <c r="B1040" t="s">
        <v>574</v>
      </c>
      <c r="C1040" t="s">
        <v>547</v>
      </c>
      <c r="D1040" t="s">
        <v>556</v>
      </c>
    </row>
    <row r="1041" spans="2:4">
      <c r="B1041" t="s">
        <v>574</v>
      </c>
      <c r="C1041" t="s">
        <v>547</v>
      </c>
      <c r="D1041" t="s">
        <v>556</v>
      </c>
    </row>
    <row r="1042" spans="2:4">
      <c r="B1042" t="s">
        <v>574</v>
      </c>
      <c r="C1042" t="s">
        <v>547</v>
      </c>
      <c r="D1042" t="s">
        <v>556</v>
      </c>
    </row>
    <row r="1043" spans="2:4">
      <c r="B1043" t="s">
        <v>574</v>
      </c>
      <c r="C1043" t="s">
        <v>547</v>
      </c>
      <c r="D1043" t="s">
        <v>556</v>
      </c>
    </row>
    <row r="1044" spans="2:4">
      <c r="B1044" t="s">
        <v>574</v>
      </c>
      <c r="C1044" t="s">
        <v>547</v>
      </c>
      <c r="D1044" t="s">
        <v>556</v>
      </c>
    </row>
    <row r="1045" spans="2:4">
      <c r="B1045" t="s">
        <v>574</v>
      </c>
      <c r="C1045" t="s">
        <v>547</v>
      </c>
      <c r="D1045" t="s">
        <v>556</v>
      </c>
    </row>
    <row r="1046" spans="2:4">
      <c r="B1046" t="s">
        <v>574</v>
      </c>
      <c r="C1046" t="s">
        <v>547</v>
      </c>
      <c r="D1046" t="s">
        <v>556</v>
      </c>
    </row>
    <row r="1047" spans="2:4">
      <c r="B1047" t="s">
        <v>574</v>
      </c>
      <c r="C1047" t="s">
        <v>547</v>
      </c>
      <c r="D1047" t="s">
        <v>556</v>
      </c>
    </row>
    <row r="1048" spans="2:4">
      <c r="B1048" t="s">
        <v>574</v>
      </c>
      <c r="C1048" t="s">
        <v>547</v>
      </c>
      <c r="D1048" t="s">
        <v>556</v>
      </c>
    </row>
    <row r="1049" spans="2:4">
      <c r="B1049" t="s">
        <v>574</v>
      </c>
      <c r="C1049" t="s">
        <v>547</v>
      </c>
      <c r="D1049" t="s">
        <v>556</v>
      </c>
    </row>
    <row r="1050" spans="2:4">
      <c r="B1050" t="s">
        <v>574</v>
      </c>
      <c r="C1050" t="s">
        <v>547</v>
      </c>
      <c r="D1050" t="s">
        <v>556</v>
      </c>
    </row>
    <row r="1051" spans="2:4">
      <c r="B1051" t="s">
        <v>574</v>
      </c>
      <c r="C1051" t="s">
        <v>547</v>
      </c>
      <c r="D1051" t="s">
        <v>556</v>
      </c>
    </row>
    <row r="1052" spans="2:4">
      <c r="B1052" t="s">
        <v>574</v>
      </c>
      <c r="C1052" t="s">
        <v>547</v>
      </c>
      <c r="D1052" t="s">
        <v>556</v>
      </c>
    </row>
    <row r="1053" spans="2:4">
      <c r="B1053" t="s">
        <v>574</v>
      </c>
      <c r="C1053" t="s">
        <v>547</v>
      </c>
      <c r="D1053" t="s">
        <v>556</v>
      </c>
    </row>
    <row r="1054" spans="2:4">
      <c r="B1054" t="s">
        <v>574</v>
      </c>
      <c r="C1054" t="s">
        <v>547</v>
      </c>
      <c r="D1054" t="s">
        <v>556</v>
      </c>
    </row>
    <row r="1055" spans="2:4">
      <c r="B1055" t="s">
        <v>574</v>
      </c>
      <c r="C1055" t="s">
        <v>547</v>
      </c>
      <c r="D1055" t="s">
        <v>556</v>
      </c>
    </row>
    <row r="1056" spans="2:4">
      <c r="B1056" t="s">
        <v>574</v>
      </c>
      <c r="C1056" t="s">
        <v>547</v>
      </c>
      <c r="D1056" t="s">
        <v>556</v>
      </c>
    </row>
    <row r="1057" spans="2:4">
      <c r="B1057" t="s">
        <v>574</v>
      </c>
      <c r="C1057" t="s">
        <v>547</v>
      </c>
      <c r="D1057" t="s">
        <v>556</v>
      </c>
    </row>
    <row r="1058" spans="2:4">
      <c r="B1058" t="s">
        <v>574</v>
      </c>
      <c r="C1058" t="s">
        <v>547</v>
      </c>
      <c r="D1058" t="s">
        <v>556</v>
      </c>
    </row>
    <row r="1059" spans="2:4">
      <c r="B1059" t="s">
        <v>574</v>
      </c>
      <c r="C1059" t="s">
        <v>547</v>
      </c>
      <c r="D1059" t="s">
        <v>556</v>
      </c>
    </row>
    <row r="1060" spans="2:4">
      <c r="B1060" t="s">
        <v>574</v>
      </c>
      <c r="C1060" t="s">
        <v>547</v>
      </c>
      <c r="D1060" t="s">
        <v>556</v>
      </c>
    </row>
    <row r="1061" spans="2:4">
      <c r="B1061" t="s">
        <v>574</v>
      </c>
      <c r="C1061" t="s">
        <v>547</v>
      </c>
      <c r="D1061" t="s">
        <v>556</v>
      </c>
    </row>
    <row r="1062" spans="2:4">
      <c r="B1062" t="s">
        <v>574</v>
      </c>
      <c r="C1062" t="s">
        <v>547</v>
      </c>
      <c r="D1062" t="s">
        <v>556</v>
      </c>
    </row>
    <row r="1063" spans="2:4">
      <c r="B1063" t="s">
        <v>574</v>
      </c>
      <c r="C1063" t="s">
        <v>547</v>
      </c>
      <c r="D1063" t="s">
        <v>556</v>
      </c>
    </row>
    <row r="1064" spans="2:4">
      <c r="B1064" t="s">
        <v>574</v>
      </c>
      <c r="C1064" t="s">
        <v>547</v>
      </c>
      <c r="D1064" t="s">
        <v>556</v>
      </c>
    </row>
    <row r="1065" spans="2:4">
      <c r="B1065" t="s">
        <v>574</v>
      </c>
      <c r="C1065" t="s">
        <v>547</v>
      </c>
      <c r="D1065" t="s">
        <v>556</v>
      </c>
    </row>
    <row r="1066" spans="2:4">
      <c r="B1066" t="s">
        <v>574</v>
      </c>
      <c r="C1066" t="s">
        <v>547</v>
      </c>
      <c r="D1066" t="s">
        <v>556</v>
      </c>
    </row>
    <row r="1067" spans="2:4">
      <c r="B1067" t="s">
        <v>574</v>
      </c>
      <c r="C1067" t="s">
        <v>547</v>
      </c>
      <c r="D1067" t="s">
        <v>556</v>
      </c>
    </row>
    <row r="1068" spans="2:4">
      <c r="B1068" t="s">
        <v>574</v>
      </c>
      <c r="C1068" t="s">
        <v>547</v>
      </c>
      <c r="D1068" t="s">
        <v>556</v>
      </c>
    </row>
    <row r="1069" spans="2:4">
      <c r="B1069" t="s">
        <v>574</v>
      </c>
      <c r="C1069" t="s">
        <v>547</v>
      </c>
      <c r="D1069" t="s">
        <v>556</v>
      </c>
    </row>
    <row r="1070" spans="2:4">
      <c r="B1070" t="s">
        <v>574</v>
      </c>
      <c r="C1070" t="s">
        <v>547</v>
      </c>
      <c r="D1070" t="s">
        <v>556</v>
      </c>
    </row>
    <row r="1071" spans="2:4">
      <c r="B1071" t="s">
        <v>574</v>
      </c>
      <c r="C1071" t="s">
        <v>547</v>
      </c>
      <c r="D1071" t="s">
        <v>556</v>
      </c>
    </row>
    <row r="1072" spans="2:4">
      <c r="B1072" t="s">
        <v>574</v>
      </c>
      <c r="C1072" t="s">
        <v>547</v>
      </c>
      <c r="D1072" t="s">
        <v>556</v>
      </c>
    </row>
    <row r="1073" spans="2:4">
      <c r="B1073" t="s">
        <v>574</v>
      </c>
      <c r="C1073" t="s">
        <v>547</v>
      </c>
      <c r="D1073" t="s">
        <v>556</v>
      </c>
    </row>
    <row r="1074" spans="2:4">
      <c r="B1074" t="s">
        <v>574</v>
      </c>
      <c r="C1074" t="s">
        <v>547</v>
      </c>
      <c r="D1074" t="s">
        <v>556</v>
      </c>
    </row>
    <row r="1075" spans="2:4">
      <c r="B1075" t="s">
        <v>574</v>
      </c>
      <c r="C1075" t="s">
        <v>547</v>
      </c>
      <c r="D1075" t="s">
        <v>556</v>
      </c>
    </row>
    <row r="1076" spans="2:4">
      <c r="B1076" t="s">
        <v>574</v>
      </c>
      <c r="C1076" t="s">
        <v>547</v>
      </c>
      <c r="D1076" t="s">
        <v>556</v>
      </c>
    </row>
    <row r="1077" spans="2:4">
      <c r="B1077" t="s">
        <v>574</v>
      </c>
      <c r="C1077" t="s">
        <v>547</v>
      </c>
      <c r="D1077" t="s">
        <v>556</v>
      </c>
    </row>
    <row r="1078" spans="2:4">
      <c r="B1078" t="s">
        <v>574</v>
      </c>
      <c r="C1078" t="s">
        <v>547</v>
      </c>
      <c r="D1078" t="s">
        <v>556</v>
      </c>
    </row>
    <row r="1079" spans="2:4">
      <c r="B1079" t="s">
        <v>574</v>
      </c>
      <c r="C1079" t="s">
        <v>547</v>
      </c>
      <c r="D1079" t="s">
        <v>556</v>
      </c>
    </row>
    <row r="1080" spans="2:4">
      <c r="B1080" t="s">
        <v>574</v>
      </c>
      <c r="C1080" t="s">
        <v>547</v>
      </c>
      <c r="D1080" t="s">
        <v>556</v>
      </c>
    </row>
    <row r="1081" spans="2:4">
      <c r="B1081" t="s">
        <v>574</v>
      </c>
      <c r="C1081" t="s">
        <v>547</v>
      </c>
      <c r="D1081" t="s">
        <v>556</v>
      </c>
    </row>
    <row r="1082" spans="2:4">
      <c r="B1082" t="s">
        <v>574</v>
      </c>
      <c r="C1082" t="s">
        <v>547</v>
      </c>
      <c r="D1082" t="s">
        <v>556</v>
      </c>
    </row>
    <row r="1083" spans="2:4">
      <c r="B1083" t="s">
        <v>574</v>
      </c>
      <c r="C1083" t="s">
        <v>547</v>
      </c>
      <c r="D1083" t="s">
        <v>556</v>
      </c>
    </row>
    <row r="1084" spans="2:4">
      <c r="B1084" t="s">
        <v>574</v>
      </c>
      <c r="C1084" t="s">
        <v>547</v>
      </c>
      <c r="D1084" t="s">
        <v>556</v>
      </c>
    </row>
    <row r="1085" spans="2:4">
      <c r="B1085" t="s">
        <v>574</v>
      </c>
      <c r="C1085" t="s">
        <v>547</v>
      </c>
      <c r="D1085" t="s">
        <v>556</v>
      </c>
    </row>
    <row r="1086" spans="2:4">
      <c r="B1086" t="s">
        <v>574</v>
      </c>
      <c r="C1086" t="s">
        <v>547</v>
      </c>
      <c r="D1086" t="s">
        <v>556</v>
      </c>
    </row>
    <row r="1087" spans="2:4">
      <c r="B1087" t="s">
        <v>574</v>
      </c>
      <c r="C1087" t="s">
        <v>547</v>
      </c>
      <c r="D1087" t="s">
        <v>556</v>
      </c>
    </row>
    <row r="1088" spans="2:4">
      <c r="B1088" t="s">
        <v>574</v>
      </c>
      <c r="C1088" t="s">
        <v>547</v>
      </c>
      <c r="D1088" t="s">
        <v>556</v>
      </c>
    </row>
    <row r="1089" spans="2:4">
      <c r="B1089" t="s">
        <v>574</v>
      </c>
      <c r="C1089" t="s">
        <v>547</v>
      </c>
      <c r="D1089" t="s">
        <v>556</v>
      </c>
    </row>
    <row r="1090" spans="2:4">
      <c r="B1090" t="s">
        <v>574</v>
      </c>
      <c r="C1090" t="s">
        <v>547</v>
      </c>
      <c r="D1090" t="s">
        <v>556</v>
      </c>
    </row>
    <row r="1091" spans="2:4">
      <c r="B1091" t="s">
        <v>574</v>
      </c>
      <c r="C1091" t="s">
        <v>547</v>
      </c>
      <c r="D1091" t="s">
        <v>556</v>
      </c>
    </row>
    <row r="1092" spans="2:4">
      <c r="B1092" t="s">
        <v>574</v>
      </c>
      <c r="C1092" t="s">
        <v>547</v>
      </c>
      <c r="D1092" t="s">
        <v>556</v>
      </c>
    </row>
    <row r="1093" spans="2:4">
      <c r="B1093" t="s">
        <v>574</v>
      </c>
      <c r="C1093" t="s">
        <v>547</v>
      </c>
      <c r="D1093" t="s">
        <v>556</v>
      </c>
    </row>
    <row r="1094" spans="2:4">
      <c r="B1094" t="s">
        <v>574</v>
      </c>
      <c r="C1094" t="s">
        <v>547</v>
      </c>
      <c r="D1094" t="s">
        <v>556</v>
      </c>
    </row>
    <row r="1095" spans="2:4">
      <c r="B1095" t="s">
        <v>574</v>
      </c>
      <c r="C1095" t="s">
        <v>547</v>
      </c>
      <c r="D1095" t="s">
        <v>556</v>
      </c>
    </row>
    <row r="1096" spans="2:4">
      <c r="B1096" t="s">
        <v>574</v>
      </c>
      <c r="C1096" t="s">
        <v>547</v>
      </c>
      <c r="D1096" t="s">
        <v>556</v>
      </c>
    </row>
    <row r="1097" spans="2:4">
      <c r="B1097" t="s">
        <v>574</v>
      </c>
      <c r="C1097" t="s">
        <v>547</v>
      </c>
      <c r="D1097" t="s">
        <v>556</v>
      </c>
    </row>
    <row r="1098" spans="2:4">
      <c r="B1098" t="s">
        <v>574</v>
      </c>
      <c r="C1098" t="s">
        <v>547</v>
      </c>
      <c r="D1098" t="s">
        <v>556</v>
      </c>
    </row>
    <row r="1099" spans="2:4">
      <c r="B1099" t="s">
        <v>574</v>
      </c>
      <c r="C1099" t="s">
        <v>547</v>
      </c>
      <c r="D1099" t="s">
        <v>556</v>
      </c>
    </row>
    <row r="1100" spans="2:4">
      <c r="B1100" t="s">
        <v>574</v>
      </c>
      <c r="C1100" t="s">
        <v>547</v>
      </c>
      <c r="D1100" t="s">
        <v>556</v>
      </c>
    </row>
    <row r="1101" spans="2:4">
      <c r="B1101" t="s">
        <v>574</v>
      </c>
      <c r="C1101" t="s">
        <v>547</v>
      </c>
      <c r="D1101" t="s">
        <v>556</v>
      </c>
    </row>
    <row r="1102" spans="2:4">
      <c r="B1102" t="s">
        <v>574</v>
      </c>
      <c r="C1102" t="s">
        <v>547</v>
      </c>
      <c r="D1102" t="s">
        <v>556</v>
      </c>
    </row>
    <row r="1103" spans="2:4">
      <c r="B1103" t="s">
        <v>574</v>
      </c>
      <c r="C1103" t="s">
        <v>547</v>
      </c>
      <c r="D1103" t="s">
        <v>556</v>
      </c>
    </row>
    <row r="1104" spans="2:4">
      <c r="B1104" t="s">
        <v>574</v>
      </c>
      <c r="C1104" t="s">
        <v>547</v>
      </c>
      <c r="D1104" t="s">
        <v>556</v>
      </c>
    </row>
    <row r="1105" spans="2:4">
      <c r="B1105" t="s">
        <v>574</v>
      </c>
      <c r="C1105" t="s">
        <v>547</v>
      </c>
      <c r="D1105" t="s">
        <v>556</v>
      </c>
    </row>
    <row r="1106" spans="2:4">
      <c r="B1106" t="s">
        <v>574</v>
      </c>
      <c r="C1106" t="s">
        <v>547</v>
      </c>
      <c r="D1106" t="s">
        <v>556</v>
      </c>
    </row>
    <row r="1107" spans="2:4">
      <c r="B1107" t="s">
        <v>574</v>
      </c>
      <c r="C1107" t="s">
        <v>547</v>
      </c>
      <c r="D1107" t="s">
        <v>556</v>
      </c>
    </row>
    <row r="1108" spans="2:4">
      <c r="B1108" t="s">
        <v>574</v>
      </c>
      <c r="C1108" t="s">
        <v>547</v>
      </c>
      <c r="D1108" t="s">
        <v>556</v>
      </c>
    </row>
    <row r="1109" spans="2:4">
      <c r="B1109" t="s">
        <v>574</v>
      </c>
      <c r="C1109" t="s">
        <v>547</v>
      </c>
      <c r="D1109" t="s">
        <v>556</v>
      </c>
    </row>
    <row r="1110" spans="2:4">
      <c r="B1110" t="s">
        <v>574</v>
      </c>
      <c r="C1110" t="s">
        <v>547</v>
      </c>
      <c r="D1110" t="s">
        <v>556</v>
      </c>
    </row>
    <row r="1111" spans="2:4">
      <c r="B1111" t="s">
        <v>574</v>
      </c>
      <c r="C1111" t="s">
        <v>547</v>
      </c>
      <c r="D1111" t="s">
        <v>556</v>
      </c>
    </row>
    <row r="1112" spans="2:4">
      <c r="B1112" t="s">
        <v>574</v>
      </c>
      <c r="C1112" t="s">
        <v>547</v>
      </c>
      <c r="D1112" t="s">
        <v>556</v>
      </c>
    </row>
    <row r="1113" spans="2:4">
      <c r="B1113" t="s">
        <v>574</v>
      </c>
      <c r="C1113" t="s">
        <v>547</v>
      </c>
      <c r="D1113" t="s">
        <v>556</v>
      </c>
    </row>
    <row r="1114" spans="2:4">
      <c r="B1114" t="s">
        <v>574</v>
      </c>
      <c r="C1114" t="s">
        <v>547</v>
      </c>
      <c r="D1114" t="s">
        <v>556</v>
      </c>
    </row>
    <row r="1115" spans="2:4">
      <c r="B1115" t="s">
        <v>574</v>
      </c>
      <c r="C1115" t="s">
        <v>547</v>
      </c>
      <c r="D1115" t="s">
        <v>556</v>
      </c>
    </row>
    <row r="1116" spans="2:4">
      <c r="B1116" t="s">
        <v>574</v>
      </c>
      <c r="C1116" t="s">
        <v>547</v>
      </c>
      <c r="D1116" t="s">
        <v>556</v>
      </c>
    </row>
    <row r="1117" spans="2:4">
      <c r="B1117" t="s">
        <v>574</v>
      </c>
      <c r="C1117" t="s">
        <v>547</v>
      </c>
      <c r="D1117" t="s">
        <v>556</v>
      </c>
    </row>
    <row r="1118" spans="2:4">
      <c r="B1118" t="s">
        <v>574</v>
      </c>
      <c r="C1118" t="s">
        <v>547</v>
      </c>
      <c r="D1118" t="s">
        <v>556</v>
      </c>
    </row>
    <row r="1119" spans="2:4">
      <c r="B1119" t="s">
        <v>574</v>
      </c>
      <c r="C1119" t="s">
        <v>547</v>
      </c>
      <c r="D1119" t="s">
        <v>556</v>
      </c>
    </row>
    <row r="1120" spans="2:4">
      <c r="B1120" t="s">
        <v>574</v>
      </c>
      <c r="C1120" t="s">
        <v>547</v>
      </c>
      <c r="D1120" t="s">
        <v>556</v>
      </c>
    </row>
    <row r="1121" spans="2:4">
      <c r="B1121" t="s">
        <v>574</v>
      </c>
      <c r="C1121" t="s">
        <v>547</v>
      </c>
      <c r="D1121" t="s">
        <v>556</v>
      </c>
    </row>
    <row r="1122" spans="2:4">
      <c r="B1122" t="s">
        <v>574</v>
      </c>
      <c r="C1122" t="s">
        <v>547</v>
      </c>
      <c r="D1122" t="s">
        <v>556</v>
      </c>
    </row>
    <row r="1123" spans="2:4">
      <c r="B1123" t="s">
        <v>574</v>
      </c>
      <c r="C1123" t="s">
        <v>547</v>
      </c>
      <c r="D1123" t="s">
        <v>556</v>
      </c>
    </row>
    <row r="1124" spans="2:4">
      <c r="B1124" t="s">
        <v>574</v>
      </c>
      <c r="C1124" t="s">
        <v>547</v>
      </c>
      <c r="D1124" t="s">
        <v>556</v>
      </c>
    </row>
    <row r="1125" spans="2:4">
      <c r="B1125" t="s">
        <v>574</v>
      </c>
      <c r="C1125" t="s">
        <v>547</v>
      </c>
      <c r="D1125" t="s">
        <v>556</v>
      </c>
    </row>
    <row r="1126" spans="2:4">
      <c r="B1126" t="s">
        <v>574</v>
      </c>
      <c r="C1126" t="s">
        <v>547</v>
      </c>
      <c r="D1126" t="s">
        <v>556</v>
      </c>
    </row>
    <row r="1127" spans="2:4">
      <c r="B1127" t="s">
        <v>574</v>
      </c>
      <c r="C1127" t="s">
        <v>547</v>
      </c>
      <c r="D1127" t="s">
        <v>556</v>
      </c>
    </row>
    <row r="1128" spans="2:4">
      <c r="B1128" t="s">
        <v>574</v>
      </c>
      <c r="C1128" t="s">
        <v>547</v>
      </c>
      <c r="D1128" t="s">
        <v>556</v>
      </c>
    </row>
    <row r="1129" spans="2:4">
      <c r="B1129" t="s">
        <v>574</v>
      </c>
      <c r="C1129" t="s">
        <v>547</v>
      </c>
      <c r="D1129" t="s">
        <v>556</v>
      </c>
    </row>
    <row r="1130" spans="2:4">
      <c r="B1130" t="s">
        <v>574</v>
      </c>
      <c r="C1130" t="s">
        <v>547</v>
      </c>
      <c r="D1130" t="s">
        <v>556</v>
      </c>
    </row>
    <row r="1131" spans="2:4">
      <c r="B1131" t="s">
        <v>574</v>
      </c>
      <c r="C1131" t="s">
        <v>547</v>
      </c>
      <c r="D1131" t="s">
        <v>556</v>
      </c>
    </row>
    <row r="1132" spans="2:4">
      <c r="B1132" t="s">
        <v>574</v>
      </c>
      <c r="C1132" t="s">
        <v>547</v>
      </c>
      <c r="D1132" t="s">
        <v>556</v>
      </c>
    </row>
    <row r="1133" spans="2:4">
      <c r="B1133" t="s">
        <v>574</v>
      </c>
      <c r="C1133" t="s">
        <v>547</v>
      </c>
      <c r="D1133" t="s">
        <v>556</v>
      </c>
    </row>
    <row r="1134" spans="2:4">
      <c r="B1134" t="s">
        <v>574</v>
      </c>
      <c r="C1134" t="s">
        <v>547</v>
      </c>
      <c r="D1134" t="s">
        <v>556</v>
      </c>
    </row>
    <row r="1135" spans="2:4">
      <c r="B1135" t="s">
        <v>574</v>
      </c>
      <c r="C1135" t="s">
        <v>547</v>
      </c>
      <c r="D1135" t="s">
        <v>556</v>
      </c>
    </row>
    <row r="1136" spans="2:4">
      <c r="B1136" t="s">
        <v>574</v>
      </c>
      <c r="C1136" t="s">
        <v>547</v>
      </c>
      <c r="D1136" t="s">
        <v>556</v>
      </c>
    </row>
    <row r="1137" spans="2:4">
      <c r="B1137" t="s">
        <v>574</v>
      </c>
      <c r="C1137" t="s">
        <v>547</v>
      </c>
      <c r="D1137" t="s">
        <v>556</v>
      </c>
    </row>
    <row r="1138" spans="2:4">
      <c r="B1138" t="s">
        <v>574</v>
      </c>
      <c r="C1138" t="s">
        <v>547</v>
      </c>
      <c r="D1138" t="s">
        <v>556</v>
      </c>
    </row>
    <row r="1139" spans="2:4">
      <c r="B1139" t="s">
        <v>574</v>
      </c>
      <c r="C1139" t="s">
        <v>547</v>
      </c>
      <c r="D1139" t="s">
        <v>556</v>
      </c>
    </row>
    <row r="1140" spans="2:4">
      <c r="B1140" t="s">
        <v>574</v>
      </c>
      <c r="C1140" t="s">
        <v>547</v>
      </c>
      <c r="D1140" t="s">
        <v>556</v>
      </c>
    </row>
    <row r="1141" spans="2:4">
      <c r="B1141" t="s">
        <v>574</v>
      </c>
      <c r="C1141" t="s">
        <v>547</v>
      </c>
      <c r="D1141" t="s">
        <v>556</v>
      </c>
    </row>
    <row r="1142" spans="2:4">
      <c r="B1142" t="s">
        <v>574</v>
      </c>
      <c r="C1142" t="s">
        <v>547</v>
      </c>
      <c r="D1142" t="s">
        <v>556</v>
      </c>
    </row>
    <row r="1143" spans="2:4">
      <c r="B1143" t="s">
        <v>574</v>
      </c>
      <c r="C1143" t="s">
        <v>547</v>
      </c>
      <c r="D1143" t="s">
        <v>556</v>
      </c>
    </row>
    <row r="1144" spans="2:4">
      <c r="B1144" t="s">
        <v>574</v>
      </c>
      <c r="C1144" t="s">
        <v>547</v>
      </c>
      <c r="D1144" t="s">
        <v>556</v>
      </c>
    </row>
    <row r="1145" spans="2:4">
      <c r="B1145" t="s">
        <v>574</v>
      </c>
      <c r="C1145" t="s">
        <v>547</v>
      </c>
      <c r="D1145" t="s">
        <v>556</v>
      </c>
    </row>
    <row r="1146" spans="2:4">
      <c r="B1146" t="s">
        <v>574</v>
      </c>
      <c r="C1146" t="s">
        <v>547</v>
      </c>
      <c r="D1146" t="s">
        <v>556</v>
      </c>
    </row>
    <row r="1147" spans="2:4">
      <c r="B1147" t="s">
        <v>574</v>
      </c>
      <c r="C1147" t="s">
        <v>547</v>
      </c>
      <c r="D1147" t="s">
        <v>556</v>
      </c>
    </row>
    <row r="1148" spans="2:4">
      <c r="B1148" t="s">
        <v>574</v>
      </c>
      <c r="C1148" t="s">
        <v>547</v>
      </c>
      <c r="D1148" t="s">
        <v>556</v>
      </c>
    </row>
    <row r="1149" spans="2:4">
      <c r="B1149" t="s">
        <v>574</v>
      </c>
      <c r="C1149" t="s">
        <v>547</v>
      </c>
      <c r="D1149" t="s">
        <v>556</v>
      </c>
    </row>
    <row r="1150" spans="2:4">
      <c r="B1150" t="s">
        <v>574</v>
      </c>
      <c r="C1150" t="s">
        <v>547</v>
      </c>
      <c r="D1150" t="s">
        <v>556</v>
      </c>
    </row>
    <row r="1151" spans="2:4">
      <c r="B1151" t="s">
        <v>574</v>
      </c>
      <c r="C1151" t="s">
        <v>547</v>
      </c>
      <c r="D1151" t="s">
        <v>556</v>
      </c>
    </row>
    <row r="1152" spans="2:4">
      <c r="B1152" t="s">
        <v>574</v>
      </c>
      <c r="C1152" t="s">
        <v>547</v>
      </c>
      <c r="D1152" t="s">
        <v>556</v>
      </c>
    </row>
    <row r="1153" spans="2:4">
      <c r="B1153" t="s">
        <v>574</v>
      </c>
      <c r="C1153" t="s">
        <v>547</v>
      </c>
      <c r="D1153" t="s">
        <v>556</v>
      </c>
    </row>
    <row r="1154" spans="2:4">
      <c r="B1154" t="s">
        <v>574</v>
      </c>
      <c r="C1154" t="s">
        <v>547</v>
      </c>
      <c r="D1154" t="s">
        <v>556</v>
      </c>
    </row>
    <row r="1155" spans="2:4">
      <c r="B1155" t="s">
        <v>574</v>
      </c>
      <c r="C1155" t="s">
        <v>547</v>
      </c>
      <c r="D1155" t="s">
        <v>556</v>
      </c>
    </row>
    <row r="1156" spans="2:4">
      <c r="B1156" t="s">
        <v>574</v>
      </c>
      <c r="C1156" t="s">
        <v>547</v>
      </c>
      <c r="D1156" t="s">
        <v>556</v>
      </c>
    </row>
    <row r="1157" spans="2:4">
      <c r="B1157" t="s">
        <v>574</v>
      </c>
      <c r="C1157" t="s">
        <v>547</v>
      </c>
      <c r="D1157" t="s">
        <v>556</v>
      </c>
    </row>
    <row r="1158" spans="2:4">
      <c r="B1158" t="s">
        <v>574</v>
      </c>
      <c r="C1158" t="s">
        <v>547</v>
      </c>
      <c r="D1158" t="s">
        <v>556</v>
      </c>
    </row>
    <row r="1159" spans="2:4">
      <c r="B1159" t="s">
        <v>574</v>
      </c>
      <c r="C1159" t="s">
        <v>547</v>
      </c>
      <c r="D1159" t="s">
        <v>556</v>
      </c>
    </row>
    <row r="1160" spans="2:4">
      <c r="B1160" t="s">
        <v>574</v>
      </c>
      <c r="C1160" t="s">
        <v>547</v>
      </c>
      <c r="D1160" t="s">
        <v>556</v>
      </c>
    </row>
    <row r="1161" spans="2:4">
      <c r="B1161" t="s">
        <v>574</v>
      </c>
      <c r="C1161" t="s">
        <v>547</v>
      </c>
      <c r="D1161" t="s">
        <v>556</v>
      </c>
    </row>
    <row r="1162" spans="2:4">
      <c r="B1162" t="s">
        <v>574</v>
      </c>
      <c r="C1162" t="s">
        <v>547</v>
      </c>
      <c r="D1162" t="s">
        <v>556</v>
      </c>
    </row>
    <row r="1163" spans="2:4">
      <c r="B1163" t="s">
        <v>574</v>
      </c>
      <c r="C1163" t="s">
        <v>547</v>
      </c>
      <c r="D1163" t="s">
        <v>556</v>
      </c>
    </row>
    <row r="1164" spans="2:4">
      <c r="B1164" t="s">
        <v>574</v>
      </c>
      <c r="C1164" t="s">
        <v>547</v>
      </c>
      <c r="D1164" t="s">
        <v>556</v>
      </c>
    </row>
    <row r="1165" spans="2:4">
      <c r="B1165" t="s">
        <v>574</v>
      </c>
      <c r="C1165" t="s">
        <v>547</v>
      </c>
      <c r="D1165" t="s">
        <v>556</v>
      </c>
    </row>
    <row r="1166" spans="2:4">
      <c r="B1166" t="s">
        <v>574</v>
      </c>
      <c r="C1166" t="s">
        <v>547</v>
      </c>
      <c r="D1166" t="s">
        <v>556</v>
      </c>
    </row>
    <row r="1167" spans="2:4">
      <c r="B1167" t="s">
        <v>574</v>
      </c>
      <c r="C1167" t="s">
        <v>547</v>
      </c>
      <c r="D1167" t="s">
        <v>556</v>
      </c>
    </row>
    <row r="1168" spans="2:4">
      <c r="B1168" t="s">
        <v>574</v>
      </c>
      <c r="C1168" t="s">
        <v>547</v>
      </c>
      <c r="D1168" t="s">
        <v>556</v>
      </c>
    </row>
    <row r="1169" spans="2:4">
      <c r="B1169" t="s">
        <v>574</v>
      </c>
      <c r="C1169" t="s">
        <v>547</v>
      </c>
      <c r="D1169" t="s">
        <v>556</v>
      </c>
    </row>
    <row r="1170" spans="2:4">
      <c r="B1170" t="s">
        <v>574</v>
      </c>
      <c r="C1170" t="s">
        <v>547</v>
      </c>
      <c r="D1170" t="s">
        <v>556</v>
      </c>
    </row>
    <row r="1171" spans="2:4">
      <c r="B1171" t="s">
        <v>574</v>
      </c>
      <c r="C1171" t="s">
        <v>547</v>
      </c>
      <c r="D1171" t="s">
        <v>556</v>
      </c>
    </row>
    <row r="1172" spans="2:4">
      <c r="B1172" t="s">
        <v>574</v>
      </c>
      <c r="C1172" t="s">
        <v>547</v>
      </c>
      <c r="D1172" t="s">
        <v>556</v>
      </c>
    </row>
    <row r="1173" spans="2:4">
      <c r="B1173" t="s">
        <v>574</v>
      </c>
      <c r="C1173" t="s">
        <v>547</v>
      </c>
      <c r="D1173" t="s">
        <v>556</v>
      </c>
    </row>
    <row r="1174" spans="2:4">
      <c r="B1174" t="s">
        <v>574</v>
      </c>
      <c r="C1174" t="s">
        <v>547</v>
      </c>
      <c r="D1174" t="s">
        <v>556</v>
      </c>
    </row>
    <row r="1175" spans="2:4">
      <c r="B1175" t="s">
        <v>574</v>
      </c>
      <c r="C1175" t="s">
        <v>547</v>
      </c>
      <c r="D1175" t="s">
        <v>556</v>
      </c>
    </row>
    <row r="1176" spans="2:4">
      <c r="B1176" t="s">
        <v>574</v>
      </c>
      <c r="C1176" t="s">
        <v>547</v>
      </c>
      <c r="D1176" t="s">
        <v>556</v>
      </c>
    </row>
    <row r="1177" spans="2:4">
      <c r="B1177" t="s">
        <v>574</v>
      </c>
      <c r="C1177" t="s">
        <v>547</v>
      </c>
      <c r="D1177" t="s">
        <v>556</v>
      </c>
    </row>
    <row r="1178" spans="2:4">
      <c r="B1178" t="s">
        <v>574</v>
      </c>
      <c r="C1178" t="s">
        <v>547</v>
      </c>
      <c r="D1178" t="s">
        <v>556</v>
      </c>
    </row>
    <row r="1179" spans="2:4">
      <c r="B1179" t="s">
        <v>574</v>
      </c>
      <c r="C1179" t="s">
        <v>547</v>
      </c>
      <c r="D1179" t="s">
        <v>556</v>
      </c>
    </row>
    <row r="1180" spans="2:4">
      <c r="B1180" t="s">
        <v>574</v>
      </c>
      <c r="C1180" t="s">
        <v>547</v>
      </c>
      <c r="D1180" t="s">
        <v>556</v>
      </c>
    </row>
    <row r="1181" spans="2:4">
      <c r="B1181" t="s">
        <v>574</v>
      </c>
      <c r="C1181" t="s">
        <v>547</v>
      </c>
      <c r="D1181" t="s">
        <v>556</v>
      </c>
    </row>
    <row r="1182" spans="2:4">
      <c r="B1182" t="s">
        <v>574</v>
      </c>
      <c r="C1182" t="s">
        <v>547</v>
      </c>
      <c r="D1182" t="s">
        <v>556</v>
      </c>
    </row>
    <row r="1183" spans="2:4">
      <c r="B1183" t="s">
        <v>574</v>
      </c>
      <c r="C1183" t="s">
        <v>547</v>
      </c>
      <c r="D1183" t="s">
        <v>556</v>
      </c>
    </row>
    <row r="1184" spans="2:4">
      <c r="B1184" t="s">
        <v>574</v>
      </c>
      <c r="C1184" t="s">
        <v>547</v>
      </c>
      <c r="D1184" t="s">
        <v>556</v>
      </c>
    </row>
    <row r="1185" spans="2:4">
      <c r="B1185" t="s">
        <v>574</v>
      </c>
      <c r="C1185" t="s">
        <v>547</v>
      </c>
      <c r="D1185" t="s">
        <v>556</v>
      </c>
    </row>
    <row r="1186" spans="2:4">
      <c r="B1186" t="s">
        <v>574</v>
      </c>
      <c r="C1186" t="s">
        <v>547</v>
      </c>
      <c r="D1186" t="s">
        <v>556</v>
      </c>
    </row>
    <row r="1187" spans="2:4">
      <c r="B1187" t="s">
        <v>574</v>
      </c>
      <c r="C1187" t="s">
        <v>547</v>
      </c>
      <c r="D1187" t="s">
        <v>556</v>
      </c>
    </row>
    <row r="1188" spans="2:4">
      <c r="B1188" t="s">
        <v>574</v>
      </c>
      <c r="C1188" t="s">
        <v>547</v>
      </c>
      <c r="D1188" t="s">
        <v>556</v>
      </c>
    </row>
    <row r="1189" spans="2:4">
      <c r="B1189" t="s">
        <v>574</v>
      </c>
      <c r="C1189" t="s">
        <v>547</v>
      </c>
      <c r="D1189" t="s">
        <v>556</v>
      </c>
    </row>
    <row r="1190" spans="2:4">
      <c r="B1190" t="s">
        <v>574</v>
      </c>
      <c r="C1190" t="s">
        <v>547</v>
      </c>
      <c r="D1190" t="s">
        <v>556</v>
      </c>
    </row>
    <row r="1191" spans="2:4">
      <c r="B1191" t="s">
        <v>574</v>
      </c>
      <c r="C1191" t="s">
        <v>547</v>
      </c>
      <c r="D1191" t="s">
        <v>556</v>
      </c>
    </row>
    <row r="1192" spans="2:4">
      <c r="B1192" t="s">
        <v>574</v>
      </c>
      <c r="C1192" t="s">
        <v>547</v>
      </c>
      <c r="D1192" t="s">
        <v>556</v>
      </c>
    </row>
    <row r="1193" spans="2:4">
      <c r="B1193" t="s">
        <v>574</v>
      </c>
      <c r="C1193" t="s">
        <v>547</v>
      </c>
      <c r="D1193" t="s">
        <v>556</v>
      </c>
    </row>
    <row r="1194" spans="2:4">
      <c r="B1194" t="s">
        <v>574</v>
      </c>
      <c r="C1194" t="s">
        <v>547</v>
      </c>
      <c r="D1194" t="s">
        <v>556</v>
      </c>
    </row>
    <row r="1195" spans="2:4">
      <c r="B1195" t="s">
        <v>574</v>
      </c>
      <c r="C1195" t="s">
        <v>547</v>
      </c>
      <c r="D1195" t="s">
        <v>556</v>
      </c>
    </row>
    <row r="1196" spans="2:4">
      <c r="B1196" t="s">
        <v>574</v>
      </c>
      <c r="C1196" t="s">
        <v>547</v>
      </c>
      <c r="D1196" t="s">
        <v>556</v>
      </c>
    </row>
    <row r="1197" spans="2:4">
      <c r="B1197" t="s">
        <v>574</v>
      </c>
      <c r="C1197" t="s">
        <v>547</v>
      </c>
      <c r="D1197" t="s">
        <v>556</v>
      </c>
    </row>
    <row r="1198" spans="2:4">
      <c r="B1198" t="s">
        <v>574</v>
      </c>
      <c r="C1198" t="s">
        <v>547</v>
      </c>
      <c r="D1198" t="s">
        <v>556</v>
      </c>
    </row>
    <row r="1199" spans="2:4">
      <c r="B1199" t="s">
        <v>574</v>
      </c>
      <c r="C1199" t="s">
        <v>547</v>
      </c>
      <c r="D1199" t="s">
        <v>556</v>
      </c>
    </row>
    <row r="1200" spans="2:4">
      <c r="B1200" t="s">
        <v>574</v>
      </c>
      <c r="C1200" t="s">
        <v>547</v>
      </c>
      <c r="D1200" t="s">
        <v>556</v>
      </c>
    </row>
    <row r="1201" spans="2:4">
      <c r="B1201" t="s">
        <v>574</v>
      </c>
      <c r="C1201" t="s">
        <v>547</v>
      </c>
      <c r="D1201" t="s">
        <v>556</v>
      </c>
    </row>
    <row r="1202" spans="2:4">
      <c r="B1202" t="s">
        <v>574</v>
      </c>
      <c r="C1202" t="s">
        <v>547</v>
      </c>
      <c r="D1202" t="s">
        <v>556</v>
      </c>
    </row>
    <row r="1203" spans="2:4">
      <c r="B1203" t="s">
        <v>574</v>
      </c>
      <c r="C1203" t="s">
        <v>547</v>
      </c>
      <c r="D1203" t="s">
        <v>556</v>
      </c>
    </row>
    <row r="1204" spans="2:4">
      <c r="B1204" t="s">
        <v>574</v>
      </c>
      <c r="C1204" t="s">
        <v>547</v>
      </c>
      <c r="D1204" t="s">
        <v>556</v>
      </c>
    </row>
    <row r="1205" spans="2:4">
      <c r="B1205" t="s">
        <v>574</v>
      </c>
      <c r="C1205" t="s">
        <v>547</v>
      </c>
      <c r="D1205" t="s">
        <v>556</v>
      </c>
    </row>
    <row r="1206" spans="2:4">
      <c r="B1206" t="s">
        <v>574</v>
      </c>
      <c r="C1206" t="s">
        <v>547</v>
      </c>
      <c r="D1206" t="s">
        <v>556</v>
      </c>
    </row>
    <row r="1207" spans="2:4">
      <c r="B1207" t="s">
        <v>574</v>
      </c>
      <c r="C1207" t="s">
        <v>547</v>
      </c>
      <c r="D1207" t="s">
        <v>556</v>
      </c>
    </row>
    <row r="1208" spans="2:4">
      <c r="B1208" t="s">
        <v>574</v>
      </c>
      <c r="C1208" t="s">
        <v>547</v>
      </c>
      <c r="D1208" t="s">
        <v>556</v>
      </c>
    </row>
    <row r="1209" spans="2:4">
      <c r="B1209" t="s">
        <v>574</v>
      </c>
      <c r="C1209" t="s">
        <v>547</v>
      </c>
      <c r="D1209" t="s">
        <v>556</v>
      </c>
    </row>
    <row r="1210" spans="2:4">
      <c r="B1210" t="s">
        <v>574</v>
      </c>
      <c r="C1210" t="s">
        <v>547</v>
      </c>
      <c r="D1210" t="s">
        <v>556</v>
      </c>
    </row>
    <row r="1211" spans="2:4">
      <c r="B1211" t="s">
        <v>574</v>
      </c>
      <c r="C1211" t="s">
        <v>547</v>
      </c>
      <c r="D1211" t="s">
        <v>556</v>
      </c>
    </row>
    <row r="1212" spans="2:4">
      <c r="B1212" t="s">
        <v>574</v>
      </c>
      <c r="C1212" t="s">
        <v>547</v>
      </c>
      <c r="D1212" t="s">
        <v>556</v>
      </c>
    </row>
    <row r="1213" spans="2:4">
      <c r="B1213" t="s">
        <v>574</v>
      </c>
      <c r="C1213" t="s">
        <v>547</v>
      </c>
      <c r="D1213" t="s">
        <v>556</v>
      </c>
    </row>
    <row r="1214" spans="2:4">
      <c r="B1214" t="s">
        <v>574</v>
      </c>
      <c r="C1214" t="s">
        <v>547</v>
      </c>
      <c r="D1214" t="s">
        <v>556</v>
      </c>
    </row>
    <row r="1215" spans="2:4">
      <c r="B1215" t="s">
        <v>574</v>
      </c>
      <c r="C1215" t="s">
        <v>547</v>
      </c>
      <c r="D1215" t="s">
        <v>556</v>
      </c>
    </row>
    <row r="1216" spans="2:4">
      <c r="B1216" t="s">
        <v>574</v>
      </c>
      <c r="C1216" t="s">
        <v>547</v>
      </c>
      <c r="D1216" t="s">
        <v>556</v>
      </c>
    </row>
    <row r="1217" spans="2:4">
      <c r="B1217" t="s">
        <v>574</v>
      </c>
      <c r="C1217" t="s">
        <v>547</v>
      </c>
      <c r="D1217" t="s">
        <v>556</v>
      </c>
    </row>
    <row r="1218" spans="2:4">
      <c r="B1218" t="s">
        <v>574</v>
      </c>
      <c r="C1218" t="s">
        <v>547</v>
      </c>
      <c r="D1218" t="s">
        <v>556</v>
      </c>
    </row>
    <row r="1219" spans="2:4">
      <c r="B1219" t="s">
        <v>574</v>
      </c>
      <c r="C1219" t="s">
        <v>547</v>
      </c>
      <c r="D1219" t="s">
        <v>556</v>
      </c>
    </row>
    <row r="1220" spans="2:4">
      <c r="B1220" t="s">
        <v>574</v>
      </c>
      <c r="C1220" t="s">
        <v>547</v>
      </c>
      <c r="D1220" t="s">
        <v>556</v>
      </c>
    </row>
    <row r="1221" spans="2:4">
      <c r="B1221" t="s">
        <v>574</v>
      </c>
      <c r="C1221" t="s">
        <v>547</v>
      </c>
      <c r="D1221" t="s">
        <v>556</v>
      </c>
    </row>
    <row r="1222" spans="2:4">
      <c r="B1222" t="s">
        <v>574</v>
      </c>
      <c r="C1222" t="s">
        <v>547</v>
      </c>
      <c r="D1222" t="s">
        <v>556</v>
      </c>
    </row>
    <row r="1223" spans="2:4">
      <c r="B1223" t="s">
        <v>574</v>
      </c>
      <c r="C1223" t="s">
        <v>547</v>
      </c>
      <c r="D1223" t="s">
        <v>556</v>
      </c>
    </row>
    <row r="1224" spans="2:4">
      <c r="B1224" t="s">
        <v>574</v>
      </c>
      <c r="C1224" t="s">
        <v>547</v>
      </c>
      <c r="D1224" t="s">
        <v>556</v>
      </c>
    </row>
    <row r="1225" spans="2:4">
      <c r="B1225" t="s">
        <v>574</v>
      </c>
      <c r="C1225" t="s">
        <v>547</v>
      </c>
      <c r="D1225" t="s">
        <v>556</v>
      </c>
    </row>
    <row r="1226" spans="2:4">
      <c r="B1226" t="s">
        <v>574</v>
      </c>
      <c r="C1226" t="s">
        <v>547</v>
      </c>
      <c r="D1226" t="s">
        <v>556</v>
      </c>
    </row>
    <row r="1227" spans="2:4">
      <c r="B1227" t="s">
        <v>574</v>
      </c>
      <c r="C1227" t="s">
        <v>547</v>
      </c>
      <c r="D1227" t="s">
        <v>556</v>
      </c>
    </row>
    <row r="1228" spans="2:4">
      <c r="B1228" t="s">
        <v>574</v>
      </c>
      <c r="C1228" t="s">
        <v>547</v>
      </c>
      <c r="D1228" t="s">
        <v>556</v>
      </c>
    </row>
    <row r="1229" spans="2:4">
      <c r="B1229" t="s">
        <v>574</v>
      </c>
      <c r="C1229" t="s">
        <v>547</v>
      </c>
      <c r="D1229" t="s">
        <v>556</v>
      </c>
    </row>
    <row r="1230" spans="2:4">
      <c r="B1230" t="s">
        <v>574</v>
      </c>
      <c r="C1230" t="s">
        <v>547</v>
      </c>
      <c r="D1230" t="s">
        <v>556</v>
      </c>
    </row>
    <row r="1231" spans="2:4">
      <c r="B1231" t="s">
        <v>574</v>
      </c>
      <c r="C1231" t="s">
        <v>547</v>
      </c>
      <c r="D1231" t="s">
        <v>556</v>
      </c>
    </row>
    <row r="1232" spans="2:4">
      <c r="B1232" t="s">
        <v>574</v>
      </c>
      <c r="C1232" t="s">
        <v>547</v>
      </c>
      <c r="D1232" t="s">
        <v>556</v>
      </c>
    </row>
    <row r="1233" spans="2:4">
      <c r="B1233" t="s">
        <v>574</v>
      </c>
      <c r="C1233" t="s">
        <v>547</v>
      </c>
      <c r="D1233" t="s">
        <v>556</v>
      </c>
    </row>
    <row r="1234" spans="2:4">
      <c r="B1234" t="s">
        <v>574</v>
      </c>
      <c r="C1234" t="s">
        <v>547</v>
      </c>
      <c r="D1234" t="s">
        <v>556</v>
      </c>
    </row>
    <row r="1235" spans="2:4">
      <c r="B1235" t="s">
        <v>574</v>
      </c>
      <c r="C1235" t="s">
        <v>547</v>
      </c>
      <c r="D1235" t="s">
        <v>556</v>
      </c>
    </row>
    <row r="1236" spans="2:4">
      <c r="B1236" t="s">
        <v>574</v>
      </c>
      <c r="C1236" t="s">
        <v>547</v>
      </c>
      <c r="D1236" t="s">
        <v>556</v>
      </c>
    </row>
    <row r="1237" spans="2:4">
      <c r="B1237" t="s">
        <v>574</v>
      </c>
      <c r="C1237" t="s">
        <v>547</v>
      </c>
      <c r="D1237" t="s">
        <v>556</v>
      </c>
    </row>
    <row r="1238" spans="2:4">
      <c r="B1238" t="s">
        <v>574</v>
      </c>
      <c r="C1238" t="s">
        <v>547</v>
      </c>
      <c r="D1238" t="s">
        <v>556</v>
      </c>
    </row>
    <row r="1239" spans="2:4">
      <c r="B1239" t="s">
        <v>574</v>
      </c>
      <c r="C1239" t="s">
        <v>547</v>
      </c>
      <c r="D1239" t="s">
        <v>556</v>
      </c>
    </row>
    <row r="1240" spans="2:4">
      <c r="B1240" t="s">
        <v>574</v>
      </c>
      <c r="C1240" t="s">
        <v>547</v>
      </c>
      <c r="D1240" t="s">
        <v>556</v>
      </c>
    </row>
    <row r="1241" spans="2:4">
      <c r="B1241" t="s">
        <v>574</v>
      </c>
      <c r="C1241" t="s">
        <v>547</v>
      </c>
      <c r="D1241" t="s">
        <v>556</v>
      </c>
    </row>
    <row r="1242" spans="2:4">
      <c r="B1242" t="s">
        <v>574</v>
      </c>
      <c r="C1242" t="s">
        <v>547</v>
      </c>
      <c r="D1242" t="s">
        <v>556</v>
      </c>
    </row>
    <row r="1243" spans="2:4">
      <c r="B1243" t="s">
        <v>574</v>
      </c>
      <c r="C1243" t="s">
        <v>547</v>
      </c>
      <c r="D1243" t="s">
        <v>556</v>
      </c>
    </row>
    <row r="1244" spans="2:4">
      <c r="B1244" t="s">
        <v>574</v>
      </c>
      <c r="C1244" t="s">
        <v>547</v>
      </c>
      <c r="D1244" t="s">
        <v>556</v>
      </c>
    </row>
    <row r="1245" spans="2:4">
      <c r="B1245" t="s">
        <v>574</v>
      </c>
      <c r="C1245" t="s">
        <v>547</v>
      </c>
      <c r="D1245" t="s">
        <v>556</v>
      </c>
    </row>
  </sheetData>
  <conditionalFormatting sqref="A893:A940">
    <cfRule type="containsText" dxfId="16" priority="62" operator="containsText" text=" ">
      <formula>NOT(ISERROR(SEARCH(" ",A893)))</formula>
    </cfRule>
  </conditionalFormatting>
  <conditionalFormatting sqref="A942:A943">
    <cfRule type="containsText" dxfId="15" priority="60" operator="containsText" text=" ">
      <formula>NOT(ISERROR(SEARCH(" ",A942)))</formula>
    </cfRule>
  </conditionalFormatting>
  <conditionalFormatting sqref="A946:A950">
    <cfRule type="containsText" dxfId="14" priority="57" operator="containsText" text=" ">
      <formula>NOT(ISERROR(SEARCH(" ",A946)))</formula>
    </cfRule>
  </conditionalFormatting>
  <conditionalFormatting sqref="A952:A953">
    <cfRule type="containsText" dxfId="13" priority="55" operator="containsText" text=" ">
      <formula>NOT(ISERROR(SEARCH(" ",A952)))</formula>
    </cfRule>
  </conditionalFormatting>
  <conditionalFormatting sqref="A956:A971">
    <cfRule type="containsText" dxfId="12" priority="38" operator="containsText" text=" ">
      <formula>NOT(ISERROR(SEARCH(" ",A956)))</formula>
    </cfRule>
  </conditionalFormatting>
  <conditionalFormatting sqref="A974:A977">
    <cfRule type="containsText" dxfId="11" priority="34" operator="containsText" text=" ">
      <formula>NOT(ISERROR(SEARCH(" ",A974)))</formula>
    </cfRule>
  </conditionalFormatting>
  <conditionalFormatting sqref="A979:A982">
    <cfRule type="containsText" dxfId="10" priority="30" operator="containsText" text=" ">
      <formula>NOT(ISERROR(SEARCH(" ",A979)))</formula>
    </cfRule>
  </conditionalFormatting>
  <conditionalFormatting sqref="A985:A986">
    <cfRule type="containsText" dxfId="9" priority="28" operator="containsText" text=" ">
      <formula>NOT(ISERROR(SEARCH(" ",A985)))</formula>
    </cfRule>
  </conditionalFormatting>
  <conditionalFormatting sqref="A988:A991">
    <cfRule type="containsText" dxfId="8" priority="24" operator="containsText" text=" ">
      <formula>NOT(ISERROR(SEARCH(" ",A988)))</formula>
    </cfRule>
  </conditionalFormatting>
  <conditionalFormatting sqref="A994:A1017">
    <cfRule type="containsText" dxfId="7" priority="1" operator="containsText" text=" ">
      <formula>NOT(ISERROR(SEARCH(" ",A994)))</formula>
    </cfRule>
  </conditionalFormatting>
  <conditionalFormatting sqref="B1:C1048576">
    <cfRule type="containsText" dxfId="6" priority="111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1972</v>
      </c>
      <c r="C1" t="s">
        <v>256</v>
      </c>
      <c r="D1" t="s">
        <v>1708</v>
      </c>
      <c r="E1" t="s">
        <v>1089</v>
      </c>
      <c r="F1" s="30" t="s">
        <v>1709</v>
      </c>
      <c r="G1" t="s">
        <v>243</v>
      </c>
      <c r="H1" t="s">
        <v>248</v>
      </c>
      <c r="I1" t="s">
        <v>241</v>
      </c>
      <c r="J1" t="s">
        <v>246</v>
      </c>
      <c r="K1" t="s">
        <v>240</v>
      </c>
      <c r="L1" t="s">
        <v>244</v>
      </c>
      <c r="M1" t="s">
        <v>245</v>
      </c>
      <c r="N1" t="s">
        <v>247</v>
      </c>
      <c r="O1" t="s">
        <v>242</v>
      </c>
    </row>
    <row r="2" spans="1:15">
      <c r="A2" t="str" cm="1">
        <f t="array" ref="A2:A1017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AFRICA_WESTERN_EUROPE_NO_REGION_NO_REGION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0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WESTERN_EUROPE_NO_REGION_NO_REGION_NO_REGION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0</v>
      </c>
      <c r="J172" t="b">
        <f t="shared" si="26"/>
        <v>0</v>
      </c>
      <c r="K172" t="b">
        <f t="shared" si="20"/>
        <v>1</v>
      </c>
      <c r="L172" t="b">
        <f t="shared" si="21"/>
        <v>0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WESTERN_EUROPE_EASTERN_EUROPE_NO_REGION_NO_REGION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1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WESTERN_EUROPE_NO_REGION_NO_REGION_NO_REGION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0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COMECON_NO_REGION_NO_REGION_NO_REGION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0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COMECON_NO_REGION_NO_REGION_NO_REGION</v>
      </c>
      <c r="G197" t="b">
        <f t="shared" si="27"/>
        <v>0</v>
      </c>
      <c r="H197" t="b">
        <f t="shared" si="34"/>
        <v>1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POST_SOVIET_BALTIC_NO_REGION_NO_REGION_NO_REGION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0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NORTH_AMERICA_NO_REGION_NO_REGION_NO_REGION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0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ASIA_ALL_EUROPE_NO_REGION_NO_REGION</v>
      </c>
      <c r="G233" t="b">
        <f t="shared" si="27"/>
        <v>0</v>
      </c>
      <c r="H233" t="b">
        <f t="shared" si="34"/>
        <v>1</v>
      </c>
      <c r="I233" t="b">
        <f t="shared" si="28"/>
        <v>1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WESTERN_EUROPE_NO_REGION_NO_REGION_NO_REGION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0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EASTERN_EUROPE_NO_REGION_NO_REGION_NO_REGION</v>
      </c>
      <c r="G306" t="b">
        <f t="shared" si="36"/>
        <v>0</v>
      </c>
      <c r="H306" t="b">
        <f t="shared" si="43"/>
        <v>0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ASIA_NO_REGION_NO_REGION_NO_REGION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0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ASIA_NO_REGION_NO_REGION_NO_REGION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0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ASIA_NO_REGION_NO_REGION_NO_REGION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0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EASTERN_EUROPE_NO_REGION_NO_REGION_NO_REGION</v>
      </c>
      <c r="G341" t="b">
        <f t="shared" si="45"/>
        <v>0</v>
      </c>
      <c r="H341" t="b">
        <f t="shared" si="52"/>
        <v>0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NORTHERN_EUROPE_NO_REGION_NO_REGION_NO_REGION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ALL_AMERICA_NO_REGION_NO_REGION_NO_REGION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0</v>
      </c>
    </row>
    <row r="826" spans="1:15">
      <c r="A826" t="str">
        <v>diesel_GE_AC6000CW_BHP_6071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OCEANIA_NORTH_AMERICA_NO_REGION_NO_REGION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0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ALL_REGION_NO_REGION_NO_REGION_NO_REGION</v>
      </c>
      <c r="G846" t="b">
        <f t="shared" si="117"/>
        <v>1</v>
      </c>
      <c r="H846" t="b">
        <f t="shared" si="124"/>
        <v>1</v>
      </c>
      <c r="I846" t="b">
        <f t="shared" si="118"/>
        <v>1</v>
      </c>
      <c r="J846" t="b">
        <f t="shared" si="125"/>
        <v>1</v>
      </c>
      <c r="K846" t="b">
        <f t="shared" si="119"/>
        <v>1</v>
      </c>
      <c r="L846" t="b">
        <f t="shared" si="120"/>
        <v>1</v>
      </c>
      <c r="M846" t="b">
        <f t="shared" si="121"/>
        <v>1</v>
      </c>
      <c r="N846" t="b">
        <f t="shared" si="122"/>
        <v>1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ALL_REGION_NO_REGION_NO_REGION_NO_REGION</v>
      </c>
      <c r="G847" t="b">
        <f t="shared" si="117"/>
        <v>1</v>
      </c>
      <c r="H847" t="b">
        <f t="shared" si="124"/>
        <v>1</v>
      </c>
      <c r="I847" t="b">
        <f t="shared" si="118"/>
        <v>1</v>
      </c>
      <c r="J847" t="b">
        <f t="shared" si="125"/>
        <v>1</v>
      </c>
      <c r="K847" t="b">
        <f t="shared" si="119"/>
        <v>1</v>
      </c>
      <c r="L847" t="b">
        <f t="shared" si="120"/>
        <v>1</v>
      </c>
      <c r="M847" t="b">
        <f t="shared" si="121"/>
        <v>1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OCEANIA_ALL_AMERICA_NO_REGION_NO_REGION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1</v>
      </c>
      <c r="N910" t="b">
        <f t="shared" si="131"/>
        <v>1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OCEANIA_ALL_AMERICA_NO_REGION_NO_REGION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1</v>
      </c>
      <c r="N911" t="b">
        <f t="shared" si="131"/>
        <v>1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ALL_REGION_NO_REGION_NO_REGION_NO_REGION</v>
      </c>
      <c r="G997" t="b">
        <f t="shared" si="135"/>
        <v>1</v>
      </c>
      <c r="H997" t="b">
        <f t="shared" si="142"/>
        <v>1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1</v>
      </c>
      <c r="N997" t="b">
        <f t="shared" si="140"/>
        <v>1</v>
      </c>
      <c r="O997" t="b">
        <f t="shared" si="141"/>
        <v>1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COMECON_NO_REGION_NO_REGION_NO_REGION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0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B1018" t="e" cm="1">
        <f t="array" ref="B1018">_xlfn.XLOOKUP(A1018,CONTROL[VEHIDCODE],PROPERTIES[EXCLUDE])</f>
        <v>#N/A</v>
      </c>
      <c r="C1018" t="e">
        <f>_xlfn.XLOOKUP(A1018,CONTROL[VEHIDCODE],CONTROL[IS_WAGON_OR_COACH])</f>
        <v>#N/A</v>
      </c>
      <c r="D1018" t="e">
        <f>FLOOR(_xlfn.XLOOKUP($A1018,PROPERTIES[VEHIDCODE],PROPERTIES[INTRODUCTION_YEAR]),20)</f>
        <v>#N/A</v>
      </c>
      <c r="E1018" t="e">
        <f>_xlfn.XLOOKUP($A1018,PROPERTIES[VEHIDCODE],PROPERTIES[ROLE])</f>
        <v>#N/A</v>
      </c>
      <c r="F1018" s="30" t="e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#N/A</v>
      </c>
      <c r="G1018" t="b">
        <f t="shared" si="135"/>
        <v>0</v>
      </c>
      <c r="H1018" t="b">
        <f t="shared" si="142"/>
        <v>0</v>
      </c>
      <c r="I1018" t="b">
        <f t="shared" si="136"/>
        <v>0</v>
      </c>
      <c r="J1018" t="b">
        <f t="shared" si="143"/>
        <v>0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B1019" t="e" cm="1">
        <f t="array" ref="B1019">_xlfn.XLOOKUP(A1019,CONTROL[VEHIDCODE],PROPERTIES[EXCLUDE])</f>
        <v>#N/A</v>
      </c>
      <c r="C1019" t="e">
        <f>_xlfn.XLOOKUP(A1019,CONTROL[VEHIDCODE],CONTROL[IS_WAGON_OR_COACH])</f>
        <v>#N/A</v>
      </c>
      <c r="D1019" t="e">
        <f>FLOOR(_xlfn.XLOOKUP($A1019,PROPERTIES[VEHIDCODE],PROPERTIES[INTRODUCTION_YEAR]),20)</f>
        <v>#N/A</v>
      </c>
      <c r="E1019" t="e">
        <f>_xlfn.XLOOKUP($A1019,PROPERTIES[VEHIDCODE],PROPERTIES[ROLE])</f>
        <v>#N/A</v>
      </c>
      <c r="F1019" s="30" t="e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#N/A</v>
      </c>
      <c r="G1019" t="b">
        <f t="shared" si="135"/>
        <v>0</v>
      </c>
      <c r="H1019" t="b">
        <f t="shared" si="142"/>
        <v>0</v>
      </c>
      <c r="I1019" t="b">
        <f t="shared" si="136"/>
        <v>0</v>
      </c>
      <c r="J1019" t="b">
        <f t="shared" si="143"/>
        <v>0</v>
      </c>
      <c r="K1019" t="b">
        <f t="shared" si="137"/>
        <v>0</v>
      </c>
      <c r="L1019" t="b">
        <f t="shared" si="138"/>
        <v>0</v>
      </c>
      <c r="M1019" t="b">
        <f t="shared" si="139"/>
        <v>0</v>
      </c>
      <c r="N1019" t="b">
        <f t="shared" si="140"/>
        <v>0</v>
      </c>
      <c r="O1019" t="b">
        <f t="shared" si="141"/>
        <v>0</v>
      </c>
    </row>
    <row r="1020" spans="1:15">
      <c r="B1020" t="e" cm="1">
        <f t="array" ref="B1020">_xlfn.XLOOKUP(A1020,CONTROL[VEHIDCODE],PROPERTIES[EXCLUDE])</f>
        <v>#N/A</v>
      </c>
      <c r="C1020" t="e">
        <f>_xlfn.XLOOKUP(A1020,CONTROL[VEHIDCODE],CONTROL[IS_WAGON_OR_COACH])</f>
        <v>#N/A</v>
      </c>
      <c r="D1020" t="e">
        <f>FLOOR(_xlfn.XLOOKUP($A1020,PROPERTIES[VEHIDCODE],PROPERTIES[INTRODUCTION_YEAR]),20)</f>
        <v>#N/A</v>
      </c>
      <c r="E1020" t="e">
        <f>_xlfn.XLOOKUP($A1020,PROPERTIES[VEHIDCODE],PROPERTIES[ROLE])</f>
        <v>#N/A</v>
      </c>
      <c r="F1020" s="30" t="e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#N/A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0</v>
      </c>
      <c r="N1020" t="b">
        <f t="shared" si="140"/>
        <v>0</v>
      </c>
      <c r="O1020" t="b">
        <f t="shared" si="141"/>
        <v>0</v>
      </c>
    </row>
    <row r="1021" spans="1:15">
      <c r="B1021" t="e" cm="1">
        <f t="array" ref="B1021">_xlfn.XLOOKUP(A1021,CONTROL[VEHIDCODE],PROPERTIES[EXCLUDE])</f>
        <v>#N/A</v>
      </c>
      <c r="C1021" t="e">
        <f>_xlfn.XLOOKUP(A1021,CONTROL[VEHIDCODE],CONTROL[IS_WAGON_OR_COACH])</f>
        <v>#N/A</v>
      </c>
      <c r="D1021" t="e">
        <f>FLOOR(_xlfn.XLOOKUP($A1021,PROPERTIES[VEHIDCODE],PROPERTIES[INTRODUCTION_YEAR]),20)</f>
        <v>#N/A</v>
      </c>
      <c r="E1021" t="e">
        <f>_xlfn.XLOOKUP($A1021,PROPERTIES[VEHIDCODE],PROPERTIES[ROLE])</f>
        <v>#N/A</v>
      </c>
      <c r="F1021" s="30" t="e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#N/A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0</v>
      </c>
      <c r="N1021" t="b">
        <f t="shared" si="140"/>
        <v>0</v>
      </c>
      <c r="O1021" t="b">
        <f t="shared" si="141"/>
        <v>0</v>
      </c>
    </row>
    <row r="1022" spans="1:15">
      <c r="B1022" t="e" cm="1">
        <f t="array" ref="B1022">_xlfn.XLOOKUP(A1022,CONTROL[VEHIDCODE],PROPERTIES[EXCLUDE])</f>
        <v>#N/A</v>
      </c>
      <c r="C1022" t="e">
        <f>_xlfn.XLOOKUP(A1022,CONTROL[VEHIDCODE],CONTROL[IS_WAGON_OR_COACH])</f>
        <v>#N/A</v>
      </c>
      <c r="D1022" t="e">
        <f>FLOOR(_xlfn.XLOOKUP($A1022,PROPERTIES[VEHIDCODE],PROPERTIES[INTRODUCTION_YEAR]),20)</f>
        <v>#N/A</v>
      </c>
      <c r="E1022" t="e">
        <f>_xlfn.XLOOKUP($A1022,PROPERTIES[VEHIDCODE],PROPERTIES[ROLE])</f>
        <v>#N/A</v>
      </c>
      <c r="F1022" s="30" t="e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#N/A</v>
      </c>
      <c r="G1022" t="b">
        <f t="shared" si="135"/>
        <v>0</v>
      </c>
      <c r="H1022" t="b">
        <f t="shared" si="142"/>
        <v>0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0</v>
      </c>
      <c r="N1022" t="b">
        <f t="shared" si="140"/>
        <v>0</v>
      </c>
      <c r="O1022" t="b">
        <f t="shared" si="141"/>
        <v>0</v>
      </c>
    </row>
    <row r="1023" spans="1:15">
      <c r="B1023" t="e" cm="1">
        <f t="array" ref="B1023">_xlfn.XLOOKUP(A1023,CONTROL[VEHIDCODE],PROPERTIES[EXCLUDE])</f>
        <v>#N/A</v>
      </c>
      <c r="C1023" t="e">
        <f>_xlfn.XLOOKUP(A1023,CONTROL[VEHIDCODE],CONTROL[IS_WAGON_OR_COACH])</f>
        <v>#N/A</v>
      </c>
      <c r="D1023" t="e">
        <f>FLOOR(_xlfn.XLOOKUP($A1023,PROPERTIES[VEHIDCODE],PROPERTIES[INTRODUCTION_YEAR]),20)</f>
        <v>#N/A</v>
      </c>
      <c r="E1023" t="e">
        <f>_xlfn.XLOOKUP($A1023,PROPERTIES[VEHIDCODE],PROPERTIES[ROLE])</f>
        <v>#N/A</v>
      </c>
      <c r="F1023" s="30" t="e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#N/A</v>
      </c>
      <c r="G1023" t="b">
        <f t="shared" si="135"/>
        <v>0</v>
      </c>
      <c r="H1023" t="b">
        <f t="shared" si="142"/>
        <v>0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0</v>
      </c>
      <c r="N1023" t="b">
        <f t="shared" si="140"/>
        <v>0</v>
      </c>
      <c r="O1023" t="b">
        <f t="shared" si="141"/>
        <v>0</v>
      </c>
    </row>
    <row r="1024" spans="1:15">
      <c r="B1024" t="e" cm="1">
        <f t="array" ref="B1024">_xlfn.XLOOKUP(A1024,CONTROL[VEHIDCODE],PROPERTIES[EXCLUDE])</f>
        <v>#N/A</v>
      </c>
      <c r="C1024" t="e">
        <f>_xlfn.XLOOKUP(A1024,CONTROL[VEHIDCODE],CONTROL[IS_WAGON_OR_COACH])</f>
        <v>#N/A</v>
      </c>
      <c r="D1024" t="e">
        <f>FLOOR(_xlfn.XLOOKUP($A1024,PROPERTIES[VEHIDCODE],PROPERTIES[INTRODUCTION_YEAR]),20)</f>
        <v>#N/A</v>
      </c>
      <c r="E1024" t="e">
        <f>_xlfn.XLOOKUP($A1024,PROPERTIES[VEHIDCODE],PROPERTIES[ROLE])</f>
        <v>#N/A</v>
      </c>
      <c r="F1024" s="30" t="e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#N/A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0</v>
      </c>
      <c r="N1024" t="b">
        <f t="shared" si="140"/>
        <v>0</v>
      </c>
      <c r="O1024" t="b">
        <f t="shared" si="141"/>
        <v>0</v>
      </c>
    </row>
    <row r="1025" spans="2:15">
      <c r="B1025" t="e" cm="1">
        <f t="array" ref="B1025">_xlfn.XLOOKUP(A1025,CONTROL[VEHIDCODE],PROPERTIES[EXCLUDE])</f>
        <v>#N/A</v>
      </c>
      <c r="C1025" t="e">
        <f>_xlfn.XLOOKUP(A1025,CONTROL[VEHIDCODE],CONTROL[IS_WAGON_OR_COACH])</f>
        <v>#N/A</v>
      </c>
      <c r="D1025" t="e">
        <f>FLOOR(_xlfn.XLOOKUP($A1025,PROPERTIES[VEHIDCODE],PROPERTIES[INTRODUCTION_YEAR]),20)</f>
        <v>#N/A</v>
      </c>
      <c r="E1025" t="e">
        <f>_xlfn.XLOOKUP($A1025,PROPERTIES[VEHIDCODE],PROPERTIES[ROLE])</f>
        <v>#N/A</v>
      </c>
      <c r="F1025" s="30" t="e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#N/A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0</v>
      </c>
      <c r="N1025" t="b">
        <f t="shared" si="140"/>
        <v>0</v>
      </c>
      <c r="O1025" t="b">
        <f t="shared" si="141"/>
        <v>0</v>
      </c>
    </row>
    <row r="1026" spans="2:15">
      <c r="B1026" t="e" cm="1">
        <f t="array" ref="B1026">_xlfn.XLOOKUP(A1026,CONTROL[VEHIDCODE],PROPERTIES[EXCLUDE])</f>
        <v>#N/A</v>
      </c>
      <c r="C1026" t="e">
        <f>_xlfn.XLOOKUP(A1026,CONTROL[VEHIDCODE],CONTROL[IS_WAGON_OR_COACH])</f>
        <v>#N/A</v>
      </c>
      <c r="D1026" t="e">
        <f>FLOOR(_xlfn.XLOOKUP($A1026,PROPERTIES[VEHIDCODE],PROPERTIES[INTRODUCTION_YEAR]),20)</f>
        <v>#N/A</v>
      </c>
      <c r="E1026" t="e">
        <f>_xlfn.XLOOKUP($A1026,PROPERTIES[VEHIDCODE],PROPERTIES[ROLE])</f>
        <v>#N/A</v>
      </c>
      <c r="F1026" s="30" t="e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#N/A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0</v>
      </c>
      <c r="N1026" t="b">
        <f t="shared" si="140"/>
        <v>0</v>
      </c>
      <c r="O1026" t="b">
        <f t="shared" si="141"/>
        <v>0</v>
      </c>
    </row>
    <row r="1027" spans="2:15">
      <c r="B1027" t="e" cm="1">
        <f t="array" ref="B1027">_xlfn.XLOOKUP(A1027,CONTROL[VEHIDCODE],PROPERTIES[EXCLUDE])</f>
        <v>#N/A</v>
      </c>
      <c r="C1027" t="e">
        <f>_xlfn.XLOOKUP(A1027,CONTROL[VEHIDCODE],CONTROL[IS_WAGON_OR_COACH])</f>
        <v>#N/A</v>
      </c>
      <c r="D1027" t="e">
        <f>FLOOR(_xlfn.XLOOKUP($A1027,PROPERTIES[VEHIDCODE],PROPERTIES[INTRODUCTION_YEAR]),20)</f>
        <v>#N/A</v>
      </c>
      <c r="E1027" t="e">
        <f>_xlfn.XLOOKUP($A1027,PROPERTIES[VEHIDCODE],PROPERTIES[ROLE])</f>
        <v>#N/A</v>
      </c>
      <c r="F1027" s="30" t="e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#N/A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0</v>
      </c>
      <c r="N1027" t="b">
        <f t="shared" si="140"/>
        <v>0</v>
      </c>
      <c r="O1027" t="b">
        <f t="shared" si="141"/>
        <v>0</v>
      </c>
    </row>
    <row r="1028" spans="2:15">
      <c r="B1028" t="e" cm="1">
        <f t="array" ref="B1028">_xlfn.XLOOKUP(A1028,CONTROL[VEHIDCODE],PROPERTIES[EXCLUDE])</f>
        <v>#N/A</v>
      </c>
      <c r="C1028" t="e">
        <f>_xlfn.XLOOKUP(A1028,CONTROL[VEHIDCODE],CONTROL[IS_WAGON_OR_COACH])</f>
        <v>#N/A</v>
      </c>
      <c r="D1028" t="e">
        <f>FLOOR(_xlfn.XLOOKUP($A1028,PROPERTIES[VEHIDCODE],PROPERTIES[INTRODUCTION_YEAR]),20)</f>
        <v>#N/A</v>
      </c>
      <c r="E1028" t="e">
        <f>_xlfn.XLOOKUP($A1028,PROPERTIES[VEHIDCODE],PROPERTIES[ROLE])</f>
        <v>#N/A</v>
      </c>
      <c r="F1028" s="30" t="e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#N/A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0</v>
      </c>
      <c r="N1028" t="b">
        <f t="shared" si="140"/>
        <v>0</v>
      </c>
      <c r="O1028" t="b">
        <f t="shared" si="141"/>
        <v>0</v>
      </c>
    </row>
    <row r="1029" spans="2:15">
      <c r="B1029" t="e" cm="1">
        <f t="array" ref="B1029">_xlfn.XLOOKUP(A1029,CONTROL[VEHIDCODE],PROPERTIES[EXCLUDE])</f>
        <v>#N/A</v>
      </c>
      <c r="C1029" t="e">
        <f>_xlfn.XLOOKUP(A1029,CONTROL[VEHIDCODE],CONTROL[IS_WAGON_OR_COACH])</f>
        <v>#N/A</v>
      </c>
      <c r="D1029" t="e">
        <f>FLOOR(_xlfn.XLOOKUP($A1029,PROPERTIES[VEHIDCODE],PROPERTIES[INTRODUCTION_YEAR]),20)</f>
        <v>#N/A</v>
      </c>
      <c r="E1029" t="e">
        <f>_xlfn.XLOOKUP($A1029,PROPERTIES[VEHIDCODE],PROPERTIES[ROLE])</f>
        <v>#N/A</v>
      </c>
      <c r="F1029" s="30" t="e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#N/A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0</v>
      </c>
      <c r="N1029" t="b">
        <f t="shared" si="140"/>
        <v>0</v>
      </c>
      <c r="O1029" t="b">
        <f t="shared" si="141"/>
        <v>0</v>
      </c>
    </row>
    <row r="1030" spans="2:15">
      <c r="B1030" t="e" cm="1">
        <f t="array" ref="B1030">_xlfn.XLOOKUP(A1030,CONTROL[VEHIDCODE],PROPERTIES[EXCLUDE])</f>
        <v>#N/A</v>
      </c>
      <c r="C1030" t="e">
        <f>_xlfn.XLOOKUP(A1030,CONTROL[VEHIDCODE],CONTROL[IS_WAGON_OR_COACH])</f>
        <v>#N/A</v>
      </c>
      <c r="D1030" t="e">
        <f>FLOOR(_xlfn.XLOOKUP($A1030,PROPERTIES[VEHIDCODE],PROPERTIES[INTRODUCTION_YEAR]),20)</f>
        <v>#N/A</v>
      </c>
      <c r="E1030" t="e">
        <f>_xlfn.XLOOKUP($A1030,PROPERTIES[VEHIDCODE],PROPERTIES[ROLE])</f>
        <v>#N/A</v>
      </c>
      <c r="F1030" s="30" t="e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#N/A</v>
      </c>
      <c r="G1030" t="b">
        <f t="shared" si="135"/>
        <v>0</v>
      </c>
      <c r="H1030" t="b">
        <f t="shared" si="142"/>
        <v>0</v>
      </c>
      <c r="I1030" t="b">
        <f t="shared" si="136"/>
        <v>0</v>
      </c>
      <c r="J1030" t="b">
        <f t="shared" si="143"/>
        <v>0</v>
      </c>
      <c r="K1030" t="b">
        <f t="shared" si="137"/>
        <v>0</v>
      </c>
      <c r="L1030" t="b">
        <f t="shared" si="138"/>
        <v>0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2:15">
      <c r="B1031" t="e" cm="1">
        <f t="array" ref="B1031">_xlfn.XLOOKUP(A1031,CONTROL[VEHIDCODE],PROPERTIES[EXCLUDE])</f>
        <v>#N/A</v>
      </c>
      <c r="C1031" t="e">
        <f>_xlfn.XLOOKUP(A1031,CONTROL[VEHIDCODE],CONTROL[IS_WAGON_OR_COACH])</f>
        <v>#N/A</v>
      </c>
      <c r="D1031" t="e">
        <f>FLOOR(_xlfn.XLOOKUP($A1031,PROPERTIES[VEHIDCODE],PROPERTIES[INTRODUCTION_YEAR]),20)</f>
        <v>#N/A</v>
      </c>
      <c r="E1031" t="e">
        <f>_xlfn.XLOOKUP($A1031,PROPERTIES[VEHIDCODE],PROPERTIES[ROLE])</f>
        <v>#N/A</v>
      </c>
      <c r="F1031" s="30" t="e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#N/A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0</v>
      </c>
      <c r="N1031" t="b">
        <f t="shared" si="140"/>
        <v>0</v>
      </c>
      <c r="O1031" t="b">
        <f t="shared" si="141"/>
        <v>0</v>
      </c>
    </row>
    <row r="1032" spans="2:15">
      <c r="B1032" t="e" cm="1">
        <f t="array" ref="B1032">_xlfn.XLOOKUP(A1032,CONTROL[VEHIDCODE],PROPERTIES[EXCLUDE])</f>
        <v>#N/A</v>
      </c>
      <c r="C1032" t="e">
        <f>_xlfn.XLOOKUP(A1032,CONTROL[VEHIDCODE],CONTROL[IS_WAGON_OR_COACH])</f>
        <v>#N/A</v>
      </c>
      <c r="D1032" t="e">
        <f>FLOOR(_xlfn.XLOOKUP($A1032,PROPERTIES[VEHIDCODE],PROPERTIES[INTRODUCTION_YEAR]),20)</f>
        <v>#N/A</v>
      </c>
      <c r="E1032" t="e">
        <f>_xlfn.XLOOKUP($A1032,PROPERTIES[VEHIDCODE],PROPERTIES[ROLE])</f>
        <v>#N/A</v>
      </c>
      <c r="F1032" s="30" t="e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#N/A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0</v>
      </c>
      <c r="N1032" t="b">
        <f t="shared" si="140"/>
        <v>0</v>
      </c>
      <c r="O1032" t="b">
        <f t="shared" si="141"/>
        <v>0</v>
      </c>
    </row>
    <row r="1033" spans="2:15">
      <c r="B1033" t="e" cm="1">
        <f t="array" ref="B1033">_xlfn.XLOOKUP(A1033,CONTROL[VEHIDCODE],PROPERTIES[EXCLUDE])</f>
        <v>#N/A</v>
      </c>
      <c r="C1033" t="e">
        <f>_xlfn.XLOOKUP(A1033,CONTROL[VEHIDCODE],CONTROL[IS_WAGON_OR_COACH])</f>
        <v>#N/A</v>
      </c>
      <c r="D1033" t="e">
        <f>FLOOR(_xlfn.XLOOKUP($A1033,PROPERTIES[VEHIDCODE],PROPERTIES[INTRODUCTION_YEAR]),20)</f>
        <v>#N/A</v>
      </c>
      <c r="E1033" t="e">
        <f>_xlfn.XLOOKUP($A1033,PROPERTIES[VEHIDCODE],PROPERTIES[ROLE])</f>
        <v>#N/A</v>
      </c>
      <c r="F1033" s="30" t="e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#N/A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0</v>
      </c>
      <c r="N1033" t="b">
        <f t="shared" si="140"/>
        <v>0</v>
      </c>
      <c r="O1033" t="b">
        <f t="shared" si="141"/>
        <v>0</v>
      </c>
    </row>
    <row r="1034" spans="2:15">
      <c r="B1034" t="e" cm="1">
        <f t="array" ref="B1034">_xlfn.XLOOKUP(A1034,CONTROL[VEHIDCODE],PROPERTIES[EXCLUDE])</f>
        <v>#N/A</v>
      </c>
      <c r="C1034" t="e">
        <f>_xlfn.XLOOKUP(A1034,CONTROL[VEHIDCODE],CONTROL[IS_WAGON_OR_COACH])</f>
        <v>#N/A</v>
      </c>
      <c r="D1034" t="e">
        <f>FLOOR(_xlfn.XLOOKUP($A1034,PROPERTIES[VEHIDCODE],PROPERTIES[INTRODUCTION_YEAR]),20)</f>
        <v>#N/A</v>
      </c>
      <c r="E1034" t="e">
        <f>_xlfn.XLOOKUP($A1034,PROPERTIES[VEHIDCODE],PROPERTIES[ROLE])</f>
        <v>#N/A</v>
      </c>
      <c r="F1034" s="30" t="e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#N/A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0</v>
      </c>
      <c r="N1034" t="b">
        <f t="shared" si="140"/>
        <v>0</v>
      </c>
      <c r="O1034" t="b">
        <f t="shared" si="141"/>
        <v>0</v>
      </c>
    </row>
    <row r="1035" spans="2:15">
      <c r="B1035" t="e" cm="1">
        <f t="array" ref="B1035">_xlfn.XLOOKUP(A1035,CONTROL[VEHIDCODE],PROPERTIES[EXCLUDE])</f>
        <v>#N/A</v>
      </c>
      <c r="C1035" t="e">
        <f>_xlfn.XLOOKUP(A1035,CONTROL[VEHIDCODE],CONTROL[IS_WAGON_OR_COACH])</f>
        <v>#N/A</v>
      </c>
      <c r="D1035" t="e">
        <f>FLOOR(_xlfn.XLOOKUP($A1035,PROPERTIES[VEHIDCODE],PROPERTIES[INTRODUCTION_YEAR]),20)</f>
        <v>#N/A</v>
      </c>
      <c r="E1035" t="e">
        <f>_xlfn.XLOOKUP($A1035,PROPERTIES[VEHIDCODE],PROPERTIES[ROLE])</f>
        <v>#N/A</v>
      </c>
      <c r="F1035" s="30" t="e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#N/A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0</v>
      </c>
      <c r="N1035" t="b">
        <f t="shared" si="140"/>
        <v>0</v>
      </c>
      <c r="O1035" t="b">
        <f t="shared" si="141"/>
        <v>0</v>
      </c>
    </row>
    <row r="1036" spans="2:15">
      <c r="B1036" t="e" cm="1">
        <f t="array" ref="B1036">_xlfn.XLOOKUP(A1036,CONTROL[VEHIDCODE],PROPERTIES[EXCLUDE])</f>
        <v>#N/A</v>
      </c>
      <c r="C1036" t="e">
        <f>_xlfn.XLOOKUP(A1036,CONTROL[VEHIDCODE],CONTROL[IS_WAGON_OR_COACH])</f>
        <v>#N/A</v>
      </c>
      <c r="D1036" t="e">
        <f>FLOOR(_xlfn.XLOOKUP($A1036,PROPERTIES[VEHIDCODE],PROPERTIES[INTRODUCTION_YEAR]),20)</f>
        <v>#N/A</v>
      </c>
      <c r="E1036" t="e">
        <f>_xlfn.XLOOKUP($A1036,PROPERTIES[VEHIDCODE],PROPERTIES[ROLE])</f>
        <v>#N/A</v>
      </c>
      <c r="F1036" s="30" t="e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#N/A</v>
      </c>
      <c r="G1036" t="b">
        <f t="shared" si="135"/>
        <v>0</v>
      </c>
      <c r="H1036" t="b">
        <f t="shared" si="142"/>
        <v>0</v>
      </c>
      <c r="I1036" t="b">
        <f t="shared" si="136"/>
        <v>0</v>
      </c>
      <c r="J1036" t="b">
        <f t="shared" si="143"/>
        <v>0</v>
      </c>
      <c r="K1036" t="b">
        <f t="shared" si="137"/>
        <v>0</v>
      </c>
      <c r="L1036" t="b">
        <f t="shared" si="138"/>
        <v>0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2:15">
      <c r="B1037" t="e" cm="1">
        <f t="array" ref="B1037">_xlfn.XLOOKUP(A1037,CONTROL[VEHIDCODE],PROPERTIES[EXCLUDE])</f>
        <v>#N/A</v>
      </c>
      <c r="C1037" t="e">
        <f>_xlfn.XLOOKUP(A1037,CONTROL[VEHIDCODE],CONTROL[IS_WAGON_OR_COACH])</f>
        <v>#N/A</v>
      </c>
      <c r="D1037" t="e">
        <f>FLOOR(_xlfn.XLOOKUP($A1037,PROPERTIES[VEHIDCODE],PROPERTIES[INTRODUCTION_YEAR]),20)</f>
        <v>#N/A</v>
      </c>
      <c r="E1037" t="e">
        <f>_xlfn.XLOOKUP($A1037,PROPERTIES[VEHIDCODE],PROPERTIES[ROLE])</f>
        <v>#N/A</v>
      </c>
      <c r="F1037" s="30" t="e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#N/A</v>
      </c>
      <c r="G1037" t="b">
        <f t="shared" si="135"/>
        <v>0</v>
      </c>
      <c r="H1037" t="b">
        <f t="shared" si="142"/>
        <v>0</v>
      </c>
      <c r="I1037" t="b">
        <f t="shared" si="136"/>
        <v>0</v>
      </c>
      <c r="J1037" t="b">
        <f t="shared" si="143"/>
        <v>0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2:15">
      <c r="B1038" t="e" cm="1">
        <f t="array" ref="B1038">_xlfn.XLOOKUP(A1038,CONTROL[VEHIDCODE],PROPERTIES[EXCLUDE])</f>
        <v>#N/A</v>
      </c>
      <c r="C1038" t="e">
        <f>_xlfn.XLOOKUP(A1038,CONTROL[VEHIDCODE],CONTROL[IS_WAGON_OR_COACH])</f>
        <v>#N/A</v>
      </c>
      <c r="D1038" t="e">
        <f>FLOOR(_xlfn.XLOOKUP($A1038,PROPERTIES[VEHIDCODE],PROPERTIES[INTRODUCTION_YEAR]),20)</f>
        <v>#N/A</v>
      </c>
      <c r="E1038" t="e">
        <f>_xlfn.XLOOKUP($A1038,PROPERTIES[VEHIDCODE],PROPERTIES[ROLE])</f>
        <v>#N/A</v>
      </c>
      <c r="F1038" s="30" t="e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#N/A</v>
      </c>
      <c r="G1038" t="b">
        <f t="shared" si="135"/>
        <v>0</v>
      </c>
      <c r="H1038" t="b">
        <f t="shared" si="142"/>
        <v>0</v>
      </c>
      <c r="I1038" t="b">
        <f t="shared" si="136"/>
        <v>0</v>
      </c>
      <c r="J1038" t="b">
        <f t="shared" si="143"/>
        <v>0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2:15">
      <c r="B1039" t="e" cm="1">
        <f t="array" ref="B1039">_xlfn.XLOOKUP(A1039,CONTROL[VEHIDCODE],PROPERTIES[EXCLUDE])</f>
        <v>#N/A</v>
      </c>
      <c r="C1039" t="e">
        <f>_xlfn.XLOOKUP(A1039,CONTROL[VEHIDCODE],CONTROL[IS_WAGON_OR_COACH])</f>
        <v>#N/A</v>
      </c>
      <c r="D1039" t="e">
        <f>FLOOR(_xlfn.XLOOKUP($A1039,PROPERTIES[VEHIDCODE],PROPERTIES[INTRODUCTION_YEAR]),20)</f>
        <v>#N/A</v>
      </c>
      <c r="E1039" t="e">
        <f>_xlfn.XLOOKUP($A1039,PROPERTIES[VEHIDCODE],PROPERTIES[ROLE])</f>
        <v>#N/A</v>
      </c>
      <c r="F1039" s="30" t="e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#N/A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0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2:15">
      <c r="B1040" t="e" cm="1">
        <f t="array" ref="B1040">_xlfn.XLOOKUP(A1040,CONTROL[VEHIDCODE],PROPERTIES[EXCLUDE])</f>
        <v>#N/A</v>
      </c>
      <c r="C1040" t="e">
        <f>_xlfn.XLOOKUP(A1040,CONTROL[VEHIDCODE],CONTROL[IS_WAGON_OR_COACH])</f>
        <v>#N/A</v>
      </c>
      <c r="D1040" t="e">
        <f>FLOOR(_xlfn.XLOOKUP($A1040,PROPERTIES[VEHIDCODE],PROPERTIES[INTRODUCTION_YEAR]),20)</f>
        <v>#N/A</v>
      </c>
      <c r="E1040" t="e">
        <f>_xlfn.XLOOKUP($A1040,PROPERTIES[VEHIDCODE],PROPERTIES[ROLE])</f>
        <v>#N/A</v>
      </c>
      <c r="F1040" s="30" t="e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#N/A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0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2:15">
      <c r="B1041" t="e" cm="1">
        <f t="array" ref="B1041">_xlfn.XLOOKUP(A1041,CONTROL[VEHIDCODE],PROPERTIES[EXCLUDE])</f>
        <v>#N/A</v>
      </c>
      <c r="C1041" t="e">
        <f>_xlfn.XLOOKUP(A1041,CONTROL[VEHIDCODE],CONTROL[IS_WAGON_OR_COACH])</f>
        <v>#N/A</v>
      </c>
      <c r="D1041" t="e">
        <f>FLOOR(_xlfn.XLOOKUP($A1041,PROPERTIES[VEHIDCODE],PROPERTIES[INTRODUCTION_YEAR]),20)</f>
        <v>#N/A</v>
      </c>
      <c r="E1041" t="e">
        <f>_xlfn.XLOOKUP($A1041,PROPERTIES[VEHIDCODE],PROPERTIES[ROLE])</f>
        <v>#N/A</v>
      </c>
      <c r="F1041" s="30" t="e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#N/A</v>
      </c>
      <c r="G1041" t="b">
        <f t="shared" si="135"/>
        <v>0</v>
      </c>
      <c r="H1041" t="b">
        <f t="shared" si="142"/>
        <v>0</v>
      </c>
      <c r="I1041" t="b">
        <f t="shared" si="136"/>
        <v>0</v>
      </c>
      <c r="J1041" t="b">
        <f t="shared" si="143"/>
        <v>0</v>
      </c>
      <c r="K1041" t="b">
        <f t="shared" si="137"/>
        <v>0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2:15">
      <c r="B1042" t="e" cm="1">
        <f t="array" ref="B1042">_xlfn.XLOOKUP(A1042,CONTROL[VEHIDCODE],PROPERTIES[EXCLUDE])</f>
        <v>#N/A</v>
      </c>
      <c r="C1042" t="e">
        <f>_xlfn.XLOOKUP(A1042,CONTROL[VEHIDCODE],CONTROL[IS_WAGON_OR_COACH])</f>
        <v>#N/A</v>
      </c>
      <c r="D1042" t="e">
        <f>FLOOR(_xlfn.XLOOKUP($A1042,PROPERTIES[VEHIDCODE],PROPERTIES[INTRODUCTION_YEAR]),20)</f>
        <v>#N/A</v>
      </c>
      <c r="E1042" t="e">
        <f>_xlfn.XLOOKUP($A1042,PROPERTIES[VEHIDCODE],PROPERTIES[ROLE])</f>
        <v>#N/A</v>
      </c>
      <c r="F1042" s="30" t="e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#N/A</v>
      </c>
      <c r="G1042" t="b">
        <f t="shared" si="135"/>
        <v>0</v>
      </c>
      <c r="H1042" t="b">
        <f t="shared" si="142"/>
        <v>0</v>
      </c>
      <c r="I1042" t="b">
        <f t="shared" si="136"/>
        <v>0</v>
      </c>
      <c r="J1042" t="b">
        <f t="shared" si="143"/>
        <v>0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2:15">
      <c r="B1043" t="e" cm="1">
        <f t="array" ref="B1043">_xlfn.XLOOKUP(A1043,CONTROL[VEHIDCODE],PROPERTIES[EXCLUDE])</f>
        <v>#N/A</v>
      </c>
      <c r="C1043" t="e">
        <f>_xlfn.XLOOKUP(A1043,CONTROL[VEHIDCODE],CONTROL[IS_WAGON_OR_COACH])</f>
        <v>#N/A</v>
      </c>
      <c r="D1043" t="e">
        <f>FLOOR(_xlfn.XLOOKUP($A1043,PROPERTIES[VEHIDCODE],PROPERTIES[INTRODUCTION_YEAR]),20)</f>
        <v>#N/A</v>
      </c>
      <c r="E1043" t="e">
        <f>_xlfn.XLOOKUP($A1043,PROPERTIES[VEHIDCODE],PROPERTIES[ROLE])</f>
        <v>#N/A</v>
      </c>
      <c r="F1043" s="30" t="e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#N/A</v>
      </c>
      <c r="G1043" t="b">
        <f t="shared" si="135"/>
        <v>0</v>
      </c>
      <c r="H1043" t="b">
        <f t="shared" si="142"/>
        <v>0</v>
      </c>
      <c r="I1043" t="b">
        <f t="shared" si="136"/>
        <v>0</v>
      </c>
      <c r="J1043" t="b">
        <f t="shared" si="143"/>
        <v>0</v>
      </c>
      <c r="K1043" t="b">
        <f t="shared" si="137"/>
        <v>0</v>
      </c>
      <c r="L1043" t="b">
        <f t="shared" si="138"/>
        <v>0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2:15">
      <c r="B1044" t="e" cm="1">
        <f t="array" ref="B1044">_xlfn.XLOOKUP(A1044,CONTROL[VEHIDCODE],PROPERTIES[EXCLUDE])</f>
        <v>#N/A</v>
      </c>
      <c r="C1044" t="e">
        <f>_xlfn.XLOOKUP(A1044,CONTROL[VEHIDCODE],CONTROL[IS_WAGON_OR_COACH])</f>
        <v>#N/A</v>
      </c>
      <c r="D1044" t="e">
        <f>FLOOR(_xlfn.XLOOKUP($A1044,PROPERTIES[VEHIDCODE],PROPERTIES[INTRODUCTION_YEAR]),20)</f>
        <v>#N/A</v>
      </c>
      <c r="E1044" t="e">
        <f>_xlfn.XLOOKUP($A1044,PROPERTIES[VEHIDCODE],PROPERTIES[ROLE])</f>
        <v>#N/A</v>
      </c>
      <c r="F1044" s="30" t="e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#N/A</v>
      </c>
      <c r="G1044" t="b">
        <f t="shared" si="135"/>
        <v>0</v>
      </c>
      <c r="H1044" t="b">
        <f t="shared" si="142"/>
        <v>0</v>
      </c>
      <c r="I1044" t="b">
        <f t="shared" si="136"/>
        <v>0</v>
      </c>
      <c r="J1044" t="b">
        <f t="shared" si="143"/>
        <v>0</v>
      </c>
      <c r="K1044" t="b">
        <f t="shared" si="137"/>
        <v>0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2:15">
      <c r="B1045" t="e" cm="1">
        <f t="array" ref="B1045">_xlfn.XLOOKUP(A1045,CONTROL[VEHIDCODE],PROPERTIES[EXCLUDE])</f>
        <v>#N/A</v>
      </c>
      <c r="C1045" t="e">
        <f>_xlfn.XLOOKUP(A1045,CONTROL[VEHIDCODE],CONTROL[IS_WAGON_OR_COACH])</f>
        <v>#N/A</v>
      </c>
      <c r="D1045" t="e">
        <f>FLOOR(_xlfn.XLOOKUP($A1045,PROPERTIES[VEHIDCODE],PROPERTIES[INTRODUCTION_YEAR]),20)</f>
        <v>#N/A</v>
      </c>
      <c r="E1045" t="e">
        <f>_xlfn.XLOOKUP($A1045,PROPERTIES[VEHIDCODE],PROPERTIES[ROLE])</f>
        <v>#N/A</v>
      </c>
      <c r="F1045" s="30" t="e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#N/A</v>
      </c>
      <c r="G1045" t="b">
        <f t="shared" si="135"/>
        <v>0</v>
      </c>
      <c r="H1045" t="b">
        <f t="shared" si="142"/>
        <v>0</v>
      </c>
      <c r="I1045" t="b">
        <f t="shared" si="136"/>
        <v>0</v>
      </c>
      <c r="J1045" t="b">
        <f t="shared" si="143"/>
        <v>0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2:15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0" t="e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#N/A</v>
      </c>
      <c r="G1046" t="b">
        <f t="shared" si="135"/>
        <v>0</v>
      </c>
      <c r="H1046" t="b">
        <f t="shared" si="142"/>
        <v>0</v>
      </c>
      <c r="I1046" t="b">
        <f t="shared" si="136"/>
        <v>0</v>
      </c>
      <c r="J1046" t="b">
        <f t="shared" si="143"/>
        <v>0</v>
      </c>
      <c r="K1046" t="b">
        <f t="shared" si="137"/>
        <v>0</v>
      </c>
      <c r="L1046" t="b">
        <f t="shared" si="138"/>
        <v>0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2:15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0" t="e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#N/A</v>
      </c>
      <c r="G1047" t="b">
        <f t="shared" si="135"/>
        <v>0</v>
      </c>
      <c r="H1047" t="b">
        <f t="shared" si="142"/>
        <v>0</v>
      </c>
      <c r="I1047" t="b">
        <f t="shared" si="136"/>
        <v>0</v>
      </c>
      <c r="J1047" t="b">
        <f t="shared" si="143"/>
        <v>0</v>
      </c>
      <c r="K1047" t="b">
        <f t="shared" si="137"/>
        <v>0</v>
      </c>
      <c r="L1047" t="b">
        <f t="shared" si="138"/>
        <v>0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2:15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0" t="e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#N/A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0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2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2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2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2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2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2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2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2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5" priority="2" operator="containsText" text="FALSE">
      <formula>NOT(ISERROR(SEARCH("FALSE",B2)))</formula>
    </cfRule>
  </conditionalFormatting>
  <conditionalFormatting sqref="G1:G813 H795:I813 G814:I1048576">
    <cfRule type="containsText" dxfId="4" priority="59" operator="containsText" text="FALSE">
      <formula>NOT(ISERROR(SEARCH("FALSE",G1)))</formula>
    </cfRule>
  </conditionalFormatting>
  <conditionalFormatting sqref="H1:I792">
    <cfRule type="containsText" dxfId="3" priority="58" operator="containsText" text="FALSE">
      <formula>NOT(ISERROR(SEARCH("FALSE",H1)))</formula>
    </cfRule>
  </conditionalFormatting>
  <conditionalFormatting sqref="H2:O1115">
    <cfRule type="containsText" dxfId="2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1972</v>
      </c>
      <c r="B1" t="s">
        <v>1975</v>
      </c>
    </row>
    <row r="2" spans="1:18">
      <c r="A2" s="29" t="s">
        <v>256</v>
      </c>
      <c r="B2" t="s">
        <v>1975</v>
      </c>
    </row>
    <row r="3" spans="1:18">
      <c r="A3" s="42" t="s">
        <v>243</v>
      </c>
      <c r="B3" t="s">
        <v>1710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1705</v>
      </c>
      <c r="B5" s="42" t="s">
        <v>1708</v>
      </c>
    </row>
    <row r="6" spans="1:18">
      <c r="A6" s="29" t="s">
        <v>1089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1976</v>
      </c>
    </row>
    <row r="7" spans="1:18">
      <c r="A7" s="1" t="s">
        <v>1887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1888</v>
      </c>
      <c r="F8">
        <v>1</v>
      </c>
      <c r="H8">
        <v>2</v>
      </c>
      <c r="I8">
        <v>3</v>
      </c>
      <c r="L8">
        <v>6</v>
      </c>
    </row>
    <row r="9" spans="1:18">
      <c r="A9" s="1" t="s">
        <v>1891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1703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1892</v>
      </c>
      <c r="H11">
        <v>1</v>
      </c>
      <c r="I11">
        <v>1</v>
      </c>
      <c r="L11">
        <v>2</v>
      </c>
    </row>
    <row r="12" spans="1:18">
      <c r="A12" s="1" t="s">
        <v>1889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1704</v>
      </c>
      <c r="J13">
        <v>1</v>
      </c>
      <c r="K13">
        <v>1</v>
      </c>
      <c r="L13">
        <v>2</v>
      </c>
    </row>
    <row r="14" spans="1:18">
      <c r="A14" t="s">
        <v>1707</v>
      </c>
      <c r="I14">
        <v>1</v>
      </c>
      <c r="L14">
        <v>1</v>
      </c>
    </row>
    <row r="15" spans="1:18">
      <c r="A15" s="1" t="s">
        <v>1890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1976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1972</v>
      </c>
      <c r="B1" t="s">
        <v>1975</v>
      </c>
    </row>
    <row r="2" spans="1:18">
      <c r="A2" s="29" t="s">
        <v>256</v>
      </c>
      <c r="B2" t="s">
        <v>1975</v>
      </c>
    </row>
    <row r="3" spans="1:18">
      <c r="A3" s="29" t="s">
        <v>245</v>
      </c>
      <c r="B3" t="s">
        <v>1710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1705</v>
      </c>
      <c r="B5" s="42" t="s">
        <v>1708</v>
      </c>
    </row>
    <row r="6" spans="1:18">
      <c r="A6" s="29" t="s">
        <v>1089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1976</v>
      </c>
    </row>
    <row r="7" spans="1:18">
      <c r="A7" s="1" t="s">
        <v>1887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1888</v>
      </c>
      <c r="H8">
        <v>2</v>
      </c>
      <c r="J8">
        <v>1</v>
      </c>
      <c r="M8">
        <v>3</v>
      </c>
    </row>
    <row r="9" spans="1:18">
      <c r="A9" s="1" t="s">
        <v>1891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1703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1892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1889</v>
      </c>
      <c r="F12">
        <v>3</v>
      </c>
      <c r="M12">
        <v>3</v>
      </c>
    </row>
    <row r="13" spans="1:18">
      <c r="A13" s="1" t="s">
        <v>1704</v>
      </c>
      <c r="K13">
        <v>1</v>
      </c>
      <c r="L13">
        <v>1</v>
      </c>
      <c r="M13">
        <v>2</v>
      </c>
    </row>
    <row r="14" spans="1:18">
      <c r="A14" t="s">
        <v>1707</v>
      </c>
      <c r="J14">
        <v>1</v>
      </c>
      <c r="M14">
        <v>1</v>
      </c>
    </row>
    <row r="15" spans="1:18">
      <c r="A15" s="1" t="s">
        <v>1890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1976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1972</v>
      </c>
      <c r="B1" t="s">
        <v>1975</v>
      </c>
    </row>
    <row r="2" spans="1:67">
      <c r="A2" s="29" t="s">
        <v>256</v>
      </c>
      <c r="B2" t="s">
        <v>1975</v>
      </c>
    </row>
    <row r="3" spans="1:67">
      <c r="A3" s="42" t="s">
        <v>247</v>
      </c>
      <c r="B3" t="s">
        <v>1710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1705</v>
      </c>
      <c r="B5" s="42" t="s">
        <v>1708</v>
      </c>
    </row>
    <row r="6" spans="1:67">
      <c r="A6" s="29" t="s">
        <v>1089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1976</v>
      </c>
    </row>
    <row r="7" spans="1:67">
      <c r="A7" s="1" t="s">
        <v>1887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1808</v>
      </c>
      <c r="H8">
        <v>1</v>
      </c>
      <c r="M8">
        <v>1</v>
      </c>
    </row>
    <row r="9" spans="1:67">
      <c r="A9" s="1" t="s">
        <v>1891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1703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1892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1889</v>
      </c>
      <c r="B12">
        <v>3</v>
      </c>
      <c r="C12">
        <v>2</v>
      </c>
      <c r="M12">
        <v>5</v>
      </c>
    </row>
    <row r="13" spans="1:67">
      <c r="A13" s="1" t="s">
        <v>1704</v>
      </c>
      <c r="K13">
        <v>1</v>
      </c>
      <c r="L13">
        <v>1</v>
      </c>
      <c r="M13">
        <v>2</v>
      </c>
    </row>
    <row r="14" spans="1:67">
      <c r="A14" t="s">
        <v>1707</v>
      </c>
      <c r="J14">
        <v>1</v>
      </c>
      <c r="M14">
        <v>1</v>
      </c>
    </row>
    <row r="15" spans="1:67">
      <c r="A15" s="1" t="s">
        <v>1890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1976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1972</v>
      </c>
      <c r="B1" t="s">
        <v>1975</v>
      </c>
    </row>
    <row r="2" spans="1:19">
      <c r="A2" s="42" t="s">
        <v>248</v>
      </c>
      <c r="B2" t="s">
        <v>1710</v>
      </c>
    </row>
    <row r="3" spans="1:19">
      <c r="A3" s="29" t="s">
        <v>256</v>
      </c>
      <c r="B3" t="s">
        <v>1975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1705</v>
      </c>
      <c r="B5" s="42" t="s">
        <v>1708</v>
      </c>
    </row>
    <row r="6" spans="1:19">
      <c r="A6" s="29" t="s">
        <v>1089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1976</v>
      </c>
    </row>
    <row r="7" spans="1:19">
      <c r="A7" s="1" t="s">
        <v>1887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1888</v>
      </c>
      <c r="G8">
        <v>4</v>
      </c>
      <c r="H8">
        <v>5</v>
      </c>
      <c r="I8">
        <v>3</v>
      </c>
      <c r="L8">
        <v>12</v>
      </c>
    </row>
    <row r="9" spans="1:19">
      <c r="A9" s="1" t="s">
        <v>1891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1893</v>
      </c>
      <c r="I10">
        <v>1</v>
      </c>
      <c r="L10">
        <v>1</v>
      </c>
    </row>
    <row r="11" spans="1:19">
      <c r="A11" s="1" t="s">
        <v>1703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1892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1889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1704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1707</v>
      </c>
      <c r="H15">
        <v>1</v>
      </c>
      <c r="I15">
        <v>1</v>
      </c>
      <c r="L15">
        <v>2</v>
      </c>
    </row>
    <row r="16" spans="1:19">
      <c r="A16" s="1" t="s">
        <v>1890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1976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1972</v>
      </c>
      <c r="B1" t="s">
        <v>1975</v>
      </c>
    </row>
    <row r="2" spans="1:18">
      <c r="A2" s="29" t="s">
        <v>256</v>
      </c>
      <c r="B2" t="s">
        <v>1975</v>
      </c>
    </row>
    <row r="3" spans="1:18">
      <c r="A3" s="42" t="s">
        <v>242</v>
      </c>
      <c r="B3" t="s">
        <v>1710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1705</v>
      </c>
      <c r="B5" s="42" t="s">
        <v>1708</v>
      </c>
    </row>
    <row r="6" spans="1:18">
      <c r="A6" s="29" t="s">
        <v>1089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1976</v>
      </c>
    </row>
    <row r="7" spans="1:18">
      <c r="A7" s="1" t="s">
        <v>1887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1888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1891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1703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1892</v>
      </c>
      <c r="H11">
        <v>1</v>
      </c>
      <c r="M11">
        <v>1</v>
      </c>
    </row>
    <row r="12" spans="1:18">
      <c r="A12" s="1" t="s">
        <v>1889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1704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1707</v>
      </c>
      <c r="J14">
        <v>2</v>
      </c>
      <c r="M14">
        <v>2</v>
      </c>
    </row>
    <row r="15" spans="1:18">
      <c r="A15" s="1" t="s">
        <v>1890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1976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1972</v>
      </c>
      <c r="B1" t="s">
        <v>1975</v>
      </c>
    </row>
    <row r="2" spans="1:20">
      <c r="A2" s="29" t="s">
        <v>256</v>
      </c>
      <c r="B2" t="s">
        <v>1975</v>
      </c>
    </row>
    <row r="3" spans="1:20">
      <c r="A3" s="42" t="s">
        <v>240</v>
      </c>
      <c r="B3" t="s">
        <v>1710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1705</v>
      </c>
      <c r="B5" s="42" t="s">
        <v>1708</v>
      </c>
    </row>
    <row r="6" spans="1:20">
      <c r="A6" s="29" t="s">
        <v>1089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1976</v>
      </c>
    </row>
    <row r="7" spans="1:20">
      <c r="A7" s="1" t="s">
        <v>1887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1888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1891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1893</v>
      </c>
      <c r="J10">
        <v>1</v>
      </c>
      <c r="N10">
        <v>1</v>
      </c>
    </row>
    <row r="11" spans="1:20">
      <c r="A11" s="1" t="s">
        <v>1703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1706</v>
      </c>
      <c r="E12">
        <v>1</v>
      </c>
      <c r="N12">
        <v>1</v>
      </c>
    </row>
    <row r="13" spans="1:20">
      <c r="A13" s="1" t="s">
        <v>1892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1889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1704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1707</v>
      </c>
      <c r="J16">
        <v>2</v>
      </c>
      <c r="K16">
        <v>1</v>
      </c>
      <c r="N16">
        <v>3</v>
      </c>
    </row>
    <row r="17" spans="1:14">
      <c r="A17" s="1" t="s">
        <v>1890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1976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1972</v>
      </c>
      <c r="B1" t="s">
        <v>1975</v>
      </c>
    </row>
    <row r="2" spans="1:20">
      <c r="A2" s="29" t="s">
        <v>256</v>
      </c>
      <c r="B2" t="s">
        <v>1975</v>
      </c>
    </row>
    <row r="3" spans="1:20">
      <c r="A3" s="29" t="s">
        <v>244</v>
      </c>
      <c r="B3" t="s">
        <v>1710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1705</v>
      </c>
      <c r="B5" s="42" t="s">
        <v>1708</v>
      </c>
    </row>
    <row r="6" spans="1:20">
      <c r="A6" s="29" t="s">
        <v>1089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1976</v>
      </c>
    </row>
    <row r="7" spans="1:20">
      <c r="A7" s="1" t="s">
        <v>1887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1888</v>
      </c>
      <c r="H8">
        <v>1</v>
      </c>
      <c r="I8">
        <v>3</v>
      </c>
      <c r="J8">
        <v>1</v>
      </c>
      <c r="M8">
        <v>5</v>
      </c>
    </row>
    <row r="9" spans="1:20">
      <c r="A9" s="1" t="s">
        <v>1891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1703</v>
      </c>
      <c r="G10">
        <v>1</v>
      </c>
      <c r="J10">
        <v>2</v>
      </c>
      <c r="M10">
        <v>3</v>
      </c>
    </row>
    <row r="11" spans="1:20">
      <c r="A11" s="1" t="s">
        <v>1892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1889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1704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1707</v>
      </c>
      <c r="J14">
        <v>1</v>
      </c>
      <c r="M14">
        <v>1</v>
      </c>
    </row>
    <row r="15" spans="1:20">
      <c r="A15" s="1" t="s">
        <v>1890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1976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1972</v>
      </c>
      <c r="B1" t="s">
        <v>1975</v>
      </c>
    </row>
    <row r="2" spans="1:68">
      <c r="A2" s="29" t="s">
        <v>256</v>
      </c>
      <c r="B2" t="s">
        <v>1975</v>
      </c>
    </row>
    <row r="3" spans="1:68">
      <c r="A3" s="42" t="s">
        <v>246</v>
      </c>
      <c r="B3" t="s">
        <v>1710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1705</v>
      </c>
      <c r="B5" s="42" t="s">
        <v>1708</v>
      </c>
    </row>
    <row r="6" spans="1:68">
      <c r="A6" s="29" t="s">
        <v>1089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1976</v>
      </c>
    </row>
    <row r="7" spans="1:68">
      <c r="A7" s="1" t="s">
        <v>1887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1888</v>
      </c>
      <c r="G8">
        <v>1</v>
      </c>
      <c r="H8">
        <v>2</v>
      </c>
      <c r="K8">
        <v>3</v>
      </c>
    </row>
    <row r="9" spans="1:68">
      <c r="A9" s="1" t="s">
        <v>1891</v>
      </c>
      <c r="D9">
        <v>1</v>
      </c>
      <c r="G9">
        <v>2</v>
      </c>
      <c r="H9">
        <v>3</v>
      </c>
      <c r="K9">
        <v>6</v>
      </c>
    </row>
    <row r="10" spans="1:68">
      <c r="A10" s="1" t="s">
        <v>1703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1892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1889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1704</v>
      </c>
      <c r="I13">
        <v>2</v>
      </c>
      <c r="J13">
        <v>1</v>
      </c>
      <c r="K13">
        <v>3</v>
      </c>
    </row>
    <row r="14" spans="1:68">
      <c r="A14" t="s">
        <v>1707</v>
      </c>
      <c r="H14">
        <v>1</v>
      </c>
      <c r="K14">
        <v>1</v>
      </c>
    </row>
    <row r="15" spans="1:68">
      <c r="A15" s="1" t="s">
        <v>1890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1976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1972</v>
      </c>
      <c r="B1" t="s">
        <v>1975</v>
      </c>
    </row>
    <row r="2" spans="1:18">
      <c r="A2" s="29" t="s">
        <v>256</v>
      </c>
      <c r="B2" t="s">
        <v>1975</v>
      </c>
    </row>
    <row r="3" spans="1:18">
      <c r="A3" s="42" t="s">
        <v>241</v>
      </c>
      <c r="B3" t="s">
        <v>1710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1705</v>
      </c>
      <c r="B5" s="42" t="s">
        <v>1708</v>
      </c>
    </row>
    <row r="6" spans="1:18">
      <c r="A6" s="29" t="s">
        <v>1089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1976</v>
      </c>
    </row>
    <row r="7" spans="1:18">
      <c r="A7" s="1" t="s">
        <v>1887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1888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1891</v>
      </c>
      <c r="F9">
        <v>1</v>
      </c>
      <c r="G9">
        <v>3</v>
      </c>
      <c r="H9">
        <v>1</v>
      </c>
      <c r="K9">
        <v>5</v>
      </c>
    </row>
    <row r="10" spans="1:18">
      <c r="A10" s="1" t="s">
        <v>1703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1892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1889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1704</v>
      </c>
      <c r="H13">
        <v>2</v>
      </c>
      <c r="I13">
        <v>2</v>
      </c>
      <c r="J13">
        <v>1</v>
      </c>
      <c r="K13">
        <v>5</v>
      </c>
    </row>
    <row r="14" spans="1:18">
      <c r="A14" t="s">
        <v>1707</v>
      </c>
      <c r="H14">
        <v>1</v>
      </c>
      <c r="K14">
        <v>1</v>
      </c>
    </row>
    <row r="15" spans="1:18">
      <c r="A15" s="1" t="s">
        <v>1890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1976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252</v>
      </c>
      <c r="C1" t="s">
        <v>253</v>
      </c>
      <c r="E1" s="10" t="s">
        <v>305</v>
      </c>
      <c r="G1" s="10" t="s">
        <v>306</v>
      </c>
      <c r="I1" t="s">
        <v>3</v>
      </c>
      <c r="K1" t="s">
        <v>304</v>
      </c>
      <c r="M1" s="19" t="s">
        <v>1077</v>
      </c>
      <c r="N1" s="19" t="s">
        <v>1078</v>
      </c>
      <c r="O1" s="20" t="s">
        <v>1731</v>
      </c>
      <c r="Q1" s="1" t="s">
        <v>1</v>
      </c>
    </row>
    <row r="2" spans="1:17">
      <c r="A2" t="s">
        <v>243</v>
      </c>
      <c r="C2" t="s">
        <v>254</v>
      </c>
      <c r="E2" t="s">
        <v>331</v>
      </c>
      <c r="G2" t="s">
        <v>332</v>
      </c>
      <c r="I2" t="s">
        <v>20</v>
      </c>
      <c r="K2" s="17" t="s">
        <v>264</v>
      </c>
      <c r="M2" s="20" t="s">
        <v>831</v>
      </c>
      <c r="N2" s="20" t="s">
        <v>583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250</v>
      </c>
      <c r="C3" t="s">
        <v>255</v>
      </c>
      <c r="E3" t="s">
        <v>315</v>
      </c>
      <c r="G3" t="s">
        <v>316</v>
      </c>
      <c r="I3" t="s">
        <v>22</v>
      </c>
      <c r="K3" s="17" t="s">
        <v>267</v>
      </c>
      <c r="M3" s="20" t="s">
        <v>843</v>
      </c>
      <c r="N3" s="20" t="s">
        <v>595</v>
      </c>
      <c r="O3" s="20">
        <f>COUNTIF(COUNTRIES[COUNTRY_LABEL],COUNTRIES[[#This Row],[COUNTRY_LABEL]])</f>
        <v>1</v>
      </c>
      <c r="Q3" t="s">
        <v>1732</v>
      </c>
    </row>
    <row r="4" spans="1:17">
      <c r="A4" t="s">
        <v>249</v>
      </c>
      <c r="E4" t="s">
        <v>309</v>
      </c>
      <c r="G4" t="s">
        <v>310</v>
      </c>
      <c r="I4" t="s">
        <v>23</v>
      </c>
      <c r="K4" s="17" t="s">
        <v>268</v>
      </c>
      <c r="M4" s="20" t="s">
        <v>834</v>
      </c>
      <c r="N4" s="20" t="s">
        <v>586</v>
      </c>
      <c r="O4" s="20">
        <f>COUNTIF(COUNTRIES[COUNTRY_LABEL],COUNTRIES[[#This Row],[COUNTRY_LABEL]])</f>
        <v>1</v>
      </c>
      <c r="Q4" t="s">
        <v>1735</v>
      </c>
    </row>
    <row r="5" spans="1:17">
      <c r="A5" t="s">
        <v>251</v>
      </c>
      <c r="E5" t="s">
        <v>321</v>
      </c>
      <c r="G5" t="s">
        <v>322</v>
      </c>
      <c r="I5" t="s">
        <v>18</v>
      </c>
      <c r="K5" s="17" t="s">
        <v>270</v>
      </c>
      <c r="M5" s="20" t="s">
        <v>890</v>
      </c>
      <c r="N5" s="20" t="s">
        <v>641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2035</v>
      </c>
      <c r="E6" t="s">
        <v>319</v>
      </c>
      <c r="G6" t="s">
        <v>320</v>
      </c>
      <c r="K6" s="17" t="s">
        <v>272</v>
      </c>
      <c r="M6" s="20" t="s">
        <v>839</v>
      </c>
      <c r="N6" s="20" t="s">
        <v>591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248</v>
      </c>
      <c r="E7" t="s">
        <v>311</v>
      </c>
      <c r="G7" t="s">
        <v>312</v>
      </c>
      <c r="K7" s="17" t="s">
        <v>274</v>
      </c>
      <c r="M7" s="20" t="s">
        <v>829</v>
      </c>
      <c r="N7" s="20" t="s">
        <v>581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2036</v>
      </c>
      <c r="E8" t="s">
        <v>323</v>
      </c>
      <c r="G8" t="s">
        <v>324</v>
      </c>
      <c r="K8" s="18" t="s">
        <v>276</v>
      </c>
      <c r="M8" s="20" t="s">
        <v>836</v>
      </c>
      <c r="N8" s="20" t="s">
        <v>588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2037</v>
      </c>
      <c r="E9" t="s">
        <v>1908</v>
      </c>
      <c r="G9" t="s">
        <v>1909</v>
      </c>
      <c r="K9" s="18" t="s">
        <v>278</v>
      </c>
      <c r="M9" s="20" t="s">
        <v>833</v>
      </c>
      <c r="N9" s="20" t="s">
        <v>585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246</v>
      </c>
      <c r="E10" t="s">
        <v>327</v>
      </c>
      <c r="G10" t="s">
        <v>328</v>
      </c>
      <c r="K10" s="18" t="s">
        <v>280</v>
      </c>
      <c r="M10" s="20" t="s">
        <v>837</v>
      </c>
      <c r="N10" s="20" t="s">
        <v>589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239</v>
      </c>
      <c r="E11" t="s">
        <v>1775</v>
      </c>
      <c r="G11" t="s">
        <v>1776</v>
      </c>
      <c r="K11" s="18" t="s">
        <v>1911</v>
      </c>
      <c r="M11" s="20" t="s">
        <v>832</v>
      </c>
      <c r="N11" s="20" t="s">
        <v>584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2034</v>
      </c>
      <c r="E12" t="s">
        <v>317</v>
      </c>
      <c r="G12" t="s">
        <v>318</v>
      </c>
      <c r="K12" s="17" t="s">
        <v>283</v>
      </c>
      <c r="M12" s="20" t="s">
        <v>838</v>
      </c>
      <c r="N12" s="20" t="s">
        <v>590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245</v>
      </c>
      <c r="E13" t="s">
        <v>325</v>
      </c>
      <c r="G13" t="s">
        <v>326</v>
      </c>
      <c r="K13" s="17" t="s">
        <v>285</v>
      </c>
      <c r="M13" s="20" t="s">
        <v>835</v>
      </c>
      <c r="N13" s="20" t="s">
        <v>587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2038</v>
      </c>
      <c r="E14" t="s">
        <v>313</v>
      </c>
      <c r="G14" t="s">
        <v>314</v>
      </c>
      <c r="K14" s="18" t="s">
        <v>296</v>
      </c>
      <c r="M14" s="20" t="s">
        <v>842</v>
      </c>
      <c r="N14" s="20" t="s">
        <v>594</v>
      </c>
      <c r="O14" s="20">
        <f>COUNTIF(COUNTRIES[COUNTRY_LABEL],COUNTRIES[[#This Row],[COUNTRY_LABEL]])</f>
        <v>1</v>
      </c>
      <c r="Q14" t="s">
        <v>1733</v>
      </c>
    </row>
    <row r="15" spans="1:17">
      <c r="A15" t="s">
        <v>244</v>
      </c>
      <c r="E15" t="s">
        <v>307</v>
      </c>
      <c r="G15" t="s">
        <v>308</v>
      </c>
      <c r="K15" s="17" t="s">
        <v>297</v>
      </c>
      <c r="M15" s="20" t="s">
        <v>841</v>
      </c>
      <c r="N15" s="20" t="s">
        <v>593</v>
      </c>
      <c r="O15" s="20">
        <f>COUNTIF(COUNTRIES[COUNTRY_LABEL],COUNTRIES[[#This Row],[COUNTRY_LABEL]])</f>
        <v>1</v>
      </c>
      <c r="Q15" t="s">
        <v>1736</v>
      </c>
    </row>
    <row r="16" spans="1:17">
      <c r="A16" t="s">
        <v>242</v>
      </c>
      <c r="E16" t="s">
        <v>329</v>
      </c>
      <c r="G16" t="s">
        <v>330</v>
      </c>
      <c r="K16" s="17" t="s">
        <v>298</v>
      </c>
      <c r="M16" s="20" t="s">
        <v>840</v>
      </c>
      <c r="N16" s="20" t="s">
        <v>592</v>
      </c>
      <c r="O16" s="20">
        <f>COUNTIF(COUNTRIES[COUNTRY_LABEL],COUNTRIES[[#This Row],[COUNTRY_LABEL]])</f>
        <v>1</v>
      </c>
      <c r="Q16" t="s">
        <v>1793</v>
      </c>
    </row>
    <row r="17" spans="1:17">
      <c r="A17" t="s">
        <v>2033</v>
      </c>
      <c r="K17" s="18" t="s">
        <v>299</v>
      </c>
      <c r="M17" s="20" t="s">
        <v>844</v>
      </c>
      <c r="N17" s="20" t="s">
        <v>596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2039</v>
      </c>
      <c r="K18" s="18" t="s">
        <v>290</v>
      </c>
      <c r="M18" s="20" t="s">
        <v>860</v>
      </c>
      <c r="N18" s="20" t="s">
        <v>611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247</v>
      </c>
      <c r="K19" s="18" t="s">
        <v>291</v>
      </c>
      <c r="M19" s="20" t="s">
        <v>851</v>
      </c>
      <c r="N19" s="20" t="s">
        <v>603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241</v>
      </c>
      <c r="K20" s="18" t="s">
        <v>1778</v>
      </c>
      <c r="M20" s="20" t="s">
        <v>847</v>
      </c>
      <c r="N20" s="20" t="s">
        <v>599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240</v>
      </c>
      <c r="K21" s="18" t="s">
        <v>292</v>
      </c>
      <c r="M21" s="20" t="s">
        <v>846</v>
      </c>
      <c r="N21" s="20" t="s">
        <v>598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294</v>
      </c>
      <c r="M22" s="20" t="s">
        <v>864</v>
      </c>
      <c r="N22" s="20" t="s">
        <v>615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287</v>
      </c>
      <c r="M23" s="20" t="s">
        <v>848</v>
      </c>
      <c r="N23" s="20" t="s">
        <v>600</v>
      </c>
      <c r="O23" s="20">
        <f>COUNTIF(COUNTRIES[COUNTRY_LABEL],COUNTRIES[[#This Row],[COUNTRY_LABEL]])</f>
        <v>1</v>
      </c>
      <c r="Q23" t="s">
        <v>1734</v>
      </c>
    </row>
    <row r="24" spans="1:17">
      <c r="K24" s="18" t="s">
        <v>1577</v>
      </c>
      <c r="M24" s="20" t="s">
        <v>865</v>
      </c>
      <c r="N24" s="20" t="s">
        <v>616</v>
      </c>
      <c r="O24" s="20">
        <f>COUNTIF(COUNTRIES[COUNTRY_LABEL],COUNTRIES[[#This Row],[COUNTRY_LABEL]])</f>
        <v>1</v>
      </c>
      <c r="Q24" t="s">
        <v>1737</v>
      </c>
    </row>
    <row r="25" spans="1:17">
      <c r="M25" s="20" t="s">
        <v>853</v>
      </c>
      <c r="N25" s="20" t="s">
        <v>605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855</v>
      </c>
      <c r="N26" s="20" t="s">
        <v>606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861</v>
      </c>
      <c r="N27" s="20" t="s">
        <v>612</v>
      </c>
      <c r="O27" s="20">
        <f>COUNTIF(COUNTRIES[COUNTRY_LABEL],COUNTRIES[[#This Row],[COUNTRY_LABEL]])</f>
        <v>1</v>
      </c>
    </row>
    <row r="28" spans="1:17">
      <c r="M28" s="20" t="s">
        <v>857</v>
      </c>
      <c r="N28" s="20" t="s">
        <v>608</v>
      </c>
      <c r="O28" s="20">
        <f>COUNTIF(COUNTRIES[COUNTRY_LABEL],COUNTRIES[[#This Row],[COUNTRY_LABEL]])</f>
        <v>1</v>
      </c>
    </row>
    <row r="29" spans="1:17">
      <c r="M29" s="20" t="s">
        <v>845</v>
      </c>
      <c r="N29" s="20" t="s">
        <v>597</v>
      </c>
      <c r="O29" s="20">
        <f>COUNTIF(COUNTRIES[COUNTRY_LABEL],COUNTRIES[[#This Row],[COUNTRY_LABEL]])</f>
        <v>1</v>
      </c>
    </row>
    <row r="30" spans="1:17">
      <c r="M30" s="20" t="s">
        <v>863</v>
      </c>
      <c r="N30" s="20" t="s">
        <v>614</v>
      </c>
      <c r="O30" s="20">
        <f>COUNTIF(COUNTRIES[COUNTRY_LABEL],COUNTRIES[[#This Row],[COUNTRY_LABEL]])</f>
        <v>1</v>
      </c>
    </row>
    <row r="31" spans="1:17">
      <c r="M31" s="20" t="s">
        <v>862</v>
      </c>
      <c r="N31" s="20" t="s">
        <v>613</v>
      </c>
      <c r="O31" s="20">
        <f>COUNTIF(COUNTRIES[COUNTRY_LABEL],COUNTRIES[[#This Row],[COUNTRY_LABEL]])</f>
        <v>1</v>
      </c>
    </row>
    <row r="32" spans="1:17">
      <c r="M32" s="20" t="s">
        <v>859</v>
      </c>
      <c r="N32" s="20" t="s">
        <v>610</v>
      </c>
      <c r="O32" s="20">
        <f>COUNTIF(COUNTRIES[COUNTRY_LABEL],COUNTRIES[[#This Row],[COUNTRY_LABEL]])</f>
        <v>1</v>
      </c>
    </row>
    <row r="33" spans="13:15">
      <c r="M33" s="20" t="s">
        <v>934</v>
      </c>
      <c r="N33" s="20" t="s">
        <v>684</v>
      </c>
      <c r="O33" s="20">
        <f>COUNTIF(COUNTRIES[COUNTRY_LABEL],COUNTRIES[[#This Row],[COUNTRY_LABEL]])</f>
        <v>1</v>
      </c>
    </row>
    <row r="34" spans="13:15">
      <c r="M34" s="20" t="s">
        <v>856</v>
      </c>
      <c r="N34" s="20" t="s">
        <v>607</v>
      </c>
      <c r="O34" s="20">
        <f>COUNTIF(COUNTRIES[COUNTRY_LABEL],COUNTRIES[[#This Row],[COUNTRY_LABEL]])</f>
        <v>1</v>
      </c>
    </row>
    <row r="35" spans="13:15">
      <c r="M35" s="20" t="s">
        <v>850</v>
      </c>
      <c r="N35" s="20" t="s">
        <v>602</v>
      </c>
      <c r="O35" s="20">
        <f>COUNTIF(COUNTRIES[COUNTRY_LABEL],COUNTRIES[[#This Row],[COUNTRY_LABEL]])</f>
        <v>1</v>
      </c>
    </row>
    <row r="36" spans="13:15">
      <c r="M36" s="20" t="s">
        <v>849</v>
      </c>
      <c r="N36" s="20" t="s">
        <v>601</v>
      </c>
      <c r="O36" s="20">
        <f>COUNTIF(COUNTRIES[COUNTRY_LABEL],COUNTRIES[[#This Row],[COUNTRY_LABEL]])</f>
        <v>1</v>
      </c>
    </row>
    <row r="37" spans="13:15">
      <c r="M37" s="20" t="s">
        <v>852</v>
      </c>
      <c r="N37" s="20" t="s">
        <v>604</v>
      </c>
      <c r="O37" s="20">
        <f>COUNTIF(COUNTRIES[COUNTRY_LABEL],COUNTRIES[[#This Row],[COUNTRY_LABEL]])</f>
        <v>1</v>
      </c>
    </row>
    <row r="38" spans="13:15">
      <c r="M38" s="20" t="s">
        <v>945</v>
      </c>
      <c r="N38" s="20" t="s">
        <v>695</v>
      </c>
      <c r="O38" s="20">
        <f>COUNTIF(COUNTRIES[COUNTRY_LABEL],COUNTRIES[[#This Row],[COUNTRY_LABEL]])</f>
        <v>1</v>
      </c>
    </row>
    <row r="39" spans="13:15">
      <c r="M39" s="20" t="s">
        <v>875</v>
      </c>
      <c r="N39" s="20" t="s">
        <v>626</v>
      </c>
      <c r="O39" s="20">
        <f>COUNTIF(COUNTRIES[COUNTRY_LABEL],COUNTRIES[[#This Row],[COUNTRY_LABEL]])</f>
        <v>1</v>
      </c>
    </row>
    <row r="40" spans="13:15">
      <c r="M40" s="20" t="s">
        <v>866</v>
      </c>
      <c r="N40" s="20" t="s">
        <v>617</v>
      </c>
      <c r="O40" s="20">
        <f>COUNTIF(COUNTRIES[COUNTRY_LABEL],COUNTRIES[[#This Row],[COUNTRY_LABEL]])</f>
        <v>1</v>
      </c>
    </row>
    <row r="41" spans="13:15">
      <c r="M41" s="20" t="s">
        <v>880</v>
      </c>
      <c r="N41" s="20" t="s">
        <v>631</v>
      </c>
      <c r="O41" s="20">
        <f>COUNTIF(COUNTRIES[COUNTRY_LABEL],COUNTRIES[[#This Row],[COUNTRY_LABEL]])</f>
        <v>1</v>
      </c>
    </row>
    <row r="42" spans="13:15">
      <c r="M42" s="20" t="s">
        <v>858</v>
      </c>
      <c r="N42" s="20" t="s">
        <v>609</v>
      </c>
      <c r="O42" s="20">
        <f>COUNTIF(COUNTRIES[COUNTRY_LABEL],COUNTRIES[[#This Row],[COUNTRY_LABEL]])</f>
        <v>1</v>
      </c>
    </row>
    <row r="43" spans="13:15">
      <c r="M43" s="20" t="s">
        <v>952</v>
      </c>
      <c r="N43" s="20" t="s">
        <v>702</v>
      </c>
      <c r="O43" s="20">
        <f>COUNTIF(COUNTRIES[COUNTRY_LABEL],COUNTRIES[[#This Row],[COUNTRY_LABEL]])</f>
        <v>1</v>
      </c>
    </row>
    <row r="44" spans="13:15">
      <c r="M44" s="20" t="s">
        <v>869</v>
      </c>
      <c r="N44" s="20" t="s">
        <v>620</v>
      </c>
      <c r="O44" s="20">
        <f>COUNTIF(COUNTRIES[COUNTRY_LABEL],COUNTRIES[[#This Row],[COUNTRY_LABEL]])</f>
        <v>1</v>
      </c>
    </row>
    <row r="45" spans="13:15">
      <c r="M45" s="20" t="s">
        <v>1042</v>
      </c>
      <c r="N45" s="20" t="s">
        <v>792</v>
      </c>
      <c r="O45" s="20">
        <f>COUNTIF(COUNTRIES[COUNTRY_LABEL],COUNTRIES[[#This Row],[COUNTRY_LABEL]])</f>
        <v>1</v>
      </c>
    </row>
    <row r="46" spans="13:15">
      <c r="M46" s="20" t="s">
        <v>874</v>
      </c>
      <c r="N46" s="20" t="s">
        <v>625</v>
      </c>
      <c r="O46" s="20">
        <f>COUNTIF(COUNTRIES[COUNTRY_LABEL],COUNTRIES[[#This Row],[COUNTRY_LABEL]])</f>
        <v>1</v>
      </c>
    </row>
    <row r="47" spans="13:15">
      <c r="M47" s="20" t="s">
        <v>876</v>
      </c>
      <c r="N47" s="20" t="s">
        <v>627</v>
      </c>
      <c r="O47" s="20">
        <f>COUNTIF(COUNTRIES[COUNTRY_LABEL],COUNTRIES[[#This Row],[COUNTRY_LABEL]])</f>
        <v>1</v>
      </c>
    </row>
    <row r="48" spans="13:15">
      <c r="M48" s="20" t="s">
        <v>882</v>
      </c>
      <c r="N48" s="20" t="s">
        <v>633</v>
      </c>
      <c r="O48" s="20">
        <f>COUNTIF(COUNTRIES[COUNTRY_LABEL],COUNTRIES[[#This Row],[COUNTRY_LABEL]])</f>
        <v>1</v>
      </c>
    </row>
    <row r="49" spans="13:15">
      <c r="M49" s="20" t="s">
        <v>867</v>
      </c>
      <c r="N49" s="20" t="s">
        <v>618</v>
      </c>
      <c r="O49" s="20">
        <f>COUNTIF(COUNTRIES[COUNTRY_LABEL],COUNTRIES[[#This Row],[COUNTRY_LABEL]])</f>
        <v>1</v>
      </c>
    </row>
    <row r="50" spans="13:15">
      <c r="M50" s="20" t="s">
        <v>877</v>
      </c>
      <c r="N50" s="20" t="s">
        <v>628</v>
      </c>
      <c r="O50" s="20">
        <f>COUNTIF(COUNTRIES[COUNTRY_LABEL],COUNTRIES[[#This Row],[COUNTRY_LABEL]])</f>
        <v>1</v>
      </c>
    </row>
    <row r="51" spans="13:15">
      <c r="M51" s="20" t="s">
        <v>947</v>
      </c>
      <c r="N51" s="20" t="s">
        <v>697</v>
      </c>
      <c r="O51" s="20">
        <f>COUNTIF(COUNTRIES[COUNTRY_LABEL],COUNTRIES[[#This Row],[COUNTRY_LABEL]])</f>
        <v>1</v>
      </c>
    </row>
    <row r="52" spans="13:15">
      <c r="M52" s="20" t="s">
        <v>873</v>
      </c>
      <c r="N52" s="20" t="s">
        <v>624</v>
      </c>
      <c r="O52" s="20">
        <f>COUNTIF(COUNTRIES[COUNTRY_LABEL],COUNTRIES[[#This Row],[COUNTRY_LABEL]])</f>
        <v>1</v>
      </c>
    </row>
    <row r="53" spans="13:15">
      <c r="M53" s="20" t="s">
        <v>878</v>
      </c>
      <c r="N53" s="20" t="s">
        <v>629</v>
      </c>
      <c r="O53" s="20">
        <f>COUNTIF(COUNTRIES[COUNTRY_LABEL],COUNTRIES[[#This Row],[COUNTRY_LABEL]])</f>
        <v>1</v>
      </c>
    </row>
    <row r="54" spans="13:15">
      <c r="M54" s="20" t="s">
        <v>926</v>
      </c>
      <c r="N54" s="20" t="s">
        <v>676</v>
      </c>
      <c r="O54" s="20">
        <f>COUNTIF(COUNTRIES[COUNTRY_LABEL],COUNTRIES[[#This Row],[COUNTRY_LABEL]])</f>
        <v>1</v>
      </c>
    </row>
    <row r="55" spans="13:15">
      <c r="M55" s="20" t="s">
        <v>879</v>
      </c>
      <c r="N55" s="20" t="s">
        <v>630</v>
      </c>
      <c r="O55" s="20">
        <f>COUNTIF(COUNTRIES[COUNTRY_LABEL],COUNTRIES[[#This Row],[COUNTRY_LABEL]])</f>
        <v>1</v>
      </c>
    </row>
    <row r="56" spans="13:15">
      <c r="M56" s="20" t="s">
        <v>881</v>
      </c>
      <c r="N56" s="20" t="s">
        <v>632</v>
      </c>
      <c r="O56" s="20">
        <f>COUNTIF(COUNTRIES[COUNTRY_LABEL],COUNTRIES[[#This Row],[COUNTRY_LABEL]])</f>
        <v>1</v>
      </c>
    </row>
    <row r="57" spans="13:15">
      <c r="M57" s="20" t="s">
        <v>883</v>
      </c>
      <c r="N57" s="20" t="s">
        <v>634</v>
      </c>
      <c r="O57" s="20">
        <f>COUNTIF(COUNTRIES[COUNTRY_LABEL],COUNTRIES[[#This Row],[COUNTRY_LABEL]])</f>
        <v>1</v>
      </c>
    </row>
    <row r="58" spans="13:15">
      <c r="M58" s="20" t="s">
        <v>884</v>
      </c>
      <c r="N58" s="20" t="s">
        <v>635</v>
      </c>
      <c r="O58" s="20">
        <f>COUNTIF(COUNTRIES[COUNTRY_LABEL],COUNTRIES[[#This Row],[COUNTRY_LABEL]])</f>
        <v>1</v>
      </c>
    </row>
    <row r="59" spans="13:15">
      <c r="M59" s="20" t="s">
        <v>868</v>
      </c>
      <c r="N59" s="20" t="s">
        <v>619</v>
      </c>
      <c r="O59" s="20">
        <f>COUNTIF(COUNTRIES[COUNTRY_LABEL],COUNTRIES[[#This Row],[COUNTRY_LABEL]])</f>
        <v>1</v>
      </c>
    </row>
    <row r="60" spans="13:15">
      <c r="M60" s="20" t="s">
        <v>887</v>
      </c>
      <c r="N60" s="20" t="s">
        <v>638</v>
      </c>
      <c r="O60" s="20">
        <f>COUNTIF(COUNTRIES[COUNTRY_LABEL],COUNTRIES[[#This Row],[COUNTRY_LABEL]])</f>
        <v>1</v>
      </c>
    </row>
    <row r="61" spans="13:15">
      <c r="M61" s="20" t="s">
        <v>886</v>
      </c>
      <c r="N61" s="20" t="s">
        <v>637</v>
      </c>
      <c r="O61" s="20">
        <f>COUNTIF(COUNTRIES[COUNTRY_LABEL],COUNTRIES[[#This Row],[COUNTRY_LABEL]])</f>
        <v>1</v>
      </c>
    </row>
    <row r="62" spans="13:15">
      <c r="M62" s="20" t="s">
        <v>888</v>
      </c>
      <c r="N62" s="20" t="s">
        <v>639</v>
      </c>
      <c r="O62" s="20">
        <f>COUNTIF(COUNTRIES[COUNTRY_LABEL],COUNTRIES[[#This Row],[COUNTRY_LABEL]])</f>
        <v>1</v>
      </c>
    </row>
    <row r="63" spans="13:15">
      <c r="M63" s="20" t="s">
        <v>889</v>
      </c>
      <c r="N63" s="20" t="s">
        <v>640</v>
      </c>
      <c r="O63" s="20">
        <f>COUNTIF(COUNTRIES[COUNTRY_LABEL],COUNTRIES[[#This Row],[COUNTRY_LABEL]])</f>
        <v>1</v>
      </c>
    </row>
    <row r="64" spans="13:15">
      <c r="M64" s="20" t="s">
        <v>1087</v>
      </c>
      <c r="N64" s="20" t="s">
        <v>826</v>
      </c>
      <c r="O64" s="20">
        <f>COUNTIF(COUNTRIES[COUNTRY_LABEL],COUNTRIES[[#This Row],[COUNTRY_LABEL]])</f>
        <v>1</v>
      </c>
    </row>
    <row r="65" spans="13:15">
      <c r="M65" s="20" t="s">
        <v>891</v>
      </c>
      <c r="N65" s="20" t="s">
        <v>642</v>
      </c>
      <c r="O65" s="20">
        <f>COUNTIF(COUNTRIES[COUNTRY_LABEL],COUNTRIES[[#This Row],[COUNTRY_LABEL]])</f>
        <v>1</v>
      </c>
    </row>
    <row r="66" spans="13:15">
      <c r="M66" s="20" t="s">
        <v>893</v>
      </c>
      <c r="N66" s="20" t="s">
        <v>644</v>
      </c>
      <c r="O66" s="20">
        <f>COUNTIF(COUNTRIES[COUNTRY_LABEL],COUNTRIES[[#This Row],[COUNTRY_LABEL]])</f>
        <v>1</v>
      </c>
    </row>
    <row r="67" spans="13:15">
      <c r="M67" s="20" t="s">
        <v>1037</v>
      </c>
      <c r="N67" s="20" t="s">
        <v>787</v>
      </c>
      <c r="O67" s="20">
        <f>COUNTIF(COUNTRIES[COUNTRY_LABEL],COUNTRIES[[#This Row],[COUNTRY_LABEL]])</f>
        <v>1</v>
      </c>
    </row>
    <row r="68" spans="13:15">
      <c r="M68" s="20" t="s">
        <v>916</v>
      </c>
      <c r="N68" s="20" t="s">
        <v>666</v>
      </c>
      <c r="O68" s="20">
        <f>COUNTIF(COUNTRIES[COUNTRY_LABEL],COUNTRIES[[#This Row],[COUNTRY_LABEL]])</f>
        <v>1</v>
      </c>
    </row>
    <row r="69" spans="13:15">
      <c r="M69" s="20" t="s">
        <v>895</v>
      </c>
      <c r="N69" s="20" t="s">
        <v>646</v>
      </c>
      <c r="O69" s="20">
        <f>COUNTIF(COUNTRIES[COUNTRY_LABEL],COUNTRIES[[#This Row],[COUNTRY_LABEL]])</f>
        <v>1</v>
      </c>
    </row>
    <row r="70" spans="13:15">
      <c r="M70" s="20" t="s">
        <v>892</v>
      </c>
      <c r="N70" s="20" t="s">
        <v>643</v>
      </c>
      <c r="O70" s="20">
        <f>COUNTIF(COUNTRIES[COUNTRY_LABEL],COUNTRIES[[#This Row],[COUNTRY_LABEL]])</f>
        <v>1</v>
      </c>
    </row>
    <row r="71" spans="13:15">
      <c r="M71" s="20" t="s">
        <v>1040</v>
      </c>
      <c r="N71" s="20" t="s">
        <v>790</v>
      </c>
      <c r="O71" s="20">
        <f>COUNTIF(COUNTRIES[COUNTRY_LABEL],COUNTRIES[[#This Row],[COUNTRY_LABEL]])</f>
        <v>1</v>
      </c>
    </row>
    <row r="72" spans="13:15">
      <c r="M72" s="20" t="s">
        <v>897</v>
      </c>
      <c r="N72" s="20" t="s">
        <v>648</v>
      </c>
      <c r="O72" s="20">
        <f>COUNTIF(COUNTRIES[COUNTRY_LABEL],COUNTRIES[[#This Row],[COUNTRY_LABEL]])</f>
        <v>1</v>
      </c>
    </row>
    <row r="73" spans="13:15">
      <c r="M73" s="20" t="s">
        <v>1086</v>
      </c>
      <c r="N73" s="20" t="s">
        <v>827</v>
      </c>
      <c r="O73" s="20">
        <f>COUNTIF(COUNTRIES[COUNTRY_LABEL],COUNTRIES[[#This Row],[COUNTRY_LABEL]])</f>
        <v>1</v>
      </c>
    </row>
    <row r="74" spans="13:15">
      <c r="M74" s="20" t="s">
        <v>900</v>
      </c>
      <c r="N74" s="20" t="s">
        <v>651</v>
      </c>
      <c r="O74" s="20">
        <f>COUNTIF(COUNTRIES[COUNTRY_LABEL],COUNTRIES[[#This Row],[COUNTRY_LABEL]])</f>
        <v>1</v>
      </c>
    </row>
    <row r="75" spans="13:15">
      <c r="M75" s="20" t="s">
        <v>902</v>
      </c>
      <c r="N75" s="20" t="s">
        <v>653</v>
      </c>
      <c r="O75" s="20">
        <f>COUNTIF(COUNTRIES[COUNTRY_LABEL],COUNTRIES[[#This Row],[COUNTRY_LABEL]])</f>
        <v>1</v>
      </c>
    </row>
    <row r="76" spans="13:15">
      <c r="M76" s="20" t="s">
        <v>899</v>
      </c>
      <c r="N76" s="20" t="s">
        <v>650</v>
      </c>
      <c r="O76" s="20">
        <f>COUNTIF(COUNTRIES[COUNTRY_LABEL],COUNTRIES[[#This Row],[COUNTRY_LABEL]])</f>
        <v>1</v>
      </c>
    </row>
    <row r="77" spans="13:15">
      <c r="M77" s="20" t="s">
        <v>898</v>
      </c>
      <c r="N77" s="20" t="s">
        <v>649</v>
      </c>
      <c r="O77" s="20">
        <f>COUNTIF(COUNTRIES[COUNTRY_LABEL],COUNTRIES[[#This Row],[COUNTRY_LABEL]])</f>
        <v>1</v>
      </c>
    </row>
    <row r="78" spans="13:15">
      <c r="M78" s="20" t="s">
        <v>903</v>
      </c>
      <c r="N78" s="20" t="s">
        <v>654</v>
      </c>
      <c r="O78" s="20">
        <f>COUNTIF(COUNTRIES[COUNTRY_LABEL],COUNTRIES[[#This Row],[COUNTRY_LABEL]])</f>
        <v>1</v>
      </c>
    </row>
    <row r="79" spans="13:15">
      <c r="M79" s="20" t="s">
        <v>908</v>
      </c>
      <c r="N79" s="20" t="s">
        <v>658</v>
      </c>
      <c r="O79" s="20">
        <f>COUNTIF(COUNTRIES[COUNTRY_LABEL],COUNTRIES[[#This Row],[COUNTRY_LABEL]])</f>
        <v>1</v>
      </c>
    </row>
    <row r="80" spans="13:15">
      <c r="M80" s="20" t="s">
        <v>1002</v>
      </c>
      <c r="N80" s="20" t="s">
        <v>753</v>
      </c>
      <c r="O80" s="20">
        <f>COUNTIF(COUNTRIES[COUNTRY_LABEL],COUNTRIES[[#This Row],[COUNTRY_LABEL]])</f>
        <v>1</v>
      </c>
    </row>
    <row r="81" spans="13:15">
      <c r="M81" s="20" t="s">
        <v>1043</v>
      </c>
      <c r="N81" s="20" t="s">
        <v>793</v>
      </c>
      <c r="O81" s="20">
        <f>COUNTIF(COUNTRIES[COUNTRY_LABEL],COUNTRIES[[#This Row],[COUNTRY_LABEL]])</f>
        <v>1</v>
      </c>
    </row>
    <row r="82" spans="13:15">
      <c r="M82" s="20" t="s">
        <v>904</v>
      </c>
      <c r="N82" s="20" t="s">
        <v>1081</v>
      </c>
      <c r="O82" s="20">
        <f>COUNTIF(COUNTRIES[COUNTRY_LABEL],COUNTRIES[[#This Row],[COUNTRY_LABEL]])</f>
        <v>1</v>
      </c>
    </row>
    <row r="83" spans="13:15">
      <c r="M83" s="20" t="s">
        <v>913</v>
      </c>
      <c r="N83" s="20" t="s">
        <v>663</v>
      </c>
      <c r="O83" s="20">
        <f>COUNTIF(COUNTRIES[COUNTRY_LABEL],COUNTRIES[[#This Row],[COUNTRY_LABEL]])</f>
        <v>1</v>
      </c>
    </row>
    <row r="84" spans="13:15">
      <c r="M84" s="20" t="s">
        <v>919</v>
      </c>
      <c r="N84" s="20" t="s">
        <v>669</v>
      </c>
      <c r="O84" s="20">
        <f>COUNTIF(COUNTRIES[COUNTRY_LABEL],COUNTRIES[[#This Row],[COUNTRY_LABEL]])</f>
        <v>1</v>
      </c>
    </row>
    <row r="85" spans="13:15">
      <c r="M85" s="20" t="s">
        <v>907</v>
      </c>
      <c r="N85" s="20" t="s">
        <v>657</v>
      </c>
      <c r="O85" s="20">
        <f>COUNTIF(COUNTRIES[COUNTRY_LABEL],COUNTRIES[[#This Row],[COUNTRY_LABEL]])</f>
        <v>1</v>
      </c>
    </row>
    <row r="86" spans="13:15">
      <c r="M86" s="20" t="s">
        <v>885</v>
      </c>
      <c r="N86" s="20" t="s">
        <v>636</v>
      </c>
      <c r="O86" s="20">
        <f>COUNTIF(COUNTRIES[COUNTRY_LABEL],COUNTRIES[[#This Row],[COUNTRY_LABEL]])</f>
        <v>1</v>
      </c>
    </row>
    <row r="87" spans="13:15">
      <c r="M87" s="20" t="s">
        <v>910</v>
      </c>
      <c r="N87" s="20" t="s">
        <v>660</v>
      </c>
      <c r="O87" s="20">
        <f>COUNTIF(COUNTRIES[COUNTRY_LABEL],COUNTRIES[[#This Row],[COUNTRY_LABEL]])</f>
        <v>1</v>
      </c>
    </row>
    <row r="88" spans="13:15">
      <c r="M88" s="20" t="s">
        <v>911</v>
      </c>
      <c r="N88" s="20" t="s">
        <v>661</v>
      </c>
      <c r="O88" s="20">
        <f>COUNTIF(COUNTRIES[COUNTRY_LABEL],COUNTRIES[[#This Row],[COUNTRY_LABEL]])</f>
        <v>1</v>
      </c>
    </row>
    <row r="89" spans="13:15">
      <c r="M89" s="20" t="s">
        <v>917</v>
      </c>
      <c r="N89" s="20" t="s">
        <v>667</v>
      </c>
      <c r="O89" s="20">
        <f>COUNTIF(COUNTRIES[COUNTRY_LABEL],COUNTRIES[[#This Row],[COUNTRY_LABEL]])</f>
        <v>1</v>
      </c>
    </row>
    <row r="90" spans="13:15">
      <c r="M90" s="20" t="s">
        <v>912</v>
      </c>
      <c r="N90" s="20" t="s">
        <v>662</v>
      </c>
      <c r="O90" s="20">
        <f>COUNTIF(COUNTRIES[COUNTRY_LABEL],COUNTRIES[[#This Row],[COUNTRY_LABEL]])</f>
        <v>1</v>
      </c>
    </row>
    <row r="91" spans="13:15">
      <c r="M91" s="20" t="s">
        <v>906</v>
      </c>
      <c r="N91" s="20" t="s">
        <v>656</v>
      </c>
      <c r="O91" s="20">
        <f>COUNTIF(COUNTRIES[COUNTRY_LABEL],COUNTRIES[[#This Row],[COUNTRY_LABEL]])</f>
        <v>1</v>
      </c>
    </row>
    <row r="92" spans="13:15">
      <c r="M92" s="20" t="s">
        <v>915</v>
      </c>
      <c r="N92" s="20" t="s">
        <v>665</v>
      </c>
      <c r="O92" s="20">
        <f>COUNTIF(COUNTRIES[COUNTRY_LABEL],COUNTRIES[[#This Row],[COUNTRY_LABEL]])</f>
        <v>1</v>
      </c>
    </row>
    <row r="93" spans="13:15">
      <c r="M93" s="20" t="s">
        <v>920</v>
      </c>
      <c r="N93" s="20" t="s">
        <v>670</v>
      </c>
      <c r="O93" s="20">
        <f>COUNTIF(COUNTRIES[COUNTRY_LABEL],COUNTRIES[[#This Row],[COUNTRY_LABEL]])</f>
        <v>1</v>
      </c>
    </row>
    <row r="94" spans="13:15">
      <c r="M94" s="20" t="s">
        <v>909</v>
      </c>
      <c r="N94" s="20" t="s">
        <v>659</v>
      </c>
      <c r="O94" s="20">
        <f>COUNTIF(COUNTRIES[COUNTRY_LABEL],COUNTRIES[[#This Row],[COUNTRY_LABEL]])</f>
        <v>1</v>
      </c>
    </row>
    <row r="95" spans="13:15">
      <c r="M95" s="20" t="s">
        <v>914</v>
      </c>
      <c r="N95" s="20" t="s">
        <v>664</v>
      </c>
      <c r="O95" s="20">
        <f>COUNTIF(COUNTRIES[COUNTRY_LABEL],COUNTRIES[[#This Row],[COUNTRY_LABEL]])</f>
        <v>1</v>
      </c>
    </row>
    <row r="96" spans="13:15">
      <c r="M96" s="20" t="s">
        <v>921</v>
      </c>
      <c r="N96" s="20" t="s">
        <v>671</v>
      </c>
      <c r="O96" s="20">
        <f>COUNTIF(COUNTRIES[COUNTRY_LABEL],COUNTRIES[[#This Row],[COUNTRY_LABEL]])</f>
        <v>1</v>
      </c>
    </row>
    <row r="97" spans="13:15">
      <c r="M97" s="20" t="s">
        <v>922</v>
      </c>
      <c r="N97" s="20" t="s">
        <v>672</v>
      </c>
      <c r="O97" s="20">
        <f>COUNTIF(COUNTRIES[COUNTRY_LABEL],COUNTRIES[[#This Row],[COUNTRY_LABEL]])</f>
        <v>1</v>
      </c>
    </row>
    <row r="98" spans="13:15">
      <c r="M98" s="20" t="s">
        <v>927</v>
      </c>
      <c r="N98" s="20" t="s">
        <v>677</v>
      </c>
      <c r="O98" s="20">
        <f>COUNTIF(COUNTRIES[COUNTRY_LABEL],COUNTRIES[[#This Row],[COUNTRY_LABEL]])</f>
        <v>1</v>
      </c>
    </row>
    <row r="99" spans="13:15">
      <c r="M99" s="20" t="s">
        <v>924</v>
      </c>
      <c r="N99" s="20" t="s">
        <v>674</v>
      </c>
      <c r="O99" s="20">
        <f>COUNTIF(COUNTRIES[COUNTRY_LABEL],COUNTRIES[[#This Row],[COUNTRY_LABEL]])</f>
        <v>1</v>
      </c>
    </row>
    <row r="100" spans="13:15">
      <c r="M100" s="20" t="s">
        <v>1063</v>
      </c>
      <c r="N100" s="20" t="s">
        <v>812</v>
      </c>
      <c r="O100" s="20">
        <f>COUNTIF(COUNTRIES[COUNTRY_LABEL],COUNTRIES[[#This Row],[COUNTRY_LABEL]])</f>
        <v>1</v>
      </c>
    </row>
    <row r="101" spans="13:15">
      <c r="M101" s="20" t="s">
        <v>925</v>
      </c>
      <c r="N101" s="20" t="s">
        <v>675</v>
      </c>
      <c r="O101" s="20">
        <f>COUNTIF(COUNTRIES[COUNTRY_LABEL],COUNTRIES[[#This Row],[COUNTRY_LABEL]])</f>
        <v>1</v>
      </c>
    </row>
    <row r="102" spans="13:15">
      <c r="M102" s="20" t="s">
        <v>923</v>
      </c>
      <c r="N102" s="20" t="s">
        <v>673</v>
      </c>
      <c r="O102" s="20">
        <f>COUNTIF(COUNTRIES[COUNTRY_LABEL],COUNTRIES[[#This Row],[COUNTRY_LABEL]])</f>
        <v>1</v>
      </c>
    </row>
    <row r="103" spans="13:15">
      <c r="M103" s="20" t="s">
        <v>928</v>
      </c>
      <c r="N103" s="20" t="s">
        <v>678</v>
      </c>
      <c r="O103" s="20">
        <f>COUNTIF(COUNTRIES[COUNTRY_LABEL],COUNTRIES[[#This Row],[COUNTRY_LABEL]])</f>
        <v>1</v>
      </c>
    </row>
    <row r="104" spans="13:15">
      <c r="M104" s="20" t="s">
        <v>937</v>
      </c>
      <c r="N104" s="20" t="s">
        <v>687</v>
      </c>
      <c r="O104" s="20">
        <f>COUNTIF(COUNTRIES[COUNTRY_LABEL],COUNTRIES[[#This Row],[COUNTRY_LABEL]])</f>
        <v>1</v>
      </c>
    </row>
    <row r="105" spans="13:15">
      <c r="M105" s="20" t="s">
        <v>933</v>
      </c>
      <c r="N105" s="20" t="s">
        <v>683</v>
      </c>
      <c r="O105" s="20">
        <f>COUNTIF(COUNTRIES[COUNTRY_LABEL],COUNTRIES[[#This Row],[COUNTRY_LABEL]])</f>
        <v>1</v>
      </c>
    </row>
    <row r="106" spans="13:15">
      <c r="M106" s="20" t="s">
        <v>929</v>
      </c>
      <c r="N106" s="20" t="s">
        <v>679</v>
      </c>
      <c r="O106" s="20">
        <f>COUNTIF(COUNTRIES[COUNTRY_LABEL],COUNTRIES[[#This Row],[COUNTRY_LABEL]])</f>
        <v>1</v>
      </c>
    </row>
    <row r="107" spans="13:15">
      <c r="M107" s="20" t="s">
        <v>936</v>
      </c>
      <c r="N107" s="20" t="s">
        <v>686</v>
      </c>
      <c r="O107" s="20">
        <f>COUNTIF(COUNTRIES[COUNTRY_LABEL],COUNTRIES[[#This Row],[COUNTRY_LABEL]])</f>
        <v>1</v>
      </c>
    </row>
    <row r="108" spans="13:15">
      <c r="M108" s="20" t="s">
        <v>935</v>
      </c>
      <c r="N108" s="20" t="s">
        <v>685</v>
      </c>
      <c r="O108" s="20">
        <f>COUNTIF(COUNTRIES[COUNTRY_LABEL],COUNTRIES[[#This Row],[COUNTRY_LABEL]])</f>
        <v>1</v>
      </c>
    </row>
    <row r="109" spans="13:15">
      <c r="M109" s="20" t="s">
        <v>930</v>
      </c>
      <c r="N109" s="20" t="s">
        <v>680</v>
      </c>
      <c r="O109" s="20">
        <f>COUNTIF(COUNTRIES[COUNTRY_LABEL],COUNTRIES[[#This Row],[COUNTRY_LABEL]])</f>
        <v>1</v>
      </c>
    </row>
    <row r="110" spans="13:15">
      <c r="M110" s="20" t="s">
        <v>932</v>
      </c>
      <c r="N110" s="20" t="s">
        <v>682</v>
      </c>
      <c r="O110" s="20">
        <f>COUNTIF(COUNTRIES[COUNTRY_LABEL],COUNTRIES[[#This Row],[COUNTRY_LABEL]])</f>
        <v>1</v>
      </c>
    </row>
    <row r="111" spans="13:15">
      <c r="M111" s="20" t="s">
        <v>931</v>
      </c>
      <c r="N111" s="20" t="s">
        <v>681</v>
      </c>
      <c r="O111" s="20">
        <f>COUNTIF(COUNTRIES[COUNTRY_LABEL],COUNTRIES[[#This Row],[COUNTRY_LABEL]])</f>
        <v>1</v>
      </c>
    </row>
    <row r="112" spans="13:15">
      <c r="M112" s="20" t="s">
        <v>938</v>
      </c>
      <c r="N112" s="20" t="s">
        <v>688</v>
      </c>
      <c r="O112" s="20">
        <f>COUNTIF(COUNTRIES[COUNTRY_LABEL],COUNTRIES[[#This Row],[COUNTRY_LABEL]])</f>
        <v>1</v>
      </c>
    </row>
    <row r="113" spans="13:15">
      <c r="M113" s="20" t="s">
        <v>872</v>
      </c>
      <c r="N113" s="20" t="s">
        <v>623</v>
      </c>
      <c r="O113" s="20">
        <f>COUNTIF(COUNTRIES[COUNTRY_LABEL],COUNTRIES[[#This Row],[COUNTRY_LABEL]])</f>
        <v>1</v>
      </c>
    </row>
    <row r="114" spans="13:15">
      <c r="M114" s="20" t="s">
        <v>940</v>
      </c>
      <c r="N114" s="20" t="s">
        <v>690</v>
      </c>
      <c r="O114" s="20">
        <f>COUNTIF(COUNTRIES[COUNTRY_LABEL],COUNTRIES[[#This Row],[COUNTRY_LABEL]])</f>
        <v>1</v>
      </c>
    </row>
    <row r="115" spans="13:15">
      <c r="M115" s="20" t="s">
        <v>942</v>
      </c>
      <c r="N115" s="20" t="s">
        <v>692</v>
      </c>
      <c r="O115" s="20">
        <f>COUNTIF(COUNTRIES[COUNTRY_LABEL],COUNTRIES[[#This Row],[COUNTRY_LABEL]])</f>
        <v>1</v>
      </c>
    </row>
    <row r="116" spans="13:15">
      <c r="M116" s="20" t="s">
        <v>939</v>
      </c>
      <c r="N116" s="20" t="s">
        <v>689</v>
      </c>
      <c r="O116" s="20">
        <f>COUNTIF(COUNTRIES[COUNTRY_LABEL],COUNTRIES[[#This Row],[COUNTRY_LABEL]])</f>
        <v>1</v>
      </c>
    </row>
    <row r="117" spans="13:15">
      <c r="M117" s="20" t="s">
        <v>941</v>
      </c>
      <c r="N117" s="20" t="s">
        <v>691</v>
      </c>
      <c r="O117" s="20">
        <f>COUNTIF(COUNTRIES[COUNTRY_LABEL],COUNTRIES[[#This Row],[COUNTRY_LABEL]])</f>
        <v>1</v>
      </c>
    </row>
    <row r="118" spans="13:15">
      <c r="M118" s="20" t="s">
        <v>953</v>
      </c>
      <c r="N118" s="20" t="s">
        <v>703</v>
      </c>
      <c r="O118" s="20">
        <f>COUNTIF(COUNTRIES[COUNTRY_LABEL],COUNTRIES[[#This Row],[COUNTRY_LABEL]])</f>
        <v>1</v>
      </c>
    </row>
    <row r="119" spans="13:15">
      <c r="M119" s="20" t="s">
        <v>943</v>
      </c>
      <c r="N119" s="20" t="s">
        <v>693</v>
      </c>
      <c r="O119" s="20">
        <f>COUNTIF(COUNTRIES[COUNTRY_LABEL],COUNTRIES[[#This Row],[COUNTRY_LABEL]])</f>
        <v>1</v>
      </c>
    </row>
    <row r="120" spans="13:15">
      <c r="M120" s="20" t="s">
        <v>946</v>
      </c>
      <c r="N120" s="20" t="s">
        <v>696</v>
      </c>
      <c r="O120" s="20">
        <f>COUNTIF(COUNTRIES[COUNTRY_LABEL],COUNTRIES[[#This Row],[COUNTRY_LABEL]])</f>
        <v>1</v>
      </c>
    </row>
    <row r="121" spans="13:15">
      <c r="M121" s="20" t="s">
        <v>951</v>
      </c>
      <c r="N121" s="20" t="s">
        <v>701</v>
      </c>
      <c r="O121" s="20">
        <f>COUNTIF(COUNTRIES[COUNTRY_LABEL],COUNTRIES[[#This Row],[COUNTRY_LABEL]])</f>
        <v>1</v>
      </c>
    </row>
    <row r="122" spans="13:15">
      <c r="M122" s="20" t="s">
        <v>944</v>
      </c>
      <c r="N122" s="20" t="s">
        <v>694</v>
      </c>
      <c r="O122" s="20">
        <f>COUNTIF(COUNTRIES[COUNTRY_LABEL],COUNTRIES[[#This Row],[COUNTRY_LABEL]])</f>
        <v>1</v>
      </c>
    </row>
    <row r="123" spans="13:15">
      <c r="M123" s="20" t="s">
        <v>954</v>
      </c>
      <c r="N123" s="20" t="s">
        <v>704</v>
      </c>
      <c r="O123" s="20">
        <f>COUNTIF(COUNTRIES[COUNTRY_LABEL],COUNTRIES[[#This Row],[COUNTRY_LABEL]])</f>
        <v>1</v>
      </c>
    </row>
    <row r="124" spans="13:15">
      <c r="M124" s="20" t="s">
        <v>963</v>
      </c>
      <c r="N124" s="20" t="s">
        <v>713</v>
      </c>
      <c r="O124" s="20">
        <f>COUNTIF(COUNTRIES[COUNTRY_LABEL],COUNTRIES[[#This Row],[COUNTRY_LABEL]])</f>
        <v>1</v>
      </c>
    </row>
    <row r="125" spans="13:15">
      <c r="M125" s="20" t="s">
        <v>955</v>
      </c>
      <c r="N125" s="20" t="s">
        <v>705</v>
      </c>
      <c r="O125" s="20">
        <f>COUNTIF(COUNTRIES[COUNTRY_LABEL],COUNTRIES[[#This Row],[COUNTRY_LABEL]])</f>
        <v>1</v>
      </c>
    </row>
    <row r="126" spans="13:15">
      <c r="M126" s="20" t="s">
        <v>960</v>
      </c>
      <c r="N126" s="20" t="s">
        <v>710</v>
      </c>
      <c r="O126" s="20">
        <f>COUNTIF(COUNTRIES[COUNTRY_LABEL],COUNTRIES[[#This Row],[COUNTRY_LABEL]])</f>
        <v>1</v>
      </c>
    </row>
    <row r="127" spans="13:15">
      <c r="M127" s="20" t="s">
        <v>959</v>
      </c>
      <c r="N127" s="20" t="s">
        <v>709</v>
      </c>
      <c r="O127" s="20">
        <f>COUNTIF(COUNTRIES[COUNTRY_LABEL],COUNTRIES[[#This Row],[COUNTRY_LABEL]])</f>
        <v>1</v>
      </c>
    </row>
    <row r="128" spans="13:15">
      <c r="M128" s="20" t="s">
        <v>964</v>
      </c>
      <c r="N128" s="20" t="s">
        <v>714</v>
      </c>
      <c r="O128" s="20">
        <f>COUNTIF(COUNTRIES[COUNTRY_LABEL],COUNTRIES[[#This Row],[COUNTRY_LABEL]])</f>
        <v>1</v>
      </c>
    </row>
    <row r="129" spans="13:15">
      <c r="M129" s="20" t="s">
        <v>957</v>
      </c>
      <c r="N129" s="20" t="s">
        <v>707</v>
      </c>
      <c r="O129" s="20">
        <f>COUNTIF(COUNTRIES[COUNTRY_LABEL],COUNTRIES[[#This Row],[COUNTRY_LABEL]])</f>
        <v>1</v>
      </c>
    </row>
    <row r="130" spans="13:15">
      <c r="M130" s="20" t="s">
        <v>961</v>
      </c>
      <c r="N130" s="20" t="s">
        <v>711</v>
      </c>
      <c r="O130" s="20">
        <f>COUNTIF(COUNTRIES[COUNTRY_LABEL],COUNTRIES[[#This Row],[COUNTRY_LABEL]])</f>
        <v>1</v>
      </c>
    </row>
    <row r="131" spans="13:15">
      <c r="M131" s="20" t="s">
        <v>962</v>
      </c>
      <c r="N131" s="20" t="s">
        <v>712</v>
      </c>
      <c r="O131" s="20">
        <f>COUNTIF(COUNTRIES[COUNTRY_LABEL],COUNTRIES[[#This Row],[COUNTRY_LABEL]])</f>
        <v>1</v>
      </c>
    </row>
    <row r="132" spans="13:15">
      <c r="M132" s="20" t="s">
        <v>976</v>
      </c>
      <c r="N132" s="20" t="s">
        <v>726</v>
      </c>
      <c r="O132" s="20">
        <f>COUNTIF(COUNTRIES[COUNTRY_LABEL],COUNTRIES[[#This Row],[COUNTRY_LABEL]])</f>
        <v>1</v>
      </c>
    </row>
    <row r="133" spans="13:15">
      <c r="M133" s="20" t="s">
        <v>970</v>
      </c>
      <c r="N133" s="20" t="s">
        <v>720</v>
      </c>
      <c r="O133" s="20">
        <f>COUNTIF(COUNTRIES[COUNTRY_LABEL],COUNTRIES[[#This Row],[COUNTRY_LABEL]])</f>
        <v>1</v>
      </c>
    </row>
    <row r="134" spans="13:15">
      <c r="M134" s="20" t="s">
        <v>984</v>
      </c>
      <c r="N134" s="20" t="s">
        <v>734</v>
      </c>
      <c r="O134" s="20">
        <f>COUNTIF(COUNTRIES[COUNTRY_LABEL],COUNTRIES[[#This Row],[COUNTRY_LABEL]])</f>
        <v>1</v>
      </c>
    </row>
    <row r="135" spans="13:15">
      <c r="M135" s="20" t="s">
        <v>986</v>
      </c>
      <c r="N135" s="20" t="s">
        <v>736</v>
      </c>
      <c r="O135" s="20">
        <f>COUNTIF(COUNTRIES[COUNTRY_LABEL],COUNTRIES[[#This Row],[COUNTRY_LABEL]])</f>
        <v>1</v>
      </c>
    </row>
    <row r="136" spans="13:15">
      <c r="M136" s="20" t="s">
        <v>983</v>
      </c>
      <c r="N136" s="20" t="s">
        <v>733</v>
      </c>
      <c r="O136" s="20">
        <f>COUNTIF(COUNTRIES[COUNTRY_LABEL],COUNTRIES[[#This Row],[COUNTRY_LABEL]])</f>
        <v>1</v>
      </c>
    </row>
    <row r="137" spans="13:15">
      <c r="M137" s="20" t="s">
        <v>973</v>
      </c>
      <c r="N137" s="20" t="s">
        <v>723</v>
      </c>
      <c r="O137" s="20">
        <f>COUNTIF(COUNTRIES[COUNTRY_LABEL],COUNTRIES[[#This Row],[COUNTRY_LABEL]])</f>
        <v>1</v>
      </c>
    </row>
    <row r="138" spans="13:15">
      <c r="M138" s="20" t="s">
        <v>981</v>
      </c>
      <c r="N138" s="20" t="s">
        <v>731</v>
      </c>
      <c r="O138" s="20">
        <f>COUNTIF(COUNTRIES[COUNTRY_LABEL],COUNTRIES[[#This Row],[COUNTRY_LABEL]])</f>
        <v>1</v>
      </c>
    </row>
    <row r="139" spans="13:15">
      <c r="M139" s="20" t="s">
        <v>971</v>
      </c>
      <c r="N139" s="20" t="s">
        <v>721</v>
      </c>
      <c r="O139" s="20">
        <f>COUNTIF(COUNTRIES[COUNTRY_LABEL],COUNTRIES[[#This Row],[COUNTRY_LABEL]])</f>
        <v>1</v>
      </c>
    </row>
    <row r="140" spans="13:15">
      <c r="M140" s="20" t="s">
        <v>978</v>
      </c>
      <c r="N140" s="20" t="s">
        <v>728</v>
      </c>
      <c r="O140" s="20">
        <f>COUNTIF(COUNTRIES[COUNTRY_LABEL],COUNTRIES[[#This Row],[COUNTRY_LABEL]])</f>
        <v>1</v>
      </c>
    </row>
    <row r="141" spans="13:15">
      <c r="M141" s="20" t="s">
        <v>979</v>
      </c>
      <c r="N141" s="20" t="s">
        <v>729</v>
      </c>
      <c r="O141" s="20">
        <f>COUNTIF(COUNTRIES[COUNTRY_LABEL],COUNTRIES[[#This Row],[COUNTRY_LABEL]])</f>
        <v>1</v>
      </c>
    </row>
    <row r="142" spans="13:15">
      <c r="M142" s="20" t="s">
        <v>982</v>
      </c>
      <c r="N142" s="20" t="s">
        <v>732</v>
      </c>
      <c r="O142" s="20">
        <f>COUNTIF(COUNTRIES[COUNTRY_LABEL],COUNTRIES[[#This Row],[COUNTRY_LABEL]])</f>
        <v>1</v>
      </c>
    </row>
    <row r="143" spans="13:15">
      <c r="M143" s="20" t="s">
        <v>1073</v>
      </c>
      <c r="N143" s="20" t="s">
        <v>822</v>
      </c>
      <c r="O143" s="20">
        <f>COUNTIF(COUNTRIES[COUNTRY_LABEL],COUNTRIES[[#This Row],[COUNTRY_LABEL]])</f>
        <v>1</v>
      </c>
    </row>
    <row r="144" spans="13:15">
      <c r="M144" s="20" t="s">
        <v>985</v>
      </c>
      <c r="N144" s="20" t="s">
        <v>735</v>
      </c>
      <c r="O144" s="20">
        <f>COUNTIF(COUNTRIES[COUNTRY_LABEL],COUNTRIES[[#This Row],[COUNTRY_LABEL]])</f>
        <v>1</v>
      </c>
    </row>
    <row r="145" spans="13:15">
      <c r="M145" s="20" t="s">
        <v>901</v>
      </c>
      <c r="N145" s="20" t="s">
        <v>652</v>
      </c>
      <c r="O145" s="20">
        <f>COUNTIF(COUNTRIES[COUNTRY_LABEL],COUNTRIES[[#This Row],[COUNTRY_LABEL]])</f>
        <v>1</v>
      </c>
    </row>
    <row r="146" spans="13:15">
      <c r="M146" s="20" t="s">
        <v>967</v>
      </c>
      <c r="N146" s="20" t="s">
        <v>717</v>
      </c>
      <c r="O146" s="20">
        <f>COUNTIF(COUNTRIES[COUNTRY_LABEL],COUNTRIES[[#This Row],[COUNTRY_LABEL]])</f>
        <v>1</v>
      </c>
    </row>
    <row r="147" spans="13:15">
      <c r="M147" s="20" t="s">
        <v>966</v>
      </c>
      <c r="N147" s="20" t="s">
        <v>716</v>
      </c>
      <c r="O147" s="20">
        <f>COUNTIF(COUNTRIES[COUNTRY_LABEL],COUNTRIES[[#This Row],[COUNTRY_LABEL]])</f>
        <v>1</v>
      </c>
    </row>
    <row r="148" spans="13:15">
      <c r="M148" s="20" t="s">
        <v>975</v>
      </c>
      <c r="N148" s="20" t="s">
        <v>725</v>
      </c>
      <c r="O148" s="20">
        <f>COUNTIF(COUNTRIES[COUNTRY_LABEL],COUNTRIES[[#This Row],[COUNTRY_LABEL]])</f>
        <v>1</v>
      </c>
    </row>
    <row r="149" spans="13:15">
      <c r="M149" s="20" t="s">
        <v>968</v>
      </c>
      <c r="N149" s="20" t="s">
        <v>718</v>
      </c>
      <c r="O149" s="20">
        <f>COUNTIF(COUNTRIES[COUNTRY_LABEL],COUNTRIES[[#This Row],[COUNTRY_LABEL]])</f>
        <v>1</v>
      </c>
    </row>
    <row r="150" spans="13:15">
      <c r="M150" s="20" t="s">
        <v>980</v>
      </c>
      <c r="N150" s="20" t="s">
        <v>730</v>
      </c>
      <c r="O150" s="20">
        <f>COUNTIF(COUNTRIES[COUNTRY_LABEL],COUNTRIES[[#This Row],[COUNTRY_LABEL]])</f>
        <v>1</v>
      </c>
    </row>
    <row r="151" spans="13:15">
      <c r="M151" s="20" t="s">
        <v>965</v>
      </c>
      <c r="N151" s="20" t="s">
        <v>715</v>
      </c>
      <c r="O151" s="20">
        <f>COUNTIF(COUNTRIES[COUNTRY_LABEL],COUNTRIES[[#This Row],[COUNTRY_LABEL]])</f>
        <v>1</v>
      </c>
    </row>
    <row r="152" spans="13:15">
      <c r="M152" s="20" t="s">
        <v>987</v>
      </c>
      <c r="N152" s="20" t="s">
        <v>737</v>
      </c>
      <c r="O152" s="20">
        <f>COUNTIF(COUNTRIES[COUNTRY_LABEL],COUNTRIES[[#This Row],[COUNTRY_LABEL]])</f>
        <v>1</v>
      </c>
    </row>
    <row r="153" spans="13:15">
      <c r="M153" s="20" t="s">
        <v>974</v>
      </c>
      <c r="N153" s="20" t="s">
        <v>724</v>
      </c>
      <c r="O153" s="20">
        <f>COUNTIF(COUNTRIES[COUNTRY_LABEL],COUNTRIES[[#This Row],[COUNTRY_LABEL]])</f>
        <v>1</v>
      </c>
    </row>
    <row r="154" spans="13:15">
      <c r="M154" s="20" t="s">
        <v>574</v>
      </c>
      <c r="N154" s="20" t="s">
        <v>738</v>
      </c>
      <c r="O154" s="20">
        <f>COUNTIF(COUNTRIES[COUNTRY_LABEL],COUNTRIES[[#This Row],[COUNTRY_LABEL]])</f>
        <v>1</v>
      </c>
    </row>
    <row r="155" spans="13:15">
      <c r="M155" s="20" t="s">
        <v>996</v>
      </c>
      <c r="N155" s="20" t="s">
        <v>747</v>
      </c>
      <c r="O155" s="20">
        <f>COUNTIF(COUNTRIES[COUNTRY_LABEL],COUNTRIES[[#This Row],[COUNTRY_LABEL]])</f>
        <v>1</v>
      </c>
    </row>
    <row r="156" spans="13:15">
      <c r="M156" s="20" t="s">
        <v>995</v>
      </c>
      <c r="N156" s="20" t="s">
        <v>746</v>
      </c>
      <c r="O156" s="20">
        <f>COUNTIF(COUNTRIES[COUNTRY_LABEL],COUNTRIES[[#This Row],[COUNTRY_LABEL]])</f>
        <v>1</v>
      </c>
    </row>
    <row r="157" spans="13:15">
      <c r="M157" s="20" t="s">
        <v>993</v>
      </c>
      <c r="N157" s="20" t="s">
        <v>744</v>
      </c>
      <c r="O157" s="20">
        <f>COUNTIF(COUNTRIES[COUNTRY_LABEL],COUNTRIES[[#This Row],[COUNTRY_LABEL]])</f>
        <v>1</v>
      </c>
    </row>
    <row r="158" spans="13:15">
      <c r="M158" s="20" t="s">
        <v>988</v>
      </c>
      <c r="N158" s="20" t="s">
        <v>739</v>
      </c>
      <c r="O158" s="20">
        <f>COUNTIF(COUNTRIES[COUNTRY_LABEL],COUNTRIES[[#This Row],[COUNTRY_LABEL]])</f>
        <v>1</v>
      </c>
    </row>
    <row r="159" spans="13:15">
      <c r="M159" s="20" t="s">
        <v>998</v>
      </c>
      <c r="N159" s="20" t="s">
        <v>749</v>
      </c>
      <c r="O159" s="20">
        <f>COUNTIF(COUNTRIES[COUNTRY_LABEL],COUNTRIES[[#This Row],[COUNTRY_LABEL]])</f>
        <v>1</v>
      </c>
    </row>
    <row r="160" spans="13:15">
      <c r="M160" s="20" t="s">
        <v>992</v>
      </c>
      <c r="N160" s="20" t="s">
        <v>743</v>
      </c>
      <c r="O160" s="20">
        <f>COUNTIF(COUNTRIES[COUNTRY_LABEL],COUNTRIES[[#This Row],[COUNTRY_LABEL]])</f>
        <v>1</v>
      </c>
    </row>
    <row r="161" spans="13:15">
      <c r="M161" s="20" t="s">
        <v>989</v>
      </c>
      <c r="N161" s="20" t="s">
        <v>740</v>
      </c>
      <c r="O161" s="20">
        <f>COUNTIF(COUNTRIES[COUNTRY_LABEL],COUNTRIES[[#This Row],[COUNTRY_LABEL]])</f>
        <v>1</v>
      </c>
    </row>
    <row r="162" spans="13:15">
      <c r="M162" s="20" t="s">
        <v>991</v>
      </c>
      <c r="N162" s="20" t="s">
        <v>742</v>
      </c>
      <c r="O162" s="20">
        <f>COUNTIF(COUNTRIES[COUNTRY_LABEL],COUNTRIES[[#This Row],[COUNTRY_LABEL]])</f>
        <v>1</v>
      </c>
    </row>
    <row r="163" spans="13:15">
      <c r="M163" s="20" t="s">
        <v>997</v>
      </c>
      <c r="N163" s="20" t="s">
        <v>748</v>
      </c>
      <c r="O163" s="20">
        <f>COUNTIF(COUNTRIES[COUNTRY_LABEL],COUNTRIES[[#This Row],[COUNTRY_LABEL]])</f>
        <v>1</v>
      </c>
    </row>
    <row r="164" spans="13:15">
      <c r="M164" s="20" t="s">
        <v>990</v>
      </c>
      <c r="N164" s="20" t="s">
        <v>741</v>
      </c>
      <c r="O164" s="20">
        <f>COUNTIF(COUNTRIES[COUNTRY_LABEL],COUNTRIES[[#This Row],[COUNTRY_LABEL]])</f>
        <v>1</v>
      </c>
    </row>
    <row r="165" spans="13:15">
      <c r="M165" s="20" t="s">
        <v>949</v>
      </c>
      <c r="N165" s="20" t="s">
        <v>699</v>
      </c>
      <c r="O165" s="20">
        <f>COUNTIF(COUNTRIES[COUNTRY_LABEL],COUNTRIES[[#This Row],[COUNTRY_LABEL]])</f>
        <v>1</v>
      </c>
    </row>
    <row r="166" spans="13:15">
      <c r="M166" s="20" t="s">
        <v>972</v>
      </c>
      <c r="N166" s="20" t="s">
        <v>722</v>
      </c>
      <c r="O166" s="20">
        <f>COUNTIF(COUNTRIES[COUNTRY_LABEL],COUNTRIES[[#This Row],[COUNTRY_LABEL]])</f>
        <v>1</v>
      </c>
    </row>
    <row r="167" spans="13:15">
      <c r="M167" s="20" t="s">
        <v>977</v>
      </c>
      <c r="N167" s="20" t="s">
        <v>727</v>
      </c>
      <c r="O167" s="20">
        <f>COUNTIF(COUNTRIES[COUNTRY_LABEL],COUNTRIES[[#This Row],[COUNTRY_LABEL]])</f>
        <v>1</v>
      </c>
    </row>
    <row r="168" spans="13:15">
      <c r="M168" s="20" t="s">
        <v>994</v>
      </c>
      <c r="N168" s="20" t="s">
        <v>745</v>
      </c>
      <c r="O168" s="20">
        <f>COUNTIF(COUNTRIES[COUNTRY_LABEL],COUNTRIES[[#This Row],[COUNTRY_LABEL]])</f>
        <v>1</v>
      </c>
    </row>
    <row r="169" spans="13:15">
      <c r="M169" s="20" t="s">
        <v>999</v>
      </c>
      <c r="N169" s="20" t="s">
        <v>750</v>
      </c>
      <c r="O169" s="20">
        <f>COUNTIF(COUNTRIES[COUNTRY_LABEL],COUNTRIES[[#This Row],[COUNTRY_LABEL]])</f>
        <v>1</v>
      </c>
    </row>
    <row r="170" spans="13:15">
      <c r="M170" s="20" t="s">
        <v>1005</v>
      </c>
      <c r="N170" s="20" t="s">
        <v>756</v>
      </c>
      <c r="O170" s="20">
        <f>COUNTIF(COUNTRIES[COUNTRY_LABEL],COUNTRIES[[#This Row],[COUNTRY_LABEL]])</f>
        <v>1</v>
      </c>
    </row>
    <row r="171" spans="13:15">
      <c r="M171" s="20" t="s">
        <v>1012</v>
      </c>
      <c r="N171" s="20" t="s">
        <v>763</v>
      </c>
      <c r="O171" s="20">
        <f>COUNTIF(COUNTRIES[COUNTRY_LABEL],COUNTRIES[[#This Row],[COUNTRY_LABEL]])</f>
        <v>1</v>
      </c>
    </row>
    <row r="172" spans="13:15">
      <c r="M172" s="20" t="s">
        <v>1010</v>
      </c>
      <c r="N172" s="20" t="s">
        <v>761</v>
      </c>
      <c r="O172" s="20">
        <f>COUNTIF(COUNTRIES[COUNTRY_LABEL],COUNTRIES[[#This Row],[COUNTRY_LABEL]])</f>
        <v>1</v>
      </c>
    </row>
    <row r="173" spans="13:15">
      <c r="M173" s="20" t="s">
        <v>1000</v>
      </c>
      <c r="N173" s="20" t="s">
        <v>751</v>
      </c>
      <c r="O173" s="20">
        <f>COUNTIF(COUNTRIES[COUNTRY_LABEL],COUNTRIES[[#This Row],[COUNTRY_LABEL]])</f>
        <v>1</v>
      </c>
    </row>
    <row r="174" spans="13:15">
      <c r="M174" s="20" t="s">
        <v>1003</v>
      </c>
      <c r="N174" s="20" t="s">
        <v>754</v>
      </c>
      <c r="O174" s="20">
        <f>COUNTIF(COUNTRIES[COUNTRY_LABEL],COUNTRIES[[#This Row],[COUNTRY_LABEL]])</f>
        <v>1</v>
      </c>
    </row>
    <row r="175" spans="13:15">
      <c r="M175" s="20" t="s">
        <v>1013</v>
      </c>
      <c r="N175" s="20" t="s">
        <v>764</v>
      </c>
      <c r="O175" s="20">
        <f>COUNTIF(COUNTRIES[COUNTRY_LABEL],COUNTRIES[[#This Row],[COUNTRY_LABEL]])</f>
        <v>1</v>
      </c>
    </row>
    <row r="176" spans="13:15">
      <c r="M176" s="20" t="s">
        <v>1001</v>
      </c>
      <c r="N176" s="20" t="s">
        <v>752</v>
      </c>
      <c r="O176" s="20">
        <f>COUNTIF(COUNTRIES[COUNTRY_LABEL],COUNTRIES[[#This Row],[COUNTRY_LABEL]])</f>
        <v>1</v>
      </c>
    </row>
    <row r="177" spans="13:15">
      <c r="M177" s="20" t="s">
        <v>1004</v>
      </c>
      <c r="N177" s="20" t="s">
        <v>755</v>
      </c>
      <c r="O177" s="20">
        <f>COUNTIF(COUNTRIES[COUNTRY_LABEL],COUNTRIES[[#This Row],[COUNTRY_LABEL]])</f>
        <v>1</v>
      </c>
    </row>
    <row r="178" spans="13:15">
      <c r="M178" s="20" t="s">
        <v>1008</v>
      </c>
      <c r="N178" s="20" t="s">
        <v>759</v>
      </c>
      <c r="O178" s="20">
        <f>COUNTIF(COUNTRIES[COUNTRY_LABEL],COUNTRIES[[#This Row],[COUNTRY_LABEL]])</f>
        <v>1</v>
      </c>
    </row>
    <row r="179" spans="13:15">
      <c r="M179" s="20" t="s">
        <v>1006</v>
      </c>
      <c r="N179" s="20" t="s">
        <v>757</v>
      </c>
      <c r="O179" s="20">
        <f>COUNTIF(COUNTRIES[COUNTRY_LABEL],COUNTRIES[[#This Row],[COUNTRY_LABEL]])</f>
        <v>1</v>
      </c>
    </row>
    <row r="180" spans="13:15">
      <c r="M180" s="20" t="s">
        <v>1011</v>
      </c>
      <c r="N180" s="20" t="s">
        <v>762</v>
      </c>
      <c r="O180" s="20">
        <f>COUNTIF(COUNTRIES[COUNTRY_LABEL],COUNTRIES[[#This Row],[COUNTRY_LABEL]])</f>
        <v>1</v>
      </c>
    </row>
    <row r="181" spans="13:15">
      <c r="M181" s="20" t="s">
        <v>1009</v>
      </c>
      <c r="N181" s="20" t="s">
        <v>760</v>
      </c>
      <c r="O181" s="20">
        <f>COUNTIF(COUNTRIES[COUNTRY_LABEL],COUNTRIES[[#This Row],[COUNTRY_LABEL]])</f>
        <v>1</v>
      </c>
    </row>
    <row r="182" spans="13:15">
      <c r="M182" s="20" t="s">
        <v>1014</v>
      </c>
      <c r="N182" s="20" t="s">
        <v>765</v>
      </c>
      <c r="O182" s="20">
        <f>COUNTIF(COUNTRIES[COUNTRY_LABEL],COUNTRIES[[#This Row],[COUNTRY_LABEL]])</f>
        <v>1</v>
      </c>
    </row>
    <row r="183" spans="13:15">
      <c r="M183" s="20" t="s">
        <v>870</v>
      </c>
      <c r="N183" s="20" t="s">
        <v>621</v>
      </c>
      <c r="O183" s="20">
        <f>COUNTIF(COUNTRIES[COUNTRY_LABEL],COUNTRIES[[#This Row],[COUNTRY_LABEL]])</f>
        <v>1</v>
      </c>
    </row>
    <row r="184" spans="13:15">
      <c r="M184" s="20" t="s">
        <v>1015</v>
      </c>
      <c r="N184" s="20" t="s">
        <v>3569</v>
      </c>
      <c r="O184" s="20">
        <f>COUNTIF(COUNTRIES[COUNTRY_LABEL],COUNTRIES[[#This Row],[COUNTRY_LABEL]])</f>
        <v>1</v>
      </c>
    </row>
    <row r="185" spans="13:15">
      <c r="M185" s="20" t="s">
        <v>1016</v>
      </c>
      <c r="N185" s="20" t="s">
        <v>766</v>
      </c>
      <c r="O185" s="20">
        <f>COUNTIF(COUNTRIES[COUNTRY_LABEL],COUNTRIES[[#This Row],[COUNTRY_LABEL]])</f>
        <v>1</v>
      </c>
    </row>
    <row r="186" spans="13:15">
      <c r="M186" s="20" t="s">
        <v>1018</v>
      </c>
      <c r="N186" s="20" t="s">
        <v>768</v>
      </c>
      <c r="O186" s="20">
        <f>COUNTIF(COUNTRIES[COUNTRY_LABEL],COUNTRIES[[#This Row],[COUNTRY_LABEL]])</f>
        <v>1</v>
      </c>
    </row>
    <row r="187" spans="13:15">
      <c r="M187" s="20" t="s">
        <v>1019</v>
      </c>
      <c r="N187" s="20" t="s">
        <v>769</v>
      </c>
      <c r="O187" s="20">
        <f>COUNTIF(COUNTRIES[COUNTRY_LABEL],COUNTRIES[[#This Row],[COUNTRY_LABEL]])</f>
        <v>1</v>
      </c>
    </row>
    <row r="188" spans="13:15">
      <c r="M188" s="20" t="s">
        <v>854</v>
      </c>
      <c r="N188" s="20" t="s">
        <v>3570</v>
      </c>
      <c r="O188" s="20">
        <f>COUNTIF(COUNTRIES[COUNTRY_LABEL],COUNTRIES[[#This Row],[COUNTRY_LABEL]])</f>
        <v>1</v>
      </c>
    </row>
    <row r="189" spans="13:15">
      <c r="M189" s="20" t="s">
        <v>1026</v>
      </c>
      <c r="N189" s="20" t="s">
        <v>776</v>
      </c>
      <c r="O189" s="20">
        <f>COUNTIF(COUNTRIES[COUNTRY_LABEL],COUNTRIES[[#This Row],[COUNTRY_LABEL]])</f>
        <v>1</v>
      </c>
    </row>
    <row r="190" spans="13:15">
      <c r="M190" s="20" t="s">
        <v>948</v>
      </c>
      <c r="N190" s="20" t="s">
        <v>698</v>
      </c>
      <c r="O190" s="20">
        <f>COUNTIF(COUNTRIES[COUNTRY_LABEL],COUNTRIES[[#This Row],[COUNTRY_LABEL]])</f>
        <v>1</v>
      </c>
    </row>
    <row r="191" spans="13:15">
      <c r="M191" s="20" t="s">
        <v>956</v>
      </c>
      <c r="N191" s="20" t="s">
        <v>706</v>
      </c>
      <c r="O191" s="20">
        <f>COUNTIF(COUNTRIES[COUNTRY_LABEL],COUNTRIES[[#This Row],[COUNTRY_LABEL]])</f>
        <v>1</v>
      </c>
    </row>
    <row r="192" spans="13:15">
      <c r="M192" s="20" t="s">
        <v>969</v>
      </c>
      <c r="N192" s="20" t="s">
        <v>719</v>
      </c>
      <c r="O192" s="20">
        <f>COUNTIF(COUNTRIES[COUNTRY_LABEL],COUNTRIES[[#This Row],[COUNTRY_LABEL]])</f>
        <v>1</v>
      </c>
    </row>
    <row r="193" spans="13:15">
      <c r="M193" s="20" t="s">
        <v>1007</v>
      </c>
      <c r="N193" s="20" t="s">
        <v>758</v>
      </c>
      <c r="O193" s="20">
        <f>COUNTIF(COUNTRIES[COUNTRY_LABEL],COUNTRIES[[#This Row],[COUNTRY_LABEL]])</f>
        <v>1</v>
      </c>
    </row>
    <row r="194" spans="13:15">
      <c r="M194" s="20" t="s">
        <v>1064</v>
      </c>
      <c r="N194" s="20" t="s">
        <v>813</v>
      </c>
      <c r="O194" s="20">
        <f>COUNTIF(COUNTRIES[COUNTRY_LABEL],COUNTRIES[[#This Row],[COUNTRY_LABEL]])</f>
        <v>1</v>
      </c>
    </row>
    <row r="195" spans="13:15">
      <c r="M195" s="20" t="s">
        <v>1071</v>
      </c>
      <c r="N195" s="20" t="s">
        <v>820</v>
      </c>
      <c r="O195" s="20">
        <f>COUNTIF(COUNTRIES[COUNTRY_LABEL],COUNTRIES[[#This Row],[COUNTRY_LABEL]])</f>
        <v>1</v>
      </c>
    </row>
    <row r="196" spans="13:15">
      <c r="M196" s="20" t="s">
        <v>1031</v>
      </c>
      <c r="N196" s="20" t="s">
        <v>781</v>
      </c>
      <c r="O196" s="20">
        <f>COUNTIF(COUNTRIES[COUNTRY_LABEL],COUNTRIES[[#This Row],[COUNTRY_LABEL]])</f>
        <v>1</v>
      </c>
    </row>
    <row r="197" spans="13:15">
      <c r="M197" s="20" t="s">
        <v>1036</v>
      </c>
      <c r="N197" s="20" t="s">
        <v>786</v>
      </c>
      <c r="O197" s="20">
        <f>COUNTIF(COUNTRIES[COUNTRY_LABEL],COUNTRIES[[#This Row],[COUNTRY_LABEL]])</f>
        <v>1</v>
      </c>
    </row>
    <row r="198" spans="13:15">
      <c r="M198" s="20" t="s">
        <v>1020</v>
      </c>
      <c r="N198" s="20" t="s">
        <v>770</v>
      </c>
      <c r="O198" s="20">
        <f>COUNTIF(COUNTRIES[COUNTRY_LABEL],COUNTRIES[[#This Row],[COUNTRY_LABEL]])</f>
        <v>1</v>
      </c>
    </row>
    <row r="199" spans="13:15">
      <c r="M199" s="20" t="s">
        <v>1032</v>
      </c>
      <c r="N199" s="20" t="s">
        <v>782</v>
      </c>
      <c r="O199" s="20">
        <f>COUNTIF(COUNTRIES[COUNTRY_LABEL],COUNTRIES[[#This Row],[COUNTRY_LABEL]])</f>
        <v>1</v>
      </c>
    </row>
    <row r="200" spans="13:15">
      <c r="M200" s="20" t="s">
        <v>1017</v>
      </c>
      <c r="N200" s="20" t="s">
        <v>767</v>
      </c>
      <c r="O200" s="20">
        <f>COUNTIF(COUNTRIES[COUNTRY_LABEL],COUNTRIES[[#This Row],[COUNTRY_LABEL]])</f>
        <v>1</v>
      </c>
    </row>
    <row r="201" spans="13:15">
      <c r="M201" s="20" t="s">
        <v>1022</v>
      </c>
      <c r="N201" s="20" t="s">
        <v>772</v>
      </c>
      <c r="O201" s="20">
        <f>COUNTIF(COUNTRIES[COUNTRY_LABEL],COUNTRIES[[#This Row],[COUNTRY_LABEL]])</f>
        <v>1</v>
      </c>
    </row>
    <row r="202" spans="13:15">
      <c r="M202" s="20" t="s">
        <v>1030</v>
      </c>
      <c r="N202" s="20" t="s">
        <v>780</v>
      </c>
      <c r="O202" s="20">
        <f>COUNTIF(COUNTRIES[COUNTRY_LABEL],COUNTRIES[[#This Row],[COUNTRY_LABEL]])</f>
        <v>1</v>
      </c>
    </row>
    <row r="203" spans="13:15">
      <c r="M203" s="20" t="s">
        <v>1025</v>
      </c>
      <c r="N203" s="20" t="s">
        <v>775</v>
      </c>
      <c r="O203" s="20">
        <f>COUNTIF(COUNTRIES[COUNTRY_LABEL],COUNTRIES[[#This Row],[COUNTRY_LABEL]])</f>
        <v>1</v>
      </c>
    </row>
    <row r="204" spans="13:15">
      <c r="M204" s="20" t="s">
        <v>1038</v>
      </c>
      <c r="N204" s="20" t="s">
        <v>788</v>
      </c>
      <c r="O204" s="20">
        <f>COUNTIF(COUNTRIES[COUNTRY_LABEL],COUNTRIES[[#This Row],[COUNTRY_LABEL]])</f>
        <v>1</v>
      </c>
    </row>
    <row r="205" spans="13:15">
      <c r="M205" s="20" t="s">
        <v>1029</v>
      </c>
      <c r="N205" s="20" t="s">
        <v>779</v>
      </c>
      <c r="O205" s="20">
        <f>COUNTIF(COUNTRIES[COUNTRY_LABEL],COUNTRIES[[#This Row],[COUNTRY_LABEL]])</f>
        <v>1</v>
      </c>
    </row>
    <row r="206" spans="13:15">
      <c r="M206" s="20" t="s">
        <v>1027</v>
      </c>
      <c r="N206" s="20" t="s">
        <v>777</v>
      </c>
      <c r="O206" s="20">
        <f>COUNTIF(COUNTRIES[COUNTRY_LABEL],COUNTRIES[[#This Row],[COUNTRY_LABEL]])</f>
        <v>1</v>
      </c>
    </row>
    <row r="207" spans="13:15">
      <c r="M207" s="20" t="s">
        <v>1021</v>
      </c>
      <c r="N207" s="20" t="s">
        <v>771</v>
      </c>
      <c r="O207" s="20">
        <f>COUNTIF(COUNTRIES[COUNTRY_LABEL],COUNTRIES[[#This Row],[COUNTRY_LABEL]])</f>
        <v>1</v>
      </c>
    </row>
    <row r="208" spans="13:15">
      <c r="M208" s="20" t="s">
        <v>1033</v>
      </c>
      <c r="N208" s="20" t="s">
        <v>783</v>
      </c>
      <c r="O208" s="20">
        <f>COUNTIF(COUNTRIES[COUNTRY_LABEL],COUNTRIES[[#This Row],[COUNTRY_LABEL]])</f>
        <v>1</v>
      </c>
    </row>
    <row r="209" spans="13:15">
      <c r="M209" s="20" t="s">
        <v>1074</v>
      </c>
      <c r="N209" s="20" t="s">
        <v>823</v>
      </c>
      <c r="O209" s="20">
        <f>COUNTIF(COUNTRIES[COUNTRY_LABEL],COUNTRIES[[#This Row],[COUNTRY_LABEL]])</f>
        <v>1</v>
      </c>
    </row>
    <row r="210" spans="13:15">
      <c r="M210" s="20" t="s">
        <v>918</v>
      </c>
      <c r="N210" s="20" t="s">
        <v>668</v>
      </c>
      <c r="O210" s="20">
        <f>COUNTIF(COUNTRIES[COUNTRY_LABEL],COUNTRIES[[#This Row],[COUNTRY_LABEL]])</f>
        <v>1</v>
      </c>
    </row>
    <row r="211" spans="13:15">
      <c r="M211" s="20" t="s">
        <v>950</v>
      </c>
      <c r="N211" s="20" t="s">
        <v>700</v>
      </c>
      <c r="O211" s="20">
        <f>COUNTIF(COUNTRIES[COUNTRY_LABEL],COUNTRIES[[#This Row],[COUNTRY_LABEL]])</f>
        <v>1</v>
      </c>
    </row>
    <row r="212" spans="13:15">
      <c r="M212" s="20" t="s">
        <v>1035</v>
      </c>
      <c r="N212" s="20" t="s">
        <v>785</v>
      </c>
      <c r="O212" s="20">
        <f>COUNTIF(COUNTRIES[COUNTRY_LABEL],COUNTRIES[[#This Row],[COUNTRY_LABEL]])</f>
        <v>1</v>
      </c>
    </row>
    <row r="213" spans="13:15">
      <c r="M213" s="20" t="s">
        <v>896</v>
      </c>
      <c r="N213" s="20" t="s">
        <v>647</v>
      </c>
      <c r="O213" s="20">
        <f>COUNTIF(COUNTRIES[COUNTRY_LABEL],COUNTRIES[[#This Row],[COUNTRY_LABEL]])</f>
        <v>1</v>
      </c>
    </row>
    <row r="214" spans="13:15">
      <c r="M214" s="20" t="s">
        <v>958</v>
      </c>
      <c r="N214" s="20" t="s">
        <v>708</v>
      </c>
      <c r="O214" s="20">
        <f>COUNTIF(COUNTRIES[COUNTRY_LABEL],COUNTRIES[[#This Row],[COUNTRY_LABEL]])</f>
        <v>1</v>
      </c>
    </row>
    <row r="215" spans="13:15">
      <c r="M215" s="20" t="s">
        <v>1023</v>
      </c>
      <c r="N215" s="20" t="s">
        <v>773</v>
      </c>
      <c r="O215" s="20">
        <f>COUNTIF(COUNTRIES[COUNTRY_LABEL],COUNTRIES[[#This Row],[COUNTRY_LABEL]])</f>
        <v>1</v>
      </c>
    </row>
    <row r="216" spans="13:15">
      <c r="M216" s="20" t="s">
        <v>1034</v>
      </c>
      <c r="N216" s="20" t="s">
        <v>784</v>
      </c>
      <c r="O216" s="20">
        <f>COUNTIF(COUNTRIES[COUNTRY_LABEL],COUNTRIES[[#This Row],[COUNTRY_LABEL]])</f>
        <v>1</v>
      </c>
    </row>
    <row r="217" spans="13:15">
      <c r="M217" s="20" t="s">
        <v>1028</v>
      </c>
      <c r="N217" s="20" t="s">
        <v>778</v>
      </c>
      <c r="O217" s="20">
        <f>COUNTIF(COUNTRIES[COUNTRY_LABEL],COUNTRIES[[#This Row],[COUNTRY_LABEL]])</f>
        <v>1</v>
      </c>
    </row>
    <row r="218" spans="13:15">
      <c r="M218" s="20" t="s">
        <v>1024</v>
      </c>
      <c r="N218" s="20" t="s">
        <v>774</v>
      </c>
      <c r="O218" s="20">
        <f>COUNTIF(COUNTRIES[COUNTRY_LABEL],COUNTRIES[[#This Row],[COUNTRY_LABEL]])</f>
        <v>1</v>
      </c>
    </row>
    <row r="219" spans="13:15">
      <c r="M219" s="20" t="s">
        <v>871</v>
      </c>
      <c r="N219" s="20" t="s">
        <v>622</v>
      </c>
      <c r="O219" s="20">
        <f>COUNTIF(COUNTRIES[COUNTRY_LABEL],COUNTRIES[[#This Row],[COUNTRY_LABEL]])</f>
        <v>1</v>
      </c>
    </row>
    <row r="220" spans="13:15">
      <c r="M220" s="20" t="s">
        <v>1039</v>
      </c>
      <c r="N220" s="20" t="s">
        <v>789</v>
      </c>
      <c r="O220" s="20">
        <f>COUNTIF(COUNTRIES[COUNTRY_LABEL],COUNTRIES[[#This Row],[COUNTRY_LABEL]])</f>
        <v>1</v>
      </c>
    </row>
    <row r="221" spans="13:15">
      <c r="M221" s="20" t="s">
        <v>1055</v>
      </c>
      <c r="N221" s="20" t="s">
        <v>804</v>
      </c>
      <c r="O221" s="20">
        <f>COUNTIF(COUNTRIES[COUNTRY_LABEL],COUNTRIES[[#This Row],[COUNTRY_LABEL]])</f>
        <v>1</v>
      </c>
    </row>
    <row r="222" spans="13:15">
      <c r="M222" s="20" t="s">
        <v>1046</v>
      </c>
      <c r="N222" s="20" t="s">
        <v>796</v>
      </c>
      <c r="O222" s="20">
        <f>COUNTIF(COUNTRIES[COUNTRY_LABEL],COUNTRIES[[#This Row],[COUNTRY_LABEL]])</f>
        <v>1</v>
      </c>
    </row>
    <row r="223" spans="13:15">
      <c r="M223" s="20" t="s">
        <v>1056</v>
      </c>
      <c r="N223" s="20" t="s">
        <v>805</v>
      </c>
      <c r="O223" s="20">
        <f>COUNTIF(COUNTRIES[COUNTRY_LABEL],COUNTRIES[[#This Row],[COUNTRY_LABEL]])</f>
        <v>1</v>
      </c>
    </row>
    <row r="224" spans="13:15">
      <c r="M224" s="20" t="s">
        <v>1045</v>
      </c>
      <c r="N224" s="20" t="s">
        <v>795</v>
      </c>
      <c r="O224" s="20">
        <f>COUNTIF(COUNTRIES[COUNTRY_LABEL],COUNTRIES[[#This Row],[COUNTRY_LABEL]])</f>
        <v>1</v>
      </c>
    </row>
    <row r="225" spans="13:15">
      <c r="M225" s="20" t="s">
        <v>1048</v>
      </c>
      <c r="N225" s="20" t="s">
        <v>798</v>
      </c>
      <c r="O225" s="20">
        <f>COUNTIF(COUNTRIES[COUNTRY_LABEL],COUNTRIES[[#This Row],[COUNTRY_LABEL]])</f>
        <v>1</v>
      </c>
    </row>
    <row r="226" spans="13:15">
      <c r="M226" s="20" t="s">
        <v>1044</v>
      </c>
      <c r="N226" s="20" t="s">
        <v>794</v>
      </c>
      <c r="O226" s="20">
        <f>COUNTIF(COUNTRIES[COUNTRY_LABEL],COUNTRIES[[#This Row],[COUNTRY_LABEL]])</f>
        <v>1</v>
      </c>
    </row>
    <row r="227" spans="13:15">
      <c r="M227" s="20" t="s">
        <v>1047</v>
      </c>
      <c r="N227" s="20" t="s">
        <v>797</v>
      </c>
      <c r="O227" s="20">
        <f>COUNTIF(COUNTRIES[COUNTRY_LABEL],COUNTRIES[[#This Row],[COUNTRY_LABEL]])</f>
        <v>1</v>
      </c>
    </row>
    <row r="228" spans="13:15">
      <c r="M228" s="20" t="s">
        <v>1051</v>
      </c>
      <c r="N228" s="20" t="s">
        <v>801</v>
      </c>
      <c r="O228" s="20">
        <f>COUNTIF(COUNTRIES[COUNTRY_LABEL],COUNTRIES[[#This Row],[COUNTRY_LABEL]])</f>
        <v>1</v>
      </c>
    </row>
    <row r="229" spans="13:15">
      <c r="M229" s="20" t="s">
        <v>1053</v>
      </c>
      <c r="N229" s="20" t="s">
        <v>802</v>
      </c>
      <c r="O229" s="20">
        <f>COUNTIF(COUNTRIES[COUNTRY_LABEL],COUNTRIES[[#This Row],[COUNTRY_LABEL]])</f>
        <v>1</v>
      </c>
    </row>
    <row r="230" spans="13:15">
      <c r="M230" s="20" t="s">
        <v>1050</v>
      </c>
      <c r="N230" s="20" t="s">
        <v>800</v>
      </c>
      <c r="O230" s="20">
        <f>COUNTIF(COUNTRIES[COUNTRY_LABEL],COUNTRIES[[#This Row],[COUNTRY_LABEL]])</f>
        <v>1</v>
      </c>
    </row>
    <row r="231" spans="13:15">
      <c r="M231" s="20" t="s">
        <v>1052</v>
      </c>
      <c r="N231" s="20" t="s">
        <v>1079</v>
      </c>
      <c r="O231" s="20">
        <f>COUNTIF(COUNTRIES[COUNTRY_LABEL],COUNTRIES[[#This Row],[COUNTRY_LABEL]])</f>
        <v>1</v>
      </c>
    </row>
    <row r="232" spans="13:15">
      <c r="M232" s="20" t="s">
        <v>1049</v>
      </c>
      <c r="N232" s="20" t="s">
        <v>799</v>
      </c>
      <c r="O232" s="20">
        <f>COUNTIF(COUNTRIES[COUNTRY_LABEL],COUNTRIES[[#This Row],[COUNTRY_LABEL]])</f>
        <v>1</v>
      </c>
    </row>
    <row r="233" spans="13:15">
      <c r="M233" s="20" t="s">
        <v>1041</v>
      </c>
      <c r="N233" s="20" t="s">
        <v>791</v>
      </c>
      <c r="O233" s="20">
        <f>COUNTIF(COUNTRIES[COUNTRY_LABEL],COUNTRIES[[#This Row],[COUNTRY_LABEL]])</f>
        <v>1</v>
      </c>
    </row>
    <row r="234" spans="13:15">
      <c r="M234" s="20" t="s">
        <v>1054</v>
      </c>
      <c r="N234" s="20" t="s">
        <v>803</v>
      </c>
      <c r="O234" s="20">
        <f>COUNTIF(COUNTRIES[COUNTRY_LABEL],COUNTRIES[[#This Row],[COUNTRY_LABEL]])</f>
        <v>1</v>
      </c>
    </row>
    <row r="235" spans="13:15">
      <c r="M235" s="20" t="s">
        <v>1058</v>
      </c>
      <c r="N235" s="20" t="s">
        <v>807</v>
      </c>
      <c r="O235" s="20">
        <f>COUNTIF(COUNTRIES[COUNTRY_LABEL],COUNTRIES[[#This Row],[COUNTRY_LABEL]])</f>
        <v>1</v>
      </c>
    </row>
    <row r="236" spans="13:15">
      <c r="M236" s="20" t="s">
        <v>1057</v>
      </c>
      <c r="N236" s="20" t="s">
        <v>806</v>
      </c>
      <c r="O236" s="20">
        <f>COUNTIF(COUNTRIES[COUNTRY_LABEL],COUNTRIES[[#This Row],[COUNTRY_LABEL]])</f>
        <v>1</v>
      </c>
    </row>
    <row r="237" spans="13:15">
      <c r="M237" s="20" t="s">
        <v>830</v>
      </c>
      <c r="N237" s="20" t="s">
        <v>582</v>
      </c>
      <c r="O237" s="20">
        <f>COUNTIF(COUNTRIES[COUNTRY_LABEL],COUNTRIES[[#This Row],[COUNTRY_LABEL]])</f>
        <v>1</v>
      </c>
    </row>
    <row r="238" spans="13:15">
      <c r="M238" s="20" t="s">
        <v>905</v>
      </c>
      <c r="N238" s="20" t="s">
        <v>655</v>
      </c>
      <c r="O238" s="20">
        <f>COUNTIF(COUNTRIES[COUNTRY_LABEL],COUNTRIES[[#This Row],[COUNTRY_LABEL]])</f>
        <v>1</v>
      </c>
    </row>
    <row r="239" spans="13:15">
      <c r="M239" s="20" t="s">
        <v>1060</v>
      </c>
      <c r="N239" s="20" t="s">
        <v>809</v>
      </c>
      <c r="O239" s="20">
        <f>COUNTIF(COUNTRIES[COUNTRY_LABEL],COUNTRIES[[#This Row],[COUNTRY_LABEL]])</f>
        <v>1</v>
      </c>
    </row>
    <row r="240" spans="13:15">
      <c r="M240" s="20" t="s">
        <v>1059</v>
      </c>
      <c r="N240" s="20" t="s">
        <v>808</v>
      </c>
      <c r="O240" s="20">
        <f>COUNTIF(COUNTRIES[COUNTRY_LABEL],COUNTRIES[[#This Row],[COUNTRY_LABEL]])</f>
        <v>1</v>
      </c>
    </row>
    <row r="241" spans="13:15">
      <c r="M241" s="20" t="s">
        <v>1061</v>
      </c>
      <c r="N241" s="20" t="s">
        <v>810</v>
      </c>
      <c r="O241" s="20">
        <f>COUNTIF(COUNTRIES[COUNTRY_LABEL],COUNTRIES[[#This Row],[COUNTRY_LABEL]])</f>
        <v>1</v>
      </c>
    </row>
    <row r="242" spans="13:15">
      <c r="M242" s="20" t="s">
        <v>1085</v>
      </c>
      <c r="N242" s="20" t="s">
        <v>2036</v>
      </c>
      <c r="O242" s="20">
        <f>COUNTIF(COUNTRIES[COUNTRY_LABEL],COUNTRIES[[#This Row],[COUNTRY_LABEL]])</f>
        <v>1</v>
      </c>
    </row>
    <row r="243" spans="13:15">
      <c r="M243" s="20" t="s">
        <v>1062</v>
      </c>
      <c r="N243" s="20" t="s">
        <v>811</v>
      </c>
      <c r="O243" s="20">
        <f>COUNTIF(COUNTRIES[COUNTRY_LABEL],COUNTRIES[[#This Row],[COUNTRY_LABEL]])</f>
        <v>1</v>
      </c>
    </row>
    <row r="244" spans="13:15">
      <c r="M244" s="20" t="s">
        <v>1069</v>
      </c>
      <c r="N244" s="20" t="s">
        <v>818</v>
      </c>
      <c r="O244" s="20">
        <f>COUNTIF(COUNTRIES[COUNTRY_LABEL],COUNTRIES[[#This Row],[COUNTRY_LABEL]])</f>
        <v>1</v>
      </c>
    </row>
    <row r="245" spans="13:15">
      <c r="M245" s="20" t="s">
        <v>1065</v>
      </c>
      <c r="N245" s="20" t="s">
        <v>814</v>
      </c>
      <c r="O245" s="20">
        <f>COUNTIF(COUNTRIES[COUNTRY_LABEL],COUNTRIES[[#This Row],[COUNTRY_LABEL]])</f>
        <v>1</v>
      </c>
    </row>
    <row r="246" spans="13:15">
      <c r="M246" s="20" t="s">
        <v>1068</v>
      </c>
      <c r="N246" s="20" t="s">
        <v>817</v>
      </c>
      <c r="O246" s="20">
        <f>COUNTIF(COUNTRIES[COUNTRY_LABEL],COUNTRIES[[#This Row],[COUNTRY_LABEL]])</f>
        <v>1</v>
      </c>
    </row>
    <row r="247" spans="13:15">
      <c r="M247" s="20" t="s">
        <v>1066</v>
      </c>
      <c r="N247" s="20" t="s">
        <v>815</v>
      </c>
      <c r="O247" s="20">
        <f>COUNTIF(COUNTRIES[COUNTRY_LABEL],COUNTRIES[[#This Row],[COUNTRY_LABEL]])</f>
        <v>1</v>
      </c>
    </row>
    <row r="248" spans="13:15">
      <c r="M248" s="20" t="s">
        <v>1067</v>
      </c>
      <c r="N248" s="20" t="s">
        <v>816</v>
      </c>
      <c r="O248" s="20">
        <f>COUNTIF(COUNTRIES[COUNTRY_LABEL],COUNTRIES[[#This Row],[COUNTRY_LABEL]])</f>
        <v>1</v>
      </c>
    </row>
    <row r="249" spans="13:15">
      <c r="M249" s="20" t="s">
        <v>1070</v>
      </c>
      <c r="N249" s="20" t="s">
        <v>819</v>
      </c>
      <c r="O249" s="20">
        <f>COUNTIF(COUNTRIES[COUNTRY_LABEL],COUNTRIES[[#This Row],[COUNTRY_LABEL]])</f>
        <v>1</v>
      </c>
    </row>
    <row r="250" spans="13:15">
      <c r="M250" s="20" t="s">
        <v>894</v>
      </c>
      <c r="N250" s="20" t="s">
        <v>645</v>
      </c>
      <c r="O250" s="20">
        <f>COUNTIF(COUNTRIES[COUNTRY_LABEL],COUNTRIES[[#This Row],[COUNTRY_LABEL]])</f>
        <v>1</v>
      </c>
    </row>
    <row r="251" spans="13:15">
      <c r="M251" s="20" t="s">
        <v>1072</v>
      </c>
      <c r="N251" s="20" t="s">
        <v>821</v>
      </c>
      <c r="O251" s="20">
        <f>COUNTIF(COUNTRIES[COUNTRY_LABEL],COUNTRIES[[#This Row],[COUNTRY_LABEL]])</f>
        <v>1</v>
      </c>
    </row>
    <row r="252" spans="13:15">
      <c r="M252" s="20" t="s">
        <v>1084</v>
      </c>
      <c r="N252" s="20" t="s">
        <v>828</v>
      </c>
      <c r="O252" s="20">
        <f>COUNTIF(COUNTRIES[COUNTRY_LABEL],COUNTRIES[[#This Row],[COUNTRY_LABEL]])</f>
        <v>1</v>
      </c>
    </row>
    <row r="253" spans="13:15">
      <c r="M253" s="20" t="s">
        <v>1075</v>
      </c>
      <c r="N253" s="20" t="s">
        <v>824</v>
      </c>
      <c r="O253" s="20">
        <f>COUNTIF(COUNTRIES[COUNTRY_LABEL],COUNTRIES[[#This Row],[COUNTRY_LABEL]])</f>
        <v>1</v>
      </c>
    </row>
    <row r="254" spans="13:15">
      <c r="M254" s="20" t="s">
        <v>1076</v>
      </c>
      <c r="N254" s="20" t="s">
        <v>825</v>
      </c>
      <c r="O254" s="20">
        <f>COUNTIF(COUNTRIES[COUNTRY_LABEL],COUNTRIES[[#This Row],[COUNTRY_LABEL]])</f>
        <v>1</v>
      </c>
    </row>
    <row r="255" spans="13:15">
      <c r="M255" s="20" t="s">
        <v>1088</v>
      </c>
      <c r="N255" s="20" t="s">
        <v>1080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260</v>
      </c>
      <c r="B1" t="s">
        <v>261</v>
      </c>
      <c r="C1" s="7" t="s">
        <v>262</v>
      </c>
      <c r="D1" s="7" t="s">
        <v>263</v>
      </c>
      <c r="E1" s="7" t="s">
        <v>1874</v>
      </c>
    </row>
    <row r="2" spans="1:5">
      <c r="A2" t="s">
        <v>264</v>
      </c>
      <c r="B2" t="s">
        <v>265</v>
      </c>
      <c r="C2" s="7">
        <v>1000</v>
      </c>
      <c r="D2" s="7">
        <v>1499</v>
      </c>
      <c r="E2" t="s">
        <v>351</v>
      </c>
    </row>
    <row r="3" spans="1:5">
      <c r="A3" t="s">
        <v>267</v>
      </c>
      <c r="B3" t="s">
        <v>266</v>
      </c>
      <c r="C3" s="7">
        <v>2000</v>
      </c>
      <c r="D3" s="7">
        <v>2499</v>
      </c>
      <c r="E3" t="s">
        <v>352</v>
      </c>
    </row>
    <row r="4" spans="1:5">
      <c r="A4" t="s">
        <v>1896</v>
      </c>
      <c r="B4" t="s">
        <v>269</v>
      </c>
      <c r="C4" s="7">
        <v>3000</v>
      </c>
      <c r="D4" s="7">
        <v>3499</v>
      </c>
      <c r="E4" t="s">
        <v>353</v>
      </c>
    </row>
    <row r="5" spans="1:5">
      <c r="A5" t="s">
        <v>270</v>
      </c>
      <c r="B5" t="s">
        <v>271</v>
      </c>
      <c r="C5" s="7">
        <v>4000</v>
      </c>
      <c r="D5" s="7">
        <v>4999</v>
      </c>
      <c r="E5" t="s">
        <v>375</v>
      </c>
    </row>
    <row r="6" spans="1:5">
      <c r="A6" t="s">
        <v>272</v>
      </c>
      <c r="B6" t="s">
        <v>273</v>
      </c>
      <c r="C6" s="7">
        <v>5000</v>
      </c>
      <c r="D6" s="7">
        <v>5999</v>
      </c>
      <c r="E6" t="s">
        <v>376</v>
      </c>
    </row>
    <row r="7" spans="1:5">
      <c r="A7" t="s">
        <v>274</v>
      </c>
      <c r="B7" t="s">
        <v>275</v>
      </c>
      <c r="C7" s="7">
        <v>6000</v>
      </c>
      <c r="D7" s="7">
        <v>6999</v>
      </c>
      <c r="E7" t="s">
        <v>377</v>
      </c>
    </row>
    <row r="8" spans="1:5">
      <c r="A8" t="s">
        <v>276</v>
      </c>
      <c r="B8" t="s">
        <v>277</v>
      </c>
      <c r="C8" s="7">
        <v>7000</v>
      </c>
      <c r="D8" s="7">
        <v>7999</v>
      </c>
      <c r="E8" t="s">
        <v>277</v>
      </c>
    </row>
    <row r="9" spans="1:5">
      <c r="A9" t="s">
        <v>278</v>
      </c>
      <c r="B9" t="s">
        <v>279</v>
      </c>
      <c r="C9" s="7">
        <v>8000</v>
      </c>
      <c r="D9" s="7">
        <v>8999</v>
      </c>
      <c r="E9" t="s">
        <v>279</v>
      </c>
    </row>
    <row r="10" spans="1:5">
      <c r="A10" t="s">
        <v>280</v>
      </c>
      <c r="B10" t="s">
        <v>281</v>
      </c>
      <c r="C10" s="7">
        <v>9000</v>
      </c>
      <c r="D10" s="7">
        <v>9999</v>
      </c>
      <c r="E10" t="s">
        <v>25</v>
      </c>
    </row>
    <row r="11" spans="1:5">
      <c r="A11" t="s">
        <v>1911</v>
      </c>
      <c r="B11" t="s">
        <v>282</v>
      </c>
      <c r="C11" s="7">
        <v>10000</v>
      </c>
      <c r="D11" s="7">
        <v>10499</v>
      </c>
      <c r="E11" t="s">
        <v>1910</v>
      </c>
    </row>
    <row r="12" spans="1:5">
      <c r="A12" t="s">
        <v>283</v>
      </c>
      <c r="B12" t="s">
        <v>284</v>
      </c>
      <c r="C12" s="7">
        <v>11000</v>
      </c>
      <c r="D12" s="7">
        <v>11999</v>
      </c>
      <c r="E12" t="s">
        <v>348</v>
      </c>
    </row>
    <row r="13" spans="1:5">
      <c r="A13" t="s">
        <v>285</v>
      </c>
      <c r="B13" t="s">
        <v>286</v>
      </c>
      <c r="C13" s="7">
        <v>12000</v>
      </c>
      <c r="D13" s="7">
        <v>12999</v>
      </c>
      <c r="E13" t="s">
        <v>349</v>
      </c>
    </row>
    <row r="14" spans="1:5">
      <c r="A14" t="s">
        <v>296</v>
      </c>
      <c r="B14" t="s">
        <v>300</v>
      </c>
      <c r="C14" s="7">
        <v>13000</v>
      </c>
      <c r="D14" s="7">
        <v>13001</v>
      </c>
      <c r="E14" t="s">
        <v>277</v>
      </c>
    </row>
    <row r="15" spans="1:5">
      <c r="A15" t="s">
        <v>297</v>
      </c>
      <c r="B15" t="s">
        <v>301</v>
      </c>
      <c r="C15" s="7">
        <v>13002</v>
      </c>
      <c r="D15" s="7">
        <v>13003</v>
      </c>
      <c r="E15" t="s">
        <v>25</v>
      </c>
    </row>
    <row r="16" spans="1:5">
      <c r="A16" t="s">
        <v>298</v>
      </c>
      <c r="B16" t="s">
        <v>302</v>
      </c>
      <c r="C16" s="7">
        <v>13004</v>
      </c>
      <c r="D16" s="7">
        <v>13005</v>
      </c>
      <c r="E16" t="s">
        <v>1910</v>
      </c>
    </row>
    <row r="17" spans="1:5">
      <c r="A17" t="s">
        <v>299</v>
      </c>
      <c r="B17" t="s">
        <v>303</v>
      </c>
      <c r="C17" s="7">
        <v>13006</v>
      </c>
      <c r="D17" s="7">
        <v>13007</v>
      </c>
      <c r="E17" t="s">
        <v>277</v>
      </c>
    </row>
    <row r="18" spans="1:5">
      <c r="A18" t="s">
        <v>290</v>
      </c>
      <c r="B18" t="s">
        <v>289</v>
      </c>
      <c r="C18" s="7">
        <v>14000</v>
      </c>
      <c r="D18" s="7">
        <v>14499</v>
      </c>
      <c r="E18" t="s">
        <v>354</v>
      </c>
    </row>
    <row r="19" spans="1:5">
      <c r="A19" t="s">
        <v>1778</v>
      </c>
      <c r="B19" t="s">
        <v>1779</v>
      </c>
      <c r="C19" s="7">
        <v>15000</v>
      </c>
      <c r="D19" s="7">
        <v>15499</v>
      </c>
      <c r="E19" t="s">
        <v>1777</v>
      </c>
    </row>
    <row r="20" spans="1:5">
      <c r="A20" t="s">
        <v>292</v>
      </c>
      <c r="B20" t="s">
        <v>293</v>
      </c>
      <c r="C20" s="7">
        <v>15500</v>
      </c>
      <c r="D20" s="7">
        <v>15999</v>
      </c>
      <c r="E20" t="s">
        <v>277</v>
      </c>
    </row>
    <row r="21" spans="1:5">
      <c r="A21" t="s">
        <v>294</v>
      </c>
      <c r="B21" t="s">
        <v>295</v>
      </c>
      <c r="C21" s="7">
        <v>16000</v>
      </c>
      <c r="D21" s="7">
        <v>16499</v>
      </c>
      <c r="E21" t="s">
        <v>355</v>
      </c>
    </row>
    <row r="22" spans="1:5">
      <c r="A22" t="s">
        <v>287</v>
      </c>
      <c r="B22" t="s">
        <v>288</v>
      </c>
      <c r="C22" s="7">
        <v>18000</v>
      </c>
      <c r="D22" s="7">
        <v>18999</v>
      </c>
      <c r="E22" t="s">
        <v>349</v>
      </c>
    </row>
    <row r="23" spans="1:5">
      <c r="A23" t="s">
        <v>1577</v>
      </c>
      <c r="B23" t="s">
        <v>1578</v>
      </c>
      <c r="C23" s="7">
        <v>19000</v>
      </c>
      <c r="D23" s="7">
        <v>19499</v>
      </c>
      <c r="E23" t="s">
        <v>279</v>
      </c>
    </row>
    <row r="24" spans="1:5">
      <c r="A24" t="s">
        <v>2005</v>
      </c>
      <c r="B24" t="s">
        <v>2006</v>
      </c>
      <c r="C24" s="7">
        <v>19500</v>
      </c>
      <c r="D24" s="7">
        <v>19999</v>
      </c>
      <c r="E24" t="s">
        <v>348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350</v>
      </c>
      <c r="B1" s="11" t="s">
        <v>335</v>
      </c>
      <c r="C1" s="11" t="s">
        <v>336</v>
      </c>
      <c r="D1" s="11" t="s">
        <v>337</v>
      </c>
      <c r="E1" s="11" t="s">
        <v>338</v>
      </c>
      <c r="F1" s="11" t="s">
        <v>339</v>
      </c>
      <c r="G1" s="11" t="s">
        <v>340</v>
      </c>
      <c r="H1" s="11" t="s">
        <v>341</v>
      </c>
      <c r="I1" s="11" t="s">
        <v>342</v>
      </c>
      <c r="J1" s="11" t="s">
        <v>343</v>
      </c>
      <c r="K1" s="11" t="s">
        <v>344</v>
      </c>
      <c r="L1" s="11" t="s">
        <v>345</v>
      </c>
      <c r="M1" s="11" t="s">
        <v>346</v>
      </c>
      <c r="N1" s="11" t="s">
        <v>347</v>
      </c>
    </row>
    <row r="2" spans="1:14">
      <c r="A2" s="11" t="s">
        <v>375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376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377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277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279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1910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348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349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351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352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353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354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355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1777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356</v>
      </c>
    </row>
    <row r="25" spans="1:1">
      <c r="A25" s="15" t="s">
        <v>357</v>
      </c>
    </row>
    <row r="27" spans="1:1">
      <c r="A27" s="15" t="s">
        <v>358</v>
      </c>
    </row>
    <row r="29" spans="1:1">
      <c r="A29" s="15" t="s">
        <v>359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360</v>
      </c>
      <c r="B1" t="s">
        <v>11</v>
      </c>
      <c r="C1" t="s">
        <v>361</v>
      </c>
    </row>
    <row r="2" spans="1:3">
      <c r="A2" t="s">
        <v>372</v>
      </c>
      <c r="B2">
        <v>20</v>
      </c>
      <c r="C2" t="s">
        <v>366</v>
      </c>
    </row>
    <row r="3" spans="1:3">
      <c r="A3" t="s">
        <v>370</v>
      </c>
      <c r="B3">
        <v>40</v>
      </c>
      <c r="C3" t="s">
        <v>364</v>
      </c>
    </row>
    <row r="4" spans="1:3">
      <c r="A4" t="s">
        <v>369</v>
      </c>
      <c r="B4">
        <v>16</v>
      </c>
      <c r="C4" t="s">
        <v>363</v>
      </c>
    </row>
    <row r="5" spans="1:3">
      <c r="A5" t="s">
        <v>373</v>
      </c>
      <c r="B5">
        <v>15</v>
      </c>
      <c r="C5" t="s">
        <v>367</v>
      </c>
    </row>
    <row r="6" spans="1:3">
      <c r="A6" t="s">
        <v>371</v>
      </c>
      <c r="B6">
        <v>120</v>
      </c>
      <c r="C6" t="s">
        <v>365</v>
      </c>
    </row>
    <row r="7" spans="1:3">
      <c r="A7" t="s">
        <v>368</v>
      </c>
      <c r="B7">
        <v>0</v>
      </c>
      <c r="C7" t="s">
        <v>362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2026-06-23T09:51:21Z</dcterms:modified>
</cp:coreProperties>
</file>