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definedNames>
    <definedName name="_xlnm.Print_Area" localSheetId="0">'Лист1'!N11:R18</definedName>
  </definedNames>
  <calcPr refMode="A1" iterate="1" iterateCount="0"/>
</workbook>
</file>

<file path=xl/sharedStrings.xml><?xml version="1.0" encoding="utf-8"?>
<sst xmlns="http://schemas.openxmlformats.org/spreadsheetml/2006/main" count="25" uniqueCount="25">
  <si>
    <t>Дюраль</t>
  </si>
  <si>
    <t>Сталь</t>
  </si>
  <si>
    <t>Медь</t>
  </si>
  <si>
    <t>σm, кг</t>
  </si>
  <si>
    <t>m, кг</t>
  </si>
  <si>
    <t>σh, м</t>
  </si>
  <si>
    <t>h, м</t>
  </si>
  <si>
    <t>σd, м</t>
  </si>
  <si>
    <t>d, м</t>
  </si>
  <si>
    <t>σν, Гц</t>
  </si>
  <si>
    <t>p, кг/м^3</t>
  </si>
  <si>
    <t>σL, м</t>
  </si>
  <si>
    <t>&lt;p&gt;, кг/м^3</t>
  </si>
  <si>
    <t>σA, B</t>
  </si>
  <si>
    <t xml:space="preserve">σp, кг/м^3
</t>
  </si>
  <si>
    <t>&lt;σp&gt;, кг/м^3</t>
  </si>
  <si>
    <t xml:space="preserve"> ν, Гц</t>
  </si>
  <si>
    <t>u, м/с</t>
  </si>
  <si>
    <t>u, м/c</t>
  </si>
  <si>
    <t>σu, м/c</t>
  </si>
  <si>
    <t>σu, м/с</t>
  </si>
  <si>
    <t>E, ГПа</t>
  </si>
  <si>
    <t>σE, ГПА</t>
  </si>
  <si>
    <t>&lt;E&gt;, ГПа</t>
  </si>
  <si>
    <t>σ&lt;E&gt;, ГПа</t>
  </si>
</sst>
</file>

<file path=xl/styles.xml><?xml version="1.0" encoding="utf-8"?>
<styleSheet xmlns="http://schemas.openxmlformats.org/spreadsheetml/2006/main">
  <numFmts count="2">
    <numFmt formatCode="0.000000" numFmtId="164"/>
    <numFmt formatCode="0.0000" numFmtId="165"/>
  </numFmts>
  <fonts count="2">
    <font>
      <sz val="11"/>
      <name val="Calibri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9FFFF"/>
        <bgColor rgb="FF99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5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2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2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1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1" numFmtId="2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R18"/>
  <sheetViews>
    <sheetView workbookViewId="0" zoomScale="85" zoomScaleNormal="85" tabSelected="true" showZeros="true" showFormulas="false" showGridLines="true" showRowColHeaders="true">
      <selection sqref="M21" activeCell="M21"/>
    </sheetView>
  </sheetViews>
  <sheetFormatPr defaultColWidth="12.140625" customHeight="true" defaultRowHeight="15"/>
  <cols>
    <col max="1" min="1" style="1" width="12.140625" customWidth="true" bestFit="true"/>
    <col max="2" min="2" style="1" width="12.7109375" customWidth="true"/>
    <col max="3" min="3" style="1" width="12.140625" customWidth="true" bestFit="true"/>
    <col max="4" min="4" style="1" width="14.140625" customWidth="true"/>
    <col max="5" min="5" style="1" width="14.7109375" customWidth="true"/>
    <col max="6" min="6" style="1" width="13" customWidth="true"/>
    <col max="11" min="7" style="1" width="12.140625" customWidth="true" bestFit="true"/>
    <col max="12" min="12" style="1" width="14" customWidth="true"/>
    <col max="13" min="13" style="1" width="12.140625" customWidth="true" bestFit="true"/>
    <col max="14" min="14" style="1" width="13.42578125" customWidth="true"/>
    <col max="18" min="15" style="1" width="12.140625" customWidth="true" bestFit="true"/>
  </cols>
  <sheetData>
    <row r="2">
      <c r="B2" s="2" t="s">
        <v>0</v>
      </c>
      <c r="C2" s="3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5" t="n">
        <v>8</v>
      </c>
      <c r="K2" s="6"/>
      <c r="L2" s="2" t="s">
        <v>1</v>
      </c>
      <c r="M2" s="6"/>
      <c r="N2" s="2" t="s">
        <v>2</v>
      </c>
      <c r="P2" s="3" t="s">
        <v>3</v>
      </c>
      <c r="Q2" s="5" t="n">
        <v>1E-6</v>
      </c>
    </row>
    <row r="3">
      <c r="B3" s="7" t="s">
        <v>4</v>
      </c>
      <c r="C3" s="8" t="n">
        <v>0.01342</v>
      </c>
      <c r="D3" s="9" t="n">
        <v>0.011793</v>
      </c>
      <c r="E3" s="9" t="n">
        <v>0.01246</v>
      </c>
      <c r="F3" s="9" t="n">
        <v>0.012185</v>
      </c>
      <c r="G3" s="9" t="n">
        <v>0.009267</v>
      </c>
      <c r="H3" s="9" t="n">
        <v>0.008995</v>
      </c>
      <c r="I3" s="9" t="n">
        <v>0.009198</v>
      </c>
      <c r="J3" s="10" t="n">
        <v>0.009489</v>
      </c>
      <c r="K3" s="11"/>
      <c r="L3" s="12" t="n">
        <v>0.0352</v>
      </c>
      <c r="M3" s="11"/>
      <c r="N3" s="12" t="n">
        <v>0.041011</v>
      </c>
      <c r="P3" s="13" t="s">
        <v>5</v>
      </c>
      <c r="Q3" s="14" t="n">
        <v>0.0001</v>
      </c>
    </row>
    <row r="4">
      <c r="B4" s="7" t="s">
        <v>6</v>
      </c>
      <c r="C4" s="15" t="n">
        <v>0.0413</v>
      </c>
      <c r="D4" s="16" t="n">
        <v>0.0402</v>
      </c>
      <c r="E4" s="16" t="n">
        <v>0.0414</v>
      </c>
      <c r="F4" s="16" t="n">
        <v>0.0401</v>
      </c>
      <c r="G4" s="16" t="n">
        <v>0.0308</v>
      </c>
      <c r="H4" s="16" t="n">
        <v>0.0301</v>
      </c>
      <c r="I4" s="16" t="n">
        <v>0.0302</v>
      </c>
      <c r="J4" s="17" t="n">
        <v>0.0302</v>
      </c>
      <c r="K4" s="18"/>
      <c r="L4" s="19" t="n">
        <v>0.04</v>
      </c>
      <c r="M4" s="18"/>
      <c r="N4" s="19" t="n">
        <v>0.04</v>
      </c>
      <c r="P4" s="13" t="s">
        <v>7</v>
      </c>
      <c r="Q4" s="14" t="n">
        <v>0.0001</v>
      </c>
    </row>
    <row r="5">
      <c r="B5" s="7" t="s">
        <v>8</v>
      </c>
      <c r="C5" s="15" t="n">
        <v>0.0111</v>
      </c>
      <c r="D5" s="16" t="n">
        <v>0.0115</v>
      </c>
      <c r="E5" s="16" t="n">
        <v>0.0118</v>
      </c>
      <c r="F5" s="16" t="n">
        <v>0.0118</v>
      </c>
      <c r="G5" s="16" t="n">
        <v>0.0118</v>
      </c>
      <c r="H5" s="16" t="n">
        <v>0.0117</v>
      </c>
      <c r="I5" s="16" t="n">
        <v>0.0119</v>
      </c>
      <c r="J5" s="17" t="n">
        <v>0.0121</v>
      </c>
      <c r="K5" s="18"/>
      <c r="L5" s="19" t="n">
        <v>0.012</v>
      </c>
      <c r="M5" s="18"/>
      <c r="N5" s="19" t="n">
        <v>0.0122</v>
      </c>
      <c r="P5" s="13" t="s">
        <v>9</v>
      </c>
      <c r="Q5" s="14" t="n">
        <v>0.5</v>
      </c>
    </row>
    <row r="6">
      <c r="B6" s="7" t="s">
        <v>10</v>
      </c>
      <c r="C6" s="20" t="str">
        <f>4*C3/(PI()*C4*C5^2)</f>
      </c>
      <c r="D6" s="21" t="str">
        <f>4*D3/(PI()*D4*D5^2)</f>
      </c>
      <c r="E6" s="21" t="str">
        <f>4*E3/(PI()*E4*E5^2)</f>
      </c>
      <c r="F6" s="21" t="str">
        <f>4*F3/(PI()*F4*F5^2)</f>
      </c>
      <c r="G6" s="21" t="str">
        <f>4*G3/(PI()*G4*G5^2)</f>
      </c>
      <c r="H6" s="21" t="str">
        <f>4*H3/(PI()*H4*H5^2)</f>
      </c>
      <c r="I6" s="21" t="str">
        <f>4*I3/(PI()*I4*I5^2)</f>
      </c>
      <c r="J6" s="22" t="str">
        <f>4*J3/(PI()*J4*J5^2)</f>
      </c>
      <c r="K6" s="23"/>
      <c r="L6" s="24" t="str">
        <f>4*L3/(PI()*L4*L5^2)</f>
      </c>
      <c r="M6" s="23"/>
      <c r="N6" s="24" t="str">
        <f>4*N3/(PI()*N4*N5^2)</f>
      </c>
      <c r="P6" s="13" t="s">
        <v>11</v>
      </c>
      <c r="Q6" s="14" t="n">
        <v>5E-5</v>
      </c>
    </row>
    <row r="7">
      <c r="B7" s="25" t="s">
        <v>12</v>
      </c>
      <c r="C7" s="26" t="str">
        <f>AVERAGE(C6:J6)</f>
      </c>
      <c r="D7" s="27"/>
      <c r="E7" s="27"/>
      <c r="F7" s="27"/>
      <c r="G7" s="27"/>
      <c r="H7" s="27"/>
      <c r="I7" s="27"/>
      <c r="J7" s="28"/>
      <c r="K7" s="23"/>
      <c r="L7" s="29" t="str">
        <f>L6</f>
      </c>
      <c r="M7" s="23"/>
      <c r="N7" s="29" t="str">
        <f>N6</f>
      </c>
      <c r="P7" s="30" t="s">
        <v>13</v>
      </c>
      <c r="Q7" s="31" t="n">
        <v>0.005</v>
      </c>
    </row>
    <row r="8">
      <c r="B8" s="7" t="s">
        <v>14</v>
      </c>
      <c r="C8" s="20" t="str">
        <f>C6*SQRT(($Q$2/C3)^2+2*($Q$4/C5)^2+($Q$3/C4)^2)</f>
      </c>
      <c r="D8" s="21" t="str">
        <f>D6*SQRT(($Q$2/D3)^2+2*($Q$4/D5)^2+($Q$3/D4)^2)</f>
      </c>
      <c r="E8" s="21" t="str">
        <f>E6*SQRT(($Q$2/E3)^2+2*($Q$4/E5)^2+($Q$3/E4)^2)</f>
      </c>
      <c r="F8" s="21" t="str">
        <f>F6*SQRT(($Q$2/F3)^2+2*($Q$4/F5)^2+($Q$3/F4)^2)</f>
      </c>
      <c r="G8" s="21" t="str">
        <f>G6*SQRT(($Q$2/G3)^2+2*($Q$4/G5)^2+($Q$3/G4)^2)</f>
      </c>
      <c r="H8" s="21" t="str">
        <f>H6*SQRT(($Q$2/H3)^2+2*($Q$4/H5)^2+($Q$3/H4)^2)</f>
      </c>
      <c r="I8" s="21" t="str">
        <f>I6*SQRT(($Q$2/I3)^2+2*($Q$4/I5)^2+($Q$3/I4)^2)</f>
      </c>
      <c r="J8" s="22" t="str">
        <f>J6*SQRT(($Q$2/J3)^2+2*($Q$4/J5)^2+($Q$3/J4)^2)</f>
      </c>
      <c r="K8" s="23"/>
      <c r="L8" s="24" t="str">
        <f>L6*SQRT(($Q$2/L3)^2+2*($Q$4/L5)^2+($Q$3/L4)^2)</f>
      </c>
      <c r="M8" s="23"/>
      <c r="N8" s="24" t="str">
        <f>N6*SQRT(($Q$2/N3)^2+2*($Q$4/N5)^2+($Q$3/N4)^2)</f>
      </c>
    </row>
    <row r="9">
      <c r="B9" s="32" t="s">
        <v>15</v>
      </c>
      <c r="C9" s="33" t="str">
        <f>AVERAGE(C8:J8)</f>
      </c>
      <c r="D9" s="34"/>
      <c r="E9" s="34"/>
      <c r="F9" s="34"/>
      <c r="G9" s="34"/>
      <c r="H9" s="34"/>
      <c r="I9" s="34"/>
      <c r="J9" s="35"/>
      <c r="K9" s="23"/>
      <c r="L9" s="36" t="n">
        <v>93.74</v>
      </c>
      <c r="M9" s="23"/>
      <c r="N9" s="36" t="n">
        <v>104.01</v>
      </c>
    </row>
    <row r="11">
      <c r="B11" s="3" t="s">
        <v>0</v>
      </c>
      <c r="C11" s="4" t="n">
        <v>1</v>
      </c>
      <c r="D11" s="4" t="n">
        <v>2</v>
      </c>
      <c r="E11" s="4" t="n">
        <v>3</v>
      </c>
      <c r="F11" s="5" t="n">
        <v>4</v>
      </c>
      <c r="H11" s="3" t="s">
        <v>1</v>
      </c>
      <c r="I11" s="4" t="n">
        <v>1</v>
      </c>
      <c r="J11" s="4" t="n">
        <v>2</v>
      </c>
      <c r="K11" s="4" t="n">
        <v>3</v>
      </c>
      <c r="L11" s="5" t="n">
        <v>4</v>
      </c>
      <c r="N11" s="3" t="s">
        <v>2</v>
      </c>
      <c r="O11" s="4" t="n">
        <v>1</v>
      </c>
      <c r="P11" s="4" t="n">
        <v>2</v>
      </c>
      <c r="Q11" s="4" t="n">
        <v>3</v>
      </c>
      <c r="R11" s="5" t="n">
        <v>4</v>
      </c>
    </row>
    <row r="12">
      <c r="B12" s="13" t="s">
        <v>16</v>
      </c>
      <c r="C12" s="37" t="n">
        <v>4234.2</v>
      </c>
      <c r="D12" s="37" t="n">
        <v>8468.6</v>
      </c>
      <c r="E12" s="37" t="n">
        <v>12702.2</v>
      </c>
      <c r="F12" s="14" t="n">
        <v>16978.1</v>
      </c>
      <c r="H12" s="13" t="s">
        <v>16</v>
      </c>
      <c r="I12" s="37" t="n">
        <v>4132.2</v>
      </c>
      <c r="J12" s="37" t="n">
        <v>8252.8</v>
      </c>
      <c r="K12" s="37" t="n">
        <v>12396.8</v>
      </c>
      <c r="L12" s="14" t="n">
        <v>16537.6</v>
      </c>
      <c r="N12" s="13" t="s">
        <v>16</v>
      </c>
      <c r="O12" s="37" t="n">
        <v>3246.4</v>
      </c>
      <c r="P12" s="37" t="n">
        <v>6515.1</v>
      </c>
      <c r="Q12" s="37" t="n">
        <v>9746.2</v>
      </c>
      <c r="R12" s="14" t="n">
        <v>13006.1</v>
      </c>
    </row>
    <row r="13">
      <c r="B13" s="13" t="s">
        <v>17</v>
      </c>
      <c r="C13" s="37" t="str">
        <f>2*0.6*C12/C11</f>
      </c>
      <c r="D13" s="37" t="str">
        <f>2*0.6*D12/D11</f>
      </c>
      <c r="E13" s="37" t="str">
        <f>2*0.6*E12/E11</f>
      </c>
      <c r="F13" s="14" t="str">
        <f>2*0.6*F12/F11</f>
      </c>
      <c r="H13" s="13" t="s">
        <v>17</v>
      </c>
      <c r="I13" s="37" t="str">
        <f>2*0.6*I12/I11</f>
      </c>
      <c r="J13" s="37" t="str">
        <f>2*0.6*J12/J11</f>
      </c>
      <c r="K13" s="37" t="str">
        <f>2*0.6*K12/K11</f>
      </c>
      <c r="L13" s="14" t="str">
        <f>2*0.6*L12/L11</f>
      </c>
      <c r="N13" s="13" t="s">
        <v>18</v>
      </c>
      <c r="O13" s="37" t="str">
        <f>2*0.6*O12/O11</f>
      </c>
      <c r="P13" s="37" t="str">
        <f>2*0.6*P12/P11</f>
      </c>
      <c r="Q13" s="37" t="str">
        <f>2*0.6*Q12/Q11</f>
      </c>
      <c r="R13" s="14" t="str">
        <f>2*0.6*R12/R11</f>
      </c>
    </row>
    <row r="14">
      <c r="B14" s="13" t="s">
        <v>19</v>
      </c>
      <c r="C14" s="21" t="str">
        <f>C13*SQRT(($Q$5/C12)^2+($Q$6/0.6))</f>
      </c>
      <c r="D14" s="21" t="str">
        <f>D13*SQRT(($Q$5/D12)^2+($Q$6/0.6))</f>
      </c>
      <c r="E14" s="21" t="str">
        <f>E13*SQRT(($Q$5/E12)^2+($Q$6/0.6))</f>
      </c>
      <c r="F14" s="22" t="str">
        <f>F13*SQRT(($Q$5/F12)^2+($Q$6/0.6))</f>
      </c>
      <c r="G14" s="38"/>
      <c r="H14" s="20" t="s">
        <v>19</v>
      </c>
      <c r="I14" s="21" t="str">
        <f>I13*SQRT(($Q$5/I12)^2+($Q$6/0.6))</f>
      </c>
      <c r="J14" s="21" t="str">
        <f>J13*SQRT(($Q$5/J12)^2+($Q$6/0.6))</f>
      </c>
      <c r="K14" s="21" t="str">
        <f>K13*SQRT(($Q$5/K12)^2+($Q$6/0.6))</f>
      </c>
      <c r="L14" s="22" t="str">
        <f>L13*SQRT(($Q$5/L12)^2+($Q$6/0.6))</f>
      </c>
      <c r="M14" s="38"/>
      <c r="N14" s="20" t="s">
        <v>20</v>
      </c>
      <c r="O14" s="21" t="str">
        <f>O13*SQRT(($Q$5/O12)^2+($Q$6/0.6))</f>
      </c>
      <c r="P14" s="21" t="str">
        <f>P13*SQRT(($Q$5/P12)^2+($Q$6/0.6))</f>
      </c>
      <c r="Q14" s="21" t="str">
        <f>Q13*SQRT(($Q$5/Q12)^2+($Q$6/0.6))</f>
      </c>
      <c r="R14" s="22" t="str">
        <f>R13*SQRT(($Q$5/R12)^2+($Q$6/0.6))</f>
      </c>
    </row>
    <row r="15">
      <c r="B15" s="13" t="s">
        <v>21</v>
      </c>
      <c r="C15" s="39" t="str">
        <f>$C$7*C13^2*0.000000001</f>
      </c>
      <c r="D15" s="39" t="str">
        <f>$C$7*D13^2*0.000000001</f>
      </c>
      <c r="E15" s="39" t="str">
        <f>$C$7*E13^2*0.000000001</f>
      </c>
      <c r="F15" s="40" t="str">
        <f>$C$7*F13^2*0.000000001</f>
      </c>
      <c r="G15" s="41"/>
      <c r="H15" s="42" t="s">
        <v>21</v>
      </c>
      <c r="I15" s="39" t="str">
        <f>$L$7*I13^2*0.000000001</f>
      </c>
      <c r="J15" s="39" t="str">
        <f>$L$7*J13^2*0.000000001</f>
      </c>
      <c r="K15" s="39" t="str">
        <f>$L$7*K13^2*0.000000001</f>
      </c>
      <c r="L15" s="40" t="str">
        <f>$L$7*L13^2*0.000000001</f>
      </c>
      <c r="M15" s="41"/>
      <c r="N15" s="42" t="s">
        <v>21</v>
      </c>
      <c r="O15" s="39" t="str">
        <f>$N$7*O13^2*0.000000001</f>
      </c>
      <c r="P15" s="39" t="str">
        <f>$N$7*P13^2*0.000000001</f>
      </c>
      <c r="Q15" s="39" t="str">
        <f>$N$7*Q13^2*0.000000001</f>
      </c>
      <c r="R15" s="40" t="str">
        <f>$N$7*R13^2*0.000000001</f>
      </c>
    </row>
    <row r="16">
      <c r="B16" s="13" t="s">
        <v>22</v>
      </c>
      <c r="C16" s="21" t="str">
        <f>C15*SQRT(2*(C14/C13)^2+($C$9/$C$7)^2)</f>
      </c>
      <c r="D16" s="21" t="str">
        <f>D15*SQRT(2*(D14/D13)^2+($C$9/$C$7)^2)</f>
      </c>
      <c r="E16" s="21" t="str">
        <f>E15*SQRT(2*(E14/E13)^2+($C$9/$C$7)^2)</f>
      </c>
      <c r="F16" s="22" t="str">
        <f>F15*SQRT(2*(F14/F13)^2+($C$9/$C$7)^2)</f>
      </c>
      <c r="G16" s="38"/>
      <c r="H16" s="20" t="s">
        <v>22</v>
      </c>
      <c r="I16" s="21" t="str">
        <f>I15*SQRT(2*(I14/I13)^2+($L$9/$L$7)^2)</f>
      </c>
      <c r="J16" s="21" t="str">
        <f>J15*SQRT(2*(J14/J13)^2+($L$9/$L$7)^2)</f>
      </c>
      <c r="K16" s="21" t="str">
        <f>K15*SQRT(2*(K14/K13)^2+($L$9/$L$7)^2)</f>
      </c>
      <c r="L16" s="22" t="str">
        <f>L15*SQRT(2*(L14/L13)^2+($L$9/$L$7)^2)</f>
      </c>
      <c r="M16" s="38"/>
      <c r="N16" s="20" t="s">
        <v>22</v>
      </c>
      <c r="O16" s="21" t="str">
        <f>O15*SQRT(2*(O14/O13)^2+($N$9/$N$7)^2)</f>
      </c>
      <c r="P16" s="21" t="str">
        <f>P15*SQRT(2*(P14/P13)^2+($N$9/$N$7)^2)</f>
      </c>
      <c r="Q16" s="21" t="str">
        <f>Q15*SQRT(2*(Q14/Q13)^2+($N$9/$N$7)^2)</f>
      </c>
      <c r="R16" s="22" t="str">
        <f>R15*SQRT(2*(R14/R13)^2+($N$9/$N$7)^2)</f>
      </c>
    </row>
    <row r="17">
      <c r="B17" s="13" t="s">
        <v>23</v>
      </c>
      <c r="C17" s="21" t="str">
        <f>AVERAGE(C15:F15)</f>
      </c>
      <c r="D17" s="21"/>
      <c r="E17" s="21"/>
      <c r="F17" s="22"/>
      <c r="G17" s="43"/>
      <c r="H17" s="20" t="s">
        <v>23</v>
      </c>
      <c r="I17" s="44" t="str">
        <f>AVERAGE(I15:L15)</f>
      </c>
      <c r="J17" s="45"/>
      <c r="K17" s="45"/>
      <c r="L17" s="46"/>
      <c r="M17" s="43"/>
      <c r="N17" s="20" t="s">
        <v>23</v>
      </c>
      <c r="O17" s="44" t="str">
        <f>AVERAGE(O15:R15)</f>
      </c>
      <c r="P17" s="45"/>
      <c r="Q17" s="45"/>
      <c r="R17" s="46"/>
    </row>
    <row r="18">
      <c r="B18" s="30" t="s">
        <v>24</v>
      </c>
      <c r="C18" s="47" t="str">
        <f>AVERAGE(C16:F16)</f>
      </c>
      <c r="D18" s="47"/>
      <c r="E18" s="47"/>
      <c r="F18" s="48"/>
      <c r="G18" s="43"/>
      <c r="H18" s="49" t="s">
        <v>24</v>
      </c>
      <c r="I18" s="50" t="str">
        <f>AVERAGE(I16:L16)</f>
      </c>
      <c r="J18" s="51"/>
      <c r="K18" s="51"/>
      <c r="L18" s="52"/>
      <c r="M18" s="43"/>
      <c r="N18" s="49" t="s">
        <v>24</v>
      </c>
      <c r="O18" s="50" t="str">
        <f>AVERAGE(O16:R16)</f>
      </c>
      <c r="P18" s="51"/>
      <c r="Q18" s="51"/>
      <c r="R18" s="52"/>
    </row>
  </sheetData>
  <mergeCells>
    <mergeCell ref="C7:J7"/>
    <mergeCell ref="C9:J9"/>
    <mergeCell ref="C17:F17"/>
    <mergeCell ref="C18:F18"/>
    <mergeCell ref="I17:L17"/>
    <mergeCell ref="O17:R17"/>
    <mergeCell ref="I18:L18"/>
    <mergeCell ref="O18:R18"/>
  </mergeCells>
  <pageMargins left="0.699999988079071" top="0.75" right="0.699999988079071" bottom="0.75" header="0.300000011920929" footer="0.300000011920929"/>
  <pageSetup orientation="default" fitToHeight="0" fitToWidth="0" cellComments="none"/>
</worksheet>
</file>