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Учёба\2 курс\Лабы. Электричество\3.4.2\"/>
    </mc:Choice>
  </mc:AlternateContent>
  <xr:revisionPtr revIDLastSave="0" documentId="13_ncr:1_{1123C242-645E-4B6A-B167-2CF3DD2B572C}" xr6:coauthVersionLast="47" xr6:coauthVersionMax="47" xr10:uidLastSave="{00000000-0000-0000-0000-000000000000}"/>
  <bookViews>
    <workbookView xWindow="-108" yWindow="492" windowWidth="23256" windowHeight="12576" xr2:uid="{05D41745-27AE-438B-B8BB-ECCC850F82C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E3" i="1"/>
  <c r="G16" i="1"/>
  <c r="E5" i="1"/>
  <c r="E7" i="1"/>
  <c r="E13" i="1"/>
  <c r="E15" i="1"/>
  <c r="E16" i="1"/>
  <c r="C4" i="1"/>
  <c r="C5" i="1"/>
  <c r="C6" i="1"/>
  <c r="C7" i="1"/>
  <c r="C8" i="1"/>
  <c r="C9" i="1"/>
  <c r="E9" i="1" s="1"/>
  <c r="C10" i="1"/>
  <c r="C11" i="1"/>
  <c r="C12" i="1"/>
  <c r="C13" i="1"/>
  <c r="C14" i="1"/>
  <c r="C15" i="1"/>
  <c r="C16" i="1"/>
  <c r="C3" i="1"/>
  <c r="G3" i="1"/>
  <c r="D11" i="1"/>
  <c r="D4" i="1"/>
  <c r="D6" i="1"/>
  <c r="E8" i="1"/>
  <c r="D9" i="1"/>
  <c r="D10" i="1"/>
  <c r="E11" i="1"/>
  <c r="D1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D15" i="1"/>
  <c r="E14" i="1" l="1"/>
  <c r="E6" i="1"/>
  <c r="D14" i="1"/>
  <c r="D16" i="1"/>
  <c r="D7" i="1"/>
  <c r="E10" i="1"/>
  <c r="D3" i="1"/>
  <c r="D8" i="1"/>
  <c r="D13" i="1"/>
  <c r="D5" i="1"/>
  <c r="E4" i="1"/>
  <c r="E12" i="1"/>
</calcChain>
</file>

<file path=xl/sharedStrings.xml><?xml version="1.0" encoding="utf-8"?>
<sst xmlns="http://schemas.openxmlformats.org/spreadsheetml/2006/main" count="19" uniqueCount="10">
  <si>
    <t>T, °C</t>
  </si>
  <si>
    <t>τ, мкс</t>
  </si>
  <si>
    <t>στ, мкс</t>
  </si>
  <si>
    <t>Tреал, °C</t>
  </si>
  <si>
    <t>∆(T), °C</t>
  </si>
  <si>
    <t>σTреал, °C</t>
  </si>
  <si>
    <t>f(τ), мкс^(-2)</t>
  </si>
  <si>
    <t>σU, мкВ</t>
  </si>
  <si>
    <t>U, мкВ</t>
  </si>
  <si>
    <t>σf(τ), мкс^(-2)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</si>
</sst>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5BDB-5125-409D-B9CA-003B876B4470}">
  <dimension ref="B1:S33"/>
  <sheetViews>
    <sheetView tabSelected="1" topLeftCell="B1" zoomScale="115" zoomScaleNormal="115" workbookViewId="0">
      <selection activeCell="S22" sqref="S22"/>
    </sheetView>
  </sheetViews>
  <sheetFormatPr defaultRowHeight="14.4" x14ac:dyDescent="0.3"/>
  <cols>
    <col min="1" max="2" width="8.88671875" style="1"/>
    <col min="3" max="3" width="10.88671875" style="1" customWidth="1"/>
    <col min="4" max="4" width="13.6640625" style="1" customWidth="1"/>
    <col min="5" max="5" width="10.21875" style="1" customWidth="1"/>
    <col min="6" max="7" width="8.88671875" style="1"/>
    <col min="8" max="8" width="12" style="1" bestFit="1" customWidth="1"/>
    <col min="9" max="9" width="8.88671875" style="1"/>
    <col min="10" max="10" width="11.21875" style="1" customWidth="1"/>
    <col min="11" max="11" width="13" style="1" customWidth="1"/>
    <col min="12" max="13" width="8.88671875" style="1"/>
    <col min="14" max="15" width="7.21875" style="1" customWidth="1"/>
    <col min="16" max="16" width="8.88671875" style="1"/>
    <col min="17" max="17" width="7" style="1" customWidth="1"/>
    <col min="18" max="18" width="8.88671875" style="1"/>
    <col min="19" max="19" width="11.109375" style="1" customWidth="1"/>
    <col min="20" max="16384" width="8.88671875" style="1"/>
  </cols>
  <sheetData>
    <row r="1" spans="2:19" ht="15" thickBot="1" x14ac:dyDescent="0.35"/>
    <row r="2" spans="2:19" ht="15.6" thickTop="1" thickBot="1" x14ac:dyDescent="0.35">
      <c r="B2" s="14" t="s">
        <v>0</v>
      </c>
      <c r="C2" s="34" t="s">
        <v>4</v>
      </c>
      <c r="D2" s="19" t="s">
        <v>3</v>
      </c>
      <c r="E2" s="14" t="s">
        <v>5</v>
      </c>
      <c r="F2" s="16" t="s">
        <v>8</v>
      </c>
      <c r="G2" s="14" t="s">
        <v>7</v>
      </c>
      <c r="H2" s="15" t="s">
        <v>1</v>
      </c>
      <c r="I2" s="14" t="s">
        <v>2</v>
      </c>
      <c r="J2" s="14" t="s">
        <v>6</v>
      </c>
      <c r="K2" s="35" t="s">
        <v>9</v>
      </c>
      <c r="N2" s="19" t="s">
        <v>0</v>
      </c>
      <c r="O2" s="14" t="s">
        <v>4</v>
      </c>
      <c r="P2" s="15" t="s">
        <v>3</v>
      </c>
      <c r="Q2" s="14" t="s">
        <v>8</v>
      </c>
      <c r="R2" s="14" t="s">
        <v>1</v>
      </c>
      <c r="S2" s="16" t="s">
        <v>6</v>
      </c>
    </row>
    <row r="3" spans="2:19" ht="15" thickTop="1" x14ac:dyDescent="0.3">
      <c r="B3" s="2">
        <v>14.1</v>
      </c>
      <c r="C3" s="33">
        <f>24*F3/1000</f>
        <v>0.192</v>
      </c>
      <c r="D3" s="22">
        <f>B3-C3</f>
        <v>13.907999999999999</v>
      </c>
      <c r="E3" s="5">
        <f>0.01+G3*C3/F3</f>
        <v>2.1999999999999999E-2</v>
      </c>
      <c r="F3" s="30">
        <v>8</v>
      </c>
      <c r="G3" s="22">
        <f>0.5</f>
        <v>0.5</v>
      </c>
      <c r="H3" s="8">
        <v>7.9669999999999996</v>
      </c>
      <c r="I3" s="11">
        <v>5.0000000000000001E-4</v>
      </c>
      <c r="J3" s="17">
        <v>6.3549999999999995E-2</v>
      </c>
      <c r="K3" s="25">
        <f>2*H3*I3/(H3^2-6.9092^2)^2</f>
        <v>3.2173897565200527E-5</v>
      </c>
      <c r="N3" s="36">
        <v>14.1</v>
      </c>
      <c r="O3" s="33">
        <v>0.192</v>
      </c>
      <c r="P3" s="39">
        <v>13.907999999999999</v>
      </c>
      <c r="Q3" s="37">
        <v>8</v>
      </c>
      <c r="R3" s="38">
        <v>7.9669999999999996</v>
      </c>
      <c r="S3" s="8">
        <v>6.3549999999999995E-2</v>
      </c>
    </row>
    <row r="4" spans="2:19" x14ac:dyDescent="0.3">
      <c r="B4" s="3">
        <v>16.100000000000001</v>
      </c>
      <c r="C4" s="33">
        <f t="shared" ref="C4:C16" si="0">24*F4/1000</f>
        <v>0.24</v>
      </c>
      <c r="D4" s="23">
        <f t="shared" ref="D4:D16" si="1">B4-C4</f>
        <v>15.860000000000001</v>
      </c>
      <c r="E4" s="6">
        <f t="shared" ref="E3:E14" si="2">0.01+G4*C4/F4</f>
        <v>2.1999999999999999E-2</v>
      </c>
      <c r="F4" s="31">
        <v>10</v>
      </c>
      <c r="G4" s="23">
        <v>0.5</v>
      </c>
      <c r="H4" s="9">
        <v>7.9009999999999998</v>
      </c>
      <c r="I4" s="12">
        <v>5.0000000000000001E-4</v>
      </c>
      <c r="J4" s="18">
        <v>6.8080000000000002E-2</v>
      </c>
      <c r="K4" s="26">
        <f t="shared" ref="K4:K16" si="3">2*H4*I4/(H4^2-6.9092^2)^2</f>
        <v>3.6619466017486451E-5</v>
      </c>
      <c r="N4" s="3">
        <v>16.100000000000001</v>
      </c>
      <c r="O4" s="6">
        <v>0.24</v>
      </c>
      <c r="P4" s="28">
        <v>15.860000000000001</v>
      </c>
      <c r="Q4" s="21">
        <v>10</v>
      </c>
      <c r="R4" s="9">
        <v>7.9009999999999998</v>
      </c>
      <c r="S4" s="9">
        <v>6.8080000000000002E-2</v>
      </c>
    </row>
    <row r="5" spans="2:19" x14ac:dyDescent="0.3">
      <c r="B5" s="3">
        <v>18.100000000000001</v>
      </c>
      <c r="C5" s="33">
        <f t="shared" si="0"/>
        <v>0.312</v>
      </c>
      <c r="D5" s="23">
        <f t="shared" si="1"/>
        <v>17.788</v>
      </c>
      <c r="E5" s="6">
        <f t="shared" si="2"/>
        <v>2.1999999999999999E-2</v>
      </c>
      <c r="F5" s="31">
        <v>13</v>
      </c>
      <c r="G5" s="23">
        <v>0.5</v>
      </c>
      <c r="H5" s="9">
        <v>7.7949999999999999</v>
      </c>
      <c r="I5" s="12">
        <v>5.0000000000000001E-4</v>
      </c>
      <c r="J5" s="18">
        <v>7.6780000000000001E-2</v>
      </c>
      <c r="K5" s="26">
        <f t="shared" si="3"/>
        <v>4.5947508343917916E-5</v>
      </c>
      <c r="N5" s="3">
        <v>18.100000000000001</v>
      </c>
      <c r="O5" s="6">
        <v>0.312</v>
      </c>
      <c r="P5" s="28">
        <v>17.788</v>
      </c>
      <c r="Q5" s="21">
        <v>13</v>
      </c>
      <c r="R5" s="9">
        <v>7.7949999999999999</v>
      </c>
      <c r="S5" s="9">
        <v>7.6780000000000001E-2</v>
      </c>
    </row>
    <row r="6" spans="2:19" x14ac:dyDescent="0.3">
      <c r="B6" s="3">
        <v>20.100000000000001</v>
      </c>
      <c r="C6" s="33">
        <f t="shared" si="0"/>
        <v>0.26400000000000001</v>
      </c>
      <c r="D6" s="23">
        <f t="shared" si="1"/>
        <v>19.836000000000002</v>
      </c>
      <c r="E6" s="6">
        <f t="shared" si="2"/>
        <v>2.1999999999999999E-2</v>
      </c>
      <c r="F6" s="31">
        <v>11</v>
      </c>
      <c r="G6" s="23">
        <v>0.5</v>
      </c>
      <c r="H6" s="9">
        <v>7.6509999999999998</v>
      </c>
      <c r="I6" s="12">
        <v>5.0000000000000001E-4</v>
      </c>
      <c r="J6" s="18">
        <v>8.9590000000000003E-2</v>
      </c>
      <c r="K6" s="26">
        <f t="shared" si="3"/>
        <v>6.5585806434325015E-5</v>
      </c>
      <c r="N6" s="3">
        <v>20.100000000000001</v>
      </c>
      <c r="O6" s="6">
        <v>0.26400000000000001</v>
      </c>
      <c r="P6" s="28">
        <v>19.836000000000002</v>
      </c>
      <c r="Q6" s="21">
        <v>11</v>
      </c>
      <c r="R6" s="9">
        <v>7.6509999999999998</v>
      </c>
      <c r="S6" s="9">
        <v>8.9590000000000003E-2</v>
      </c>
    </row>
    <row r="7" spans="2:19" x14ac:dyDescent="0.3">
      <c r="B7" s="3">
        <v>22.1</v>
      </c>
      <c r="C7" s="33">
        <f t="shared" si="0"/>
        <v>0.36</v>
      </c>
      <c r="D7" s="23">
        <f t="shared" si="1"/>
        <v>21.740000000000002</v>
      </c>
      <c r="E7" s="6">
        <f t="shared" si="2"/>
        <v>2.1999999999999999E-2</v>
      </c>
      <c r="F7" s="31">
        <v>15</v>
      </c>
      <c r="G7" s="23">
        <v>0.5</v>
      </c>
      <c r="H7" s="9">
        <v>7.42</v>
      </c>
      <c r="I7" s="12">
        <v>5.0000000000000001E-4</v>
      </c>
      <c r="J7" s="18">
        <v>0.11662</v>
      </c>
      <c r="K7" s="26">
        <f t="shared" si="3"/>
        <v>1.3850269987483716E-4</v>
      </c>
      <c r="N7" s="3">
        <v>22.1</v>
      </c>
      <c r="O7" s="6">
        <v>0.36</v>
      </c>
      <c r="P7" s="28">
        <v>21.740000000000002</v>
      </c>
      <c r="Q7" s="21">
        <v>15</v>
      </c>
      <c r="R7" s="9">
        <v>7.42</v>
      </c>
      <c r="S7" s="9">
        <v>0.11662</v>
      </c>
    </row>
    <row r="8" spans="2:19" x14ac:dyDescent="0.3">
      <c r="B8" s="3">
        <v>24.1</v>
      </c>
      <c r="C8" s="33">
        <f t="shared" si="0"/>
        <v>0.312</v>
      </c>
      <c r="D8" s="23">
        <f t="shared" si="1"/>
        <v>23.788</v>
      </c>
      <c r="E8" s="6">
        <f t="shared" si="2"/>
        <v>2.1999999999999999E-2</v>
      </c>
      <c r="F8" s="31">
        <v>13</v>
      </c>
      <c r="G8" s="23">
        <v>0.5</v>
      </c>
      <c r="H8" s="9">
        <v>7.24</v>
      </c>
      <c r="I8" s="12">
        <v>5.0000000000000001E-4</v>
      </c>
      <c r="J8" s="18">
        <v>0.16364999999999999</v>
      </c>
      <c r="K8" s="26">
        <f t="shared" si="3"/>
        <v>3.3047894351644091E-4</v>
      </c>
      <c r="N8" s="3">
        <v>24.1</v>
      </c>
      <c r="O8" s="6">
        <v>0.312</v>
      </c>
      <c r="P8" s="28">
        <v>23.788</v>
      </c>
      <c r="Q8" s="21">
        <v>13</v>
      </c>
      <c r="R8" s="9">
        <v>7.24</v>
      </c>
      <c r="S8" s="9">
        <v>0.16364999999999999</v>
      </c>
    </row>
    <row r="9" spans="2:19" x14ac:dyDescent="0.3">
      <c r="B9" s="3">
        <v>26.1</v>
      </c>
      <c r="C9" s="33">
        <f t="shared" si="0"/>
        <v>0.312</v>
      </c>
      <c r="D9" s="23">
        <f t="shared" si="1"/>
        <v>25.788</v>
      </c>
      <c r="E9" s="6">
        <f t="shared" si="2"/>
        <v>2.1999999999999999E-2</v>
      </c>
      <c r="F9" s="31">
        <v>13</v>
      </c>
      <c r="G9" s="23">
        <v>0.5</v>
      </c>
      <c r="H9" s="9">
        <v>7.1669999999999998</v>
      </c>
      <c r="I9" s="12">
        <v>5.0000000000000001E-4</v>
      </c>
      <c r="J9" s="18">
        <v>0.22556999999999999</v>
      </c>
      <c r="K9" s="26">
        <f t="shared" si="3"/>
        <v>5.4425286110397432E-4</v>
      </c>
      <c r="N9" s="3">
        <v>26.1</v>
      </c>
      <c r="O9" s="6">
        <v>0.312</v>
      </c>
      <c r="P9" s="28">
        <v>25.788</v>
      </c>
      <c r="Q9" s="21">
        <v>13</v>
      </c>
      <c r="R9" s="9">
        <v>7.1669999999999998</v>
      </c>
      <c r="S9" s="9">
        <v>0.22556999999999999</v>
      </c>
    </row>
    <row r="10" spans="2:19" x14ac:dyDescent="0.3">
      <c r="B10" s="3">
        <v>28.1</v>
      </c>
      <c r="C10" s="33">
        <f t="shared" si="0"/>
        <v>0.33600000000000002</v>
      </c>
      <c r="D10" s="23">
        <f t="shared" si="1"/>
        <v>27.764000000000003</v>
      </c>
      <c r="E10" s="6">
        <f t="shared" si="2"/>
        <v>2.1999999999999999E-2</v>
      </c>
      <c r="F10" s="31">
        <v>14</v>
      </c>
      <c r="G10" s="23">
        <v>0.5</v>
      </c>
      <c r="H10" s="9">
        <v>7.1340000000000003</v>
      </c>
      <c r="I10" s="12">
        <v>5.0000000000000001E-4</v>
      </c>
      <c r="J10" s="18">
        <v>0.28677000000000002</v>
      </c>
      <c r="K10" s="26">
        <f t="shared" si="3"/>
        <v>7.1582741838563759E-4</v>
      </c>
      <c r="N10" s="3">
        <v>28.1</v>
      </c>
      <c r="O10" s="6">
        <v>0.33600000000000002</v>
      </c>
      <c r="P10" s="28">
        <v>27.764000000000003</v>
      </c>
      <c r="Q10" s="21">
        <v>14</v>
      </c>
      <c r="R10" s="9">
        <v>7.1340000000000003</v>
      </c>
      <c r="S10" s="9">
        <v>0.28677000000000002</v>
      </c>
    </row>
    <row r="11" spans="2:19" x14ac:dyDescent="0.3">
      <c r="B11" s="3">
        <v>30.1</v>
      </c>
      <c r="C11" s="33">
        <f t="shared" si="0"/>
        <v>0.36</v>
      </c>
      <c r="D11" s="23">
        <f t="shared" si="1"/>
        <v>29.740000000000002</v>
      </c>
      <c r="E11" s="6">
        <f t="shared" si="2"/>
        <v>2.1999999999999999E-2</v>
      </c>
      <c r="F11" s="31">
        <v>15</v>
      </c>
      <c r="G11" s="23">
        <v>0.5</v>
      </c>
      <c r="H11" s="9">
        <v>7.101</v>
      </c>
      <c r="I11" s="12">
        <v>5.0000000000000001E-4</v>
      </c>
      <c r="J11" s="18">
        <v>0.34214</v>
      </c>
      <c r="K11" s="26">
        <f t="shared" si="3"/>
        <v>9.8340777355286429E-4</v>
      </c>
      <c r="N11" s="3">
        <v>30.1</v>
      </c>
      <c r="O11" s="6">
        <v>0.36</v>
      </c>
      <c r="P11" s="28">
        <v>29.740000000000002</v>
      </c>
      <c r="Q11" s="21">
        <v>15</v>
      </c>
      <c r="R11" s="9">
        <v>7.101</v>
      </c>
      <c r="S11" s="9">
        <v>0.34214</v>
      </c>
    </row>
    <row r="12" spans="2:19" x14ac:dyDescent="0.3">
      <c r="B12" s="3">
        <v>32.1</v>
      </c>
      <c r="C12" s="33">
        <f t="shared" si="0"/>
        <v>0.40799999999999997</v>
      </c>
      <c r="D12" s="23">
        <f t="shared" si="1"/>
        <v>31.692</v>
      </c>
      <c r="E12" s="6">
        <f t="shared" si="2"/>
        <v>2.1999999999999999E-2</v>
      </c>
      <c r="F12" s="31">
        <v>17</v>
      </c>
      <c r="G12" s="23">
        <v>0.5</v>
      </c>
      <c r="H12" s="9">
        <v>7.0830000000000002</v>
      </c>
      <c r="I12" s="12">
        <v>5.0000000000000001E-4</v>
      </c>
      <c r="J12" s="18">
        <v>0.40121000000000001</v>
      </c>
      <c r="K12" s="26">
        <f t="shared" si="3"/>
        <v>1.1976934906488905E-3</v>
      </c>
      <c r="N12" s="3">
        <v>32.1</v>
      </c>
      <c r="O12" s="6">
        <v>0.40799999999999997</v>
      </c>
      <c r="P12" s="28">
        <v>31.692</v>
      </c>
      <c r="Q12" s="21">
        <v>17</v>
      </c>
      <c r="R12" s="9">
        <v>7.0830000000000002</v>
      </c>
      <c r="S12" s="9">
        <v>0.40121000000000001</v>
      </c>
    </row>
    <row r="13" spans="2:19" x14ac:dyDescent="0.3">
      <c r="B13" s="3">
        <v>34.1</v>
      </c>
      <c r="C13" s="33">
        <f t="shared" si="0"/>
        <v>0.33600000000000002</v>
      </c>
      <c r="D13" s="23">
        <f t="shared" si="1"/>
        <v>33.764000000000003</v>
      </c>
      <c r="E13" s="6">
        <f t="shared" si="2"/>
        <v>2.1999999999999999E-2</v>
      </c>
      <c r="F13" s="31">
        <v>14</v>
      </c>
      <c r="G13" s="23">
        <v>0.5</v>
      </c>
      <c r="H13" s="9">
        <v>7.069</v>
      </c>
      <c r="I13" s="12">
        <v>5.0000000000000001E-4</v>
      </c>
      <c r="J13" s="18">
        <v>0.44768000000000002</v>
      </c>
      <c r="K13" s="26">
        <f t="shared" si="3"/>
        <v>1.4167784147912648E-3</v>
      </c>
      <c r="N13" s="3">
        <v>34.1</v>
      </c>
      <c r="O13" s="6">
        <v>0.33600000000000002</v>
      </c>
      <c r="P13" s="28">
        <v>33.764000000000003</v>
      </c>
      <c r="Q13" s="21">
        <v>14</v>
      </c>
      <c r="R13" s="9">
        <v>7.069</v>
      </c>
      <c r="S13" s="9">
        <v>0.44768000000000002</v>
      </c>
    </row>
    <row r="14" spans="2:19" x14ac:dyDescent="0.3">
      <c r="B14" s="3">
        <v>36.1</v>
      </c>
      <c r="C14" s="33">
        <f t="shared" si="0"/>
        <v>0.36</v>
      </c>
      <c r="D14" s="23">
        <f t="shared" si="1"/>
        <v>35.74</v>
      </c>
      <c r="E14" s="6">
        <f t="shared" si="2"/>
        <v>2.1999999999999999E-2</v>
      </c>
      <c r="F14" s="31">
        <v>15</v>
      </c>
      <c r="G14" s="23">
        <v>0.5</v>
      </c>
      <c r="H14" s="9">
        <v>7.0590000000000002</v>
      </c>
      <c r="I14" s="12">
        <v>5.0000000000000001E-4</v>
      </c>
      <c r="J14" s="18">
        <v>0.50790999999999997</v>
      </c>
      <c r="K14" s="26">
        <f t="shared" si="3"/>
        <v>1.6122733139956017E-3</v>
      </c>
      <c r="N14" s="3">
        <v>36.1</v>
      </c>
      <c r="O14" s="6">
        <v>0.36</v>
      </c>
      <c r="P14" s="28">
        <v>35.74</v>
      </c>
      <c r="Q14" s="21">
        <v>15</v>
      </c>
      <c r="R14" s="9">
        <v>7.0590000000000002</v>
      </c>
      <c r="S14" s="9">
        <v>0.50790999999999997</v>
      </c>
    </row>
    <row r="15" spans="2:19" x14ac:dyDescent="0.3">
      <c r="B15" s="3">
        <v>38</v>
      </c>
      <c r="C15" s="33">
        <f t="shared" si="0"/>
        <v>0.36</v>
      </c>
      <c r="D15" s="23">
        <f t="shared" si="1"/>
        <v>37.64</v>
      </c>
      <c r="E15" s="6">
        <f t="shared" ref="E15:E16" si="4">0.01+G15*C15/F15</f>
        <v>2.1999999999999999E-2</v>
      </c>
      <c r="F15" s="31">
        <v>15</v>
      </c>
      <c r="G15" s="23">
        <v>0.5</v>
      </c>
      <c r="H15" s="9">
        <v>7.0519999999999996</v>
      </c>
      <c r="I15" s="12">
        <v>5.0000000000000001E-4</v>
      </c>
      <c r="J15" s="18">
        <v>0.55259000000000003</v>
      </c>
      <c r="K15" s="26">
        <f t="shared" si="3"/>
        <v>1.7742319332864642E-3</v>
      </c>
      <c r="N15" s="3">
        <v>38</v>
      </c>
      <c r="O15" s="6">
        <v>0.36</v>
      </c>
      <c r="P15" s="28">
        <v>37.64</v>
      </c>
      <c r="Q15" s="21">
        <v>15</v>
      </c>
      <c r="R15" s="9">
        <v>7.0519999999999996</v>
      </c>
      <c r="S15" s="9">
        <v>0.55259000000000003</v>
      </c>
    </row>
    <row r="16" spans="2:19" ht="15" thickBot="1" x14ac:dyDescent="0.35">
      <c r="B16" s="4">
        <v>40</v>
      </c>
      <c r="C16" s="7">
        <f t="shared" si="0"/>
        <v>0.33600000000000002</v>
      </c>
      <c r="D16" s="24">
        <f t="shared" si="1"/>
        <v>39.664000000000001</v>
      </c>
      <c r="E16" s="7">
        <f t="shared" si="4"/>
        <v>2.1999999999999999E-2</v>
      </c>
      <c r="F16" s="32">
        <v>14</v>
      </c>
      <c r="G16" s="24">
        <f>0.5</f>
        <v>0.5</v>
      </c>
      <c r="H16" s="10">
        <v>7.0460000000000003</v>
      </c>
      <c r="I16" s="13">
        <v>5.0000000000000001E-4</v>
      </c>
      <c r="J16" s="10">
        <v>0.58880999999999994</v>
      </c>
      <c r="K16" s="27">
        <f t="shared" si="3"/>
        <v>1.9332958295235206E-3</v>
      </c>
      <c r="N16" s="4">
        <v>40</v>
      </c>
      <c r="O16" s="7">
        <v>0.33600000000000002</v>
      </c>
      <c r="P16" s="29">
        <v>39.664000000000001</v>
      </c>
      <c r="Q16" s="20">
        <v>14</v>
      </c>
      <c r="R16" s="10">
        <v>7.0460000000000003</v>
      </c>
      <c r="S16" s="10">
        <v>0.58880999999999994</v>
      </c>
    </row>
    <row r="17" spans="2:4" ht="15.6" thickTop="1" thickBot="1" x14ac:dyDescent="0.35"/>
    <row r="18" spans="2:4" ht="15.6" thickTop="1" thickBot="1" x14ac:dyDescent="0.35">
      <c r="B18" s="14" t="s">
        <v>0</v>
      </c>
      <c r="C18" s="14" t="s">
        <v>5</v>
      </c>
      <c r="D18" s="35" t="s">
        <v>9</v>
      </c>
    </row>
    <row r="19" spans="2:4" ht="15" thickTop="1" x14ac:dyDescent="0.3">
      <c r="B19" s="2">
        <v>14.1</v>
      </c>
      <c r="C19" s="5">
        <v>2.1999999999999999E-2</v>
      </c>
      <c r="D19" s="25">
        <v>3.2173897565200527E-5</v>
      </c>
    </row>
    <row r="20" spans="2:4" x14ac:dyDescent="0.3">
      <c r="B20" s="3">
        <v>16.100000000000001</v>
      </c>
      <c r="C20" s="6">
        <v>2.1999999999999999E-2</v>
      </c>
      <c r="D20" s="26">
        <v>3.6619466017486451E-5</v>
      </c>
    </row>
    <row r="21" spans="2:4" x14ac:dyDescent="0.3">
      <c r="B21" s="3">
        <v>18.100000000000001</v>
      </c>
      <c r="C21" s="6">
        <v>2.1999999999999999E-2</v>
      </c>
      <c r="D21" s="26">
        <v>4.5947508343917916E-5</v>
      </c>
    </row>
    <row r="22" spans="2:4" x14ac:dyDescent="0.3">
      <c r="B22" s="3">
        <v>20.100000000000001</v>
      </c>
      <c r="C22" s="6">
        <v>2.1999999999999999E-2</v>
      </c>
      <c r="D22" s="26">
        <v>6.5585806434325015E-5</v>
      </c>
    </row>
    <row r="23" spans="2:4" x14ac:dyDescent="0.3">
      <c r="B23" s="3">
        <v>22.1</v>
      </c>
      <c r="C23" s="6">
        <v>2.1999999999999999E-2</v>
      </c>
      <c r="D23" s="26">
        <v>1.3850269987483716E-4</v>
      </c>
    </row>
    <row r="24" spans="2:4" x14ac:dyDescent="0.3">
      <c r="B24" s="3">
        <v>24.1</v>
      </c>
      <c r="C24" s="6">
        <v>2.1999999999999999E-2</v>
      </c>
      <c r="D24" s="26">
        <v>3.3047894351644091E-4</v>
      </c>
    </row>
    <row r="25" spans="2:4" x14ac:dyDescent="0.3">
      <c r="B25" s="3">
        <v>26.1</v>
      </c>
      <c r="C25" s="6">
        <v>2.1999999999999999E-2</v>
      </c>
      <c r="D25" s="26">
        <v>5.4425286110397432E-4</v>
      </c>
    </row>
    <row r="26" spans="2:4" x14ac:dyDescent="0.3">
      <c r="B26" s="3">
        <v>28.1</v>
      </c>
      <c r="C26" s="6">
        <v>2.1999999999999999E-2</v>
      </c>
      <c r="D26" s="26">
        <v>7.1582741838563759E-4</v>
      </c>
    </row>
    <row r="27" spans="2:4" x14ac:dyDescent="0.3">
      <c r="B27" s="3">
        <v>30.1</v>
      </c>
      <c r="C27" s="6">
        <v>2.1999999999999999E-2</v>
      </c>
      <c r="D27" s="26">
        <v>9.8340777355286429E-4</v>
      </c>
    </row>
    <row r="28" spans="2:4" x14ac:dyDescent="0.3">
      <c r="B28" s="3">
        <v>32.1</v>
      </c>
      <c r="C28" s="6">
        <v>2.1999999999999999E-2</v>
      </c>
      <c r="D28" s="26">
        <v>1.1976934906488905E-3</v>
      </c>
    </row>
    <row r="29" spans="2:4" x14ac:dyDescent="0.3">
      <c r="B29" s="3">
        <v>34.1</v>
      </c>
      <c r="C29" s="6">
        <v>2.1999999999999999E-2</v>
      </c>
      <c r="D29" s="26">
        <v>1.4167784147912648E-3</v>
      </c>
    </row>
    <row r="30" spans="2:4" x14ac:dyDescent="0.3">
      <c r="B30" s="3">
        <v>36.1</v>
      </c>
      <c r="C30" s="6">
        <v>2.1999999999999999E-2</v>
      </c>
      <c r="D30" s="26">
        <v>1.6122733139956017E-3</v>
      </c>
    </row>
    <row r="31" spans="2:4" x14ac:dyDescent="0.3">
      <c r="B31" s="3">
        <v>38</v>
      </c>
      <c r="C31" s="6">
        <v>2.1999999999999999E-2</v>
      </c>
      <c r="D31" s="26">
        <v>1.7742319332864642E-3</v>
      </c>
    </row>
    <row r="32" spans="2:4" ht="15" thickBot="1" x14ac:dyDescent="0.35">
      <c r="B32" s="4">
        <v>40</v>
      </c>
      <c r="C32" s="7">
        <v>2.1999999999999999E-2</v>
      </c>
      <c r="D32" s="27">
        <v>1.9332958295235206E-3</v>
      </c>
    </row>
    <row r="33" ht="15" thickTop="1" x14ac:dyDescent="0.3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2022-09-17T06:21:21Z</dcterms:created>
  <dcterms:modified xsi:type="dcterms:W3CDTF">2022-10-14T14:05:36Z</dcterms:modified>
</cp:coreProperties>
</file>