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Электричество\3.6.1 Спектральный анализ\"/>
    </mc:Choice>
  </mc:AlternateContent>
  <xr:revisionPtr revIDLastSave="0" documentId="13_ncr:1_{E52ABBD7-C485-445C-B0EC-91A8DA2EF371}" xr6:coauthVersionLast="47" xr6:coauthVersionMax="47" xr10:uidLastSave="{00000000-0000-0000-0000-000000000000}"/>
  <bookViews>
    <workbookView xWindow="-108" yWindow="492" windowWidth="23256" windowHeight="12576" activeTab="2" xr2:uid="{10E86897-ECBA-44EC-AEC9-16E066FC8E4F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8" i="3"/>
  <c r="G13" i="3"/>
  <c r="E18" i="3"/>
  <c r="E17" i="3"/>
  <c r="E16" i="3"/>
  <c r="E15" i="3"/>
  <c r="E14" i="3"/>
  <c r="E13" i="3"/>
  <c r="E3" i="3"/>
  <c r="H3" i="3"/>
  <c r="H4" i="3"/>
  <c r="H5" i="3"/>
  <c r="H6" i="3"/>
  <c r="H7" i="3"/>
  <c r="H8" i="3"/>
  <c r="E4" i="3"/>
  <c r="E5" i="3"/>
  <c r="E6" i="3"/>
  <c r="E7" i="3"/>
  <c r="E8" i="3"/>
  <c r="O4" i="1"/>
  <c r="O5" i="1"/>
  <c r="O6" i="1"/>
  <c r="O7" i="1"/>
  <c r="O8" i="1"/>
  <c r="O9" i="1"/>
  <c r="O10" i="1"/>
  <c r="O11" i="1"/>
  <c r="O12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<sst xmlns="http://schemas.openxmlformats.org/spreadsheetml/2006/main" count="31" uniqueCount="15">
  <si>
    <t>τ, мс</t>
  </si>
  <si>
    <t>∆ν, кГц</t>
  </si>
  <si>
    <t>№</t>
  </si>
  <si>
    <t>A, мВ</t>
  </si>
  <si>
    <t>fповт, кГц</t>
  </si>
  <si>
    <t>δν, кГц</t>
  </si>
  <si>
    <t>ν, кГц</t>
  </si>
  <si>
    <t>Амод, В</t>
  </si>
  <si>
    <t>Amin, мВ</t>
  </si>
  <si>
    <t>Аmax, мВ</t>
  </si>
  <si>
    <t>δ</t>
  </si>
  <si>
    <t>m</t>
  </si>
  <si>
    <t>Aбок</t>
  </si>
  <si>
    <t>Aocн</t>
  </si>
  <si>
    <t>Aбок/Aосн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</si>
</sst>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ck">
        <color indexed="64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1" fillId="0" borderId="0" xfId="0" applyFont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1461-D2E8-46CA-A5CB-CCFAF0165AA3}">
  <dimension ref="B1:P23"/>
  <sheetViews>
    <sheetView workbookViewId="0">
      <selection activeCell="M3" sqref="M3"/>
    </sheetView>
  </sheetViews>
  <sheetFormatPr defaultRowHeight="14.4" x14ac:dyDescent="0.3"/>
  <cols>
    <col min="1" max="16384" width="8.88671875" style="1"/>
  </cols>
  <sheetData>
    <row r="1" spans="2:16" ht="15" thickBot="1" x14ac:dyDescent="0.35"/>
    <row r="2" spans="2:16" ht="15.6" thickTop="1" thickBot="1" x14ac:dyDescent="0.35">
      <c r="B2" s="2" t="s">
        <v>0</v>
      </c>
      <c r="C2" s="3" t="s">
        <v>1</v>
      </c>
      <c r="E2" s="8" t="s">
        <v>2</v>
      </c>
      <c r="F2" s="9" t="s">
        <v>6</v>
      </c>
      <c r="G2" s="10" t="s">
        <v>3</v>
      </c>
      <c r="I2" s="8" t="s">
        <v>2</v>
      </c>
      <c r="J2" s="9" t="s">
        <v>6</v>
      </c>
      <c r="K2" s="10" t="s">
        <v>3</v>
      </c>
    </row>
    <row r="3" spans="2:16" ht="15.6" thickTop="1" thickBot="1" x14ac:dyDescent="0.35">
      <c r="B3" s="4">
        <v>40</v>
      </c>
      <c r="C3" s="16">
        <v>25</v>
      </c>
      <c r="E3" s="4">
        <v>1</v>
      </c>
      <c r="F3" s="11">
        <v>1</v>
      </c>
      <c r="G3" s="5">
        <v>70</v>
      </c>
      <c r="I3" s="4">
        <v>1</v>
      </c>
      <c r="J3" s="11">
        <v>1</v>
      </c>
      <c r="K3" s="5">
        <v>138</v>
      </c>
      <c r="M3" s="23">
        <f>1400*SIN(PI()*E3*0.00005/0.001)/(PI()*E3)</f>
        <v>69.712491467049304</v>
      </c>
      <c r="O3" s="23">
        <f>1400*SIN(PI()*I3*0.0001/0.001)/(PI()*I3)</f>
        <v>137.70843003168523</v>
      </c>
    </row>
    <row r="4" spans="2:16" ht="15.6" thickTop="1" thickBot="1" x14ac:dyDescent="0.35">
      <c r="B4" s="4">
        <v>60</v>
      </c>
      <c r="C4" s="16">
        <v>16.5</v>
      </c>
      <c r="E4" s="4">
        <v>2</v>
      </c>
      <c r="F4" s="11">
        <v>2</v>
      </c>
      <c r="G4" s="5">
        <v>69</v>
      </c>
      <c r="I4" s="4">
        <v>2</v>
      </c>
      <c r="J4" s="11">
        <v>2</v>
      </c>
      <c r="K4" s="5">
        <v>130</v>
      </c>
      <c r="M4" s="23">
        <f t="shared" ref="M4:M22" si="0">1400*SIN(PI()*E4*0.00005/0.001)/(PI()*E4)</f>
        <v>68.854215015842613</v>
      </c>
      <c r="O4" s="23">
        <f t="shared" ref="O4:O12" si="1">1400*SIN(PI()*I4*0.0001/0.001)/(PI()*I4)</f>
        <v>130.96849973040949</v>
      </c>
    </row>
    <row r="5" spans="2:16" ht="15.6" thickTop="1" thickBot="1" x14ac:dyDescent="0.35">
      <c r="B5" s="4">
        <v>80</v>
      </c>
      <c r="C5" s="16">
        <v>12.5</v>
      </c>
      <c r="E5" s="4">
        <v>3</v>
      </c>
      <c r="F5" s="11">
        <v>3</v>
      </c>
      <c r="G5" s="5">
        <v>66</v>
      </c>
      <c r="I5" s="4">
        <v>3</v>
      </c>
      <c r="J5" s="11">
        <v>3</v>
      </c>
      <c r="K5" s="5">
        <v>119</v>
      </c>
      <c r="M5" s="23">
        <f t="shared" si="0"/>
        <v>67.437843340288111</v>
      </c>
      <c r="O5" s="23">
        <f t="shared" si="1"/>
        <v>120.17511678677958</v>
      </c>
      <c r="P5" s="22"/>
    </row>
    <row r="6" spans="2:16" ht="15.6" thickTop="1" thickBot="1" x14ac:dyDescent="0.35">
      <c r="B6" s="4">
        <v>100</v>
      </c>
      <c r="C6" s="16">
        <v>10</v>
      </c>
      <c r="E6" s="4">
        <v>4</v>
      </c>
      <c r="F6" s="11">
        <v>4</v>
      </c>
      <c r="G6" s="5">
        <v>64</v>
      </c>
      <c r="I6" s="4">
        <v>4</v>
      </c>
      <c r="J6" s="11">
        <v>4</v>
      </c>
      <c r="K6" s="5">
        <v>103</v>
      </c>
      <c r="M6" s="23">
        <f t="shared" si="0"/>
        <v>65.484249865204745</v>
      </c>
      <c r="O6" s="23">
        <f t="shared" si="1"/>
        <v>105.95574200969197</v>
      </c>
    </row>
    <row r="7" spans="2:16" ht="15.6" thickTop="1" thickBot="1" x14ac:dyDescent="0.35">
      <c r="B7" s="4">
        <v>120</v>
      </c>
      <c r="C7" s="16">
        <v>8.25</v>
      </c>
      <c r="E7" s="4">
        <v>5</v>
      </c>
      <c r="F7" s="11">
        <v>5</v>
      </c>
      <c r="G7" s="5">
        <v>61</v>
      </c>
      <c r="I7" s="4">
        <v>5</v>
      </c>
      <c r="J7" s="11">
        <v>5</v>
      </c>
      <c r="K7" s="5">
        <v>85</v>
      </c>
      <c r="M7" s="23">
        <f t="shared" si="0"/>
        <v>63.022142130997423</v>
      </c>
      <c r="O7" s="23">
        <f t="shared" si="1"/>
        <v>89.12676813146139</v>
      </c>
    </row>
    <row r="8" spans="2:16" ht="15.6" thickTop="1" thickBot="1" x14ac:dyDescent="0.35">
      <c r="B8" s="4">
        <v>140</v>
      </c>
      <c r="C8" s="16">
        <v>7</v>
      </c>
      <c r="E8" s="4">
        <v>6</v>
      </c>
      <c r="F8" s="11">
        <v>6</v>
      </c>
      <c r="G8" s="5">
        <v>57</v>
      </c>
      <c r="I8" s="4">
        <v>6</v>
      </c>
      <c r="J8" s="11">
        <v>6</v>
      </c>
      <c r="K8" s="5">
        <v>66</v>
      </c>
      <c r="M8" s="23">
        <f t="shared" si="0"/>
        <v>60.087558393389791</v>
      </c>
      <c r="O8" s="23">
        <f t="shared" si="1"/>
        <v>70.637161339794659</v>
      </c>
    </row>
    <row r="9" spans="2:16" ht="15.6" thickTop="1" thickBot="1" x14ac:dyDescent="0.35">
      <c r="B9" s="4">
        <v>160</v>
      </c>
      <c r="C9" s="16">
        <v>6.25</v>
      </c>
      <c r="E9" s="4">
        <v>7</v>
      </c>
      <c r="F9" s="11">
        <v>7</v>
      </c>
      <c r="G9" s="5">
        <v>52</v>
      </c>
      <c r="I9" s="4">
        <v>7</v>
      </c>
      <c r="J9" s="11">
        <v>7</v>
      </c>
      <c r="K9" s="5">
        <v>47</v>
      </c>
      <c r="M9" s="23">
        <f t="shared" si="0"/>
        <v>56.723237060682862</v>
      </c>
      <c r="O9" s="23">
        <f t="shared" si="1"/>
        <v>51.503621480048395</v>
      </c>
    </row>
    <row r="10" spans="2:16" ht="15.6" thickTop="1" thickBot="1" x14ac:dyDescent="0.35">
      <c r="B10" s="4">
        <v>180</v>
      </c>
      <c r="C10" s="16">
        <v>5.5</v>
      </c>
      <c r="E10" s="4">
        <v>8</v>
      </c>
      <c r="F10" s="11">
        <v>8</v>
      </c>
      <c r="G10" s="5">
        <v>48</v>
      </c>
      <c r="I10" s="4">
        <v>8</v>
      </c>
      <c r="J10" s="11">
        <v>8</v>
      </c>
      <c r="K10" s="5">
        <v>30</v>
      </c>
      <c r="M10" s="23">
        <f t="shared" si="0"/>
        <v>52.977871004845987</v>
      </c>
      <c r="O10" s="23">
        <f t="shared" si="1"/>
        <v>32.742124932602373</v>
      </c>
    </row>
    <row r="11" spans="2:16" ht="15.6" thickTop="1" thickBot="1" x14ac:dyDescent="0.35">
      <c r="B11" s="6">
        <v>200</v>
      </c>
      <c r="C11" s="17">
        <v>5</v>
      </c>
      <c r="E11" s="4">
        <v>9</v>
      </c>
      <c r="F11" s="11">
        <v>9</v>
      </c>
      <c r="G11" s="5">
        <v>43</v>
      </c>
      <c r="I11" s="4">
        <v>9</v>
      </c>
      <c r="J11" s="11">
        <v>9</v>
      </c>
      <c r="K11" s="5">
        <v>14</v>
      </c>
      <c r="M11" s="23">
        <f t="shared" si="0"/>
        <v>48.905260954650394</v>
      </c>
      <c r="O11" s="23">
        <f t="shared" si="1"/>
        <v>15.300936670187234</v>
      </c>
    </row>
    <row r="12" spans="2:16" ht="15.6" thickTop="1" thickBot="1" x14ac:dyDescent="0.35">
      <c r="E12" s="4">
        <v>10</v>
      </c>
      <c r="F12" s="11">
        <v>10</v>
      </c>
      <c r="G12" s="5">
        <v>40</v>
      </c>
      <c r="I12" s="6">
        <v>10</v>
      </c>
      <c r="J12" s="12">
        <v>10</v>
      </c>
      <c r="K12" s="7">
        <v>0</v>
      </c>
      <c r="M12" s="23">
        <f t="shared" si="0"/>
        <v>44.563384065730695</v>
      </c>
      <c r="O12" s="23">
        <f t="shared" si="1"/>
        <v>5.459676113362938E-15</v>
      </c>
    </row>
    <row r="13" spans="2:16" ht="15.6" thickTop="1" thickBot="1" x14ac:dyDescent="0.35">
      <c r="E13" s="4">
        <v>11</v>
      </c>
      <c r="F13" s="11">
        <v>11</v>
      </c>
      <c r="G13" s="5">
        <v>37</v>
      </c>
      <c r="I13" s="13"/>
      <c r="J13" s="13"/>
      <c r="K13" s="13"/>
      <c r="M13" s="23">
        <f t="shared" si="0"/>
        <v>40.013395326532148</v>
      </c>
    </row>
    <row r="14" spans="2:16" ht="15.6" thickTop="1" thickBot="1" x14ac:dyDescent="0.35">
      <c r="E14" s="4">
        <v>12</v>
      </c>
      <c r="F14" s="11">
        <v>12</v>
      </c>
      <c r="G14" s="5">
        <v>33</v>
      </c>
      <c r="I14" s="13"/>
      <c r="J14" s="13"/>
      <c r="K14" s="13"/>
      <c r="M14" s="23">
        <f t="shared" si="0"/>
        <v>35.318580669897329</v>
      </c>
    </row>
    <row r="15" spans="2:16" ht="15.6" thickTop="1" thickBot="1" x14ac:dyDescent="0.35">
      <c r="E15" s="4">
        <v>13</v>
      </c>
      <c r="F15" s="11">
        <v>13</v>
      </c>
      <c r="G15" s="5">
        <v>30</v>
      </c>
      <c r="I15" s="13"/>
      <c r="J15" s="13"/>
      <c r="K15" s="13"/>
      <c r="M15" s="23">
        <f t="shared" si="0"/>
        <v>30.543281494213851</v>
      </c>
    </row>
    <row r="16" spans="2:16" ht="15.6" thickTop="1" thickBot="1" x14ac:dyDescent="0.35">
      <c r="E16" s="4">
        <v>14</v>
      </c>
      <c r="F16" s="11">
        <v>14</v>
      </c>
      <c r="G16" s="5">
        <v>25</v>
      </c>
      <c r="M16" s="23">
        <f t="shared" si="0"/>
        <v>25.751810740024197</v>
      </c>
    </row>
    <row r="17" spans="5:13" ht="15.6" thickTop="1" thickBot="1" x14ac:dyDescent="0.35">
      <c r="E17" s="4">
        <v>15</v>
      </c>
      <c r="F17" s="11">
        <v>15</v>
      </c>
      <c r="G17" s="5">
        <v>21</v>
      </c>
      <c r="M17" s="23">
        <f t="shared" si="0"/>
        <v>21.007380710332477</v>
      </c>
    </row>
    <row r="18" spans="5:13" ht="15.6" thickTop="1" thickBot="1" x14ac:dyDescent="0.35">
      <c r="E18" s="4">
        <v>16</v>
      </c>
      <c r="F18" s="11">
        <v>16</v>
      </c>
      <c r="G18" s="5">
        <v>16</v>
      </c>
      <c r="M18" s="23">
        <f t="shared" si="0"/>
        <v>16.371062466301186</v>
      </c>
    </row>
    <row r="19" spans="5:13" ht="15.6" thickTop="1" thickBot="1" x14ac:dyDescent="0.35">
      <c r="E19" s="4">
        <v>17</v>
      </c>
      <c r="F19" s="11">
        <v>17</v>
      </c>
      <c r="G19" s="5">
        <v>12</v>
      </c>
      <c r="M19" s="23">
        <f t="shared" si="0"/>
        <v>11.900795883580248</v>
      </c>
    </row>
    <row r="20" spans="5:13" ht="15.6" thickTop="1" thickBot="1" x14ac:dyDescent="0.35">
      <c r="E20" s="4">
        <v>18</v>
      </c>
      <c r="F20" s="11">
        <v>18</v>
      </c>
      <c r="G20" s="5">
        <v>8</v>
      </c>
      <c r="M20" s="23">
        <f t="shared" si="0"/>
        <v>7.6504683350936169</v>
      </c>
    </row>
    <row r="21" spans="5:13" ht="15.6" thickTop="1" thickBot="1" x14ac:dyDescent="0.35">
      <c r="E21" s="4">
        <v>19</v>
      </c>
      <c r="F21" s="11">
        <v>19</v>
      </c>
      <c r="G21" s="5">
        <v>4</v>
      </c>
      <c r="M21" s="23">
        <f t="shared" si="0"/>
        <v>3.6690784982657658</v>
      </c>
    </row>
    <row r="22" spans="5:13" ht="15.6" thickTop="1" thickBot="1" x14ac:dyDescent="0.35">
      <c r="E22" s="6">
        <v>20</v>
      </c>
      <c r="F22" s="12">
        <v>20</v>
      </c>
      <c r="G22" s="7">
        <v>0</v>
      </c>
      <c r="M22" s="23">
        <f t="shared" si="0"/>
        <v>2.729838056681469E-15</v>
      </c>
    </row>
    <row r="23" spans="5:13" ht="15" thickTop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4444-1C08-43C8-90F6-8246126BF44D}">
  <dimension ref="A1:P24"/>
  <sheetViews>
    <sheetView workbookViewId="0">
      <selection activeCell="B2" sqref="B2"/>
    </sheetView>
  </sheetViews>
  <sheetFormatPr defaultRowHeight="14.4" x14ac:dyDescent="0.3"/>
  <sheetData>
    <row r="1" spans="1:16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ht="15.6" thickTop="1" thickBot="1" x14ac:dyDescent="0.35">
      <c r="A2" s="1"/>
      <c r="B2" s="8" t="s">
        <v>4</v>
      </c>
      <c r="C2" s="3" t="s">
        <v>5</v>
      </c>
      <c r="D2" s="1"/>
      <c r="E2" s="8" t="s">
        <v>2</v>
      </c>
      <c r="F2" s="9" t="s">
        <v>6</v>
      </c>
      <c r="G2" s="10" t="s">
        <v>3</v>
      </c>
      <c r="H2" s="1"/>
      <c r="I2" s="8" t="s">
        <v>2</v>
      </c>
      <c r="J2" s="9" t="s">
        <v>6</v>
      </c>
      <c r="K2" s="10" t="s">
        <v>3</v>
      </c>
      <c r="L2" s="1"/>
    </row>
    <row r="3" spans="1:16" ht="15" thickBot="1" x14ac:dyDescent="0.35">
      <c r="A3" s="1"/>
      <c r="B3" s="4">
        <v>0.5</v>
      </c>
      <c r="C3" s="5">
        <v>0.5</v>
      </c>
      <c r="D3" s="1"/>
      <c r="E3" s="4">
        <v>0</v>
      </c>
      <c r="F3" s="11">
        <v>20</v>
      </c>
      <c r="G3" s="18">
        <v>0</v>
      </c>
      <c r="H3" s="1"/>
      <c r="I3" s="4">
        <v>0</v>
      </c>
      <c r="J3" s="11">
        <v>20</v>
      </c>
      <c r="K3" s="18">
        <v>0</v>
      </c>
      <c r="L3" s="1"/>
    </row>
    <row r="4" spans="1:16" ht="15" thickBot="1" x14ac:dyDescent="0.35">
      <c r="A4" s="1"/>
      <c r="B4" s="4">
        <v>1</v>
      </c>
      <c r="C4" s="5">
        <v>1</v>
      </c>
      <c r="D4" s="1"/>
      <c r="E4" s="4">
        <v>1</v>
      </c>
      <c r="F4" s="11">
        <v>21</v>
      </c>
      <c r="G4" s="14">
        <v>7.3</v>
      </c>
      <c r="H4" s="1"/>
      <c r="I4" s="4">
        <v>1</v>
      </c>
      <c r="J4" s="11">
        <v>22</v>
      </c>
      <c r="K4" s="14">
        <v>31.9</v>
      </c>
      <c r="L4" s="1"/>
      <c r="P4" s="24" t="s">
        <v>10</v>
      </c>
    </row>
    <row r="5" spans="1:16" ht="15" thickBot="1" x14ac:dyDescent="0.35">
      <c r="A5" s="1"/>
      <c r="B5" s="4">
        <v>2</v>
      </c>
      <c r="C5" s="5">
        <v>2</v>
      </c>
      <c r="D5" s="1"/>
      <c r="E5" s="4">
        <v>2</v>
      </c>
      <c r="F5" s="11">
        <v>22</v>
      </c>
      <c r="G5" s="14">
        <v>15.8</v>
      </c>
      <c r="H5" s="1"/>
      <c r="I5" s="4">
        <v>2</v>
      </c>
      <c r="J5" s="11">
        <v>24</v>
      </c>
      <c r="K5" s="14">
        <v>63.9</v>
      </c>
      <c r="L5" s="1"/>
    </row>
    <row r="6" spans="1:16" ht="15" thickBot="1" x14ac:dyDescent="0.35">
      <c r="A6" s="1"/>
      <c r="B6" s="4">
        <v>4</v>
      </c>
      <c r="C6" s="5">
        <v>4</v>
      </c>
      <c r="D6" s="1"/>
      <c r="E6" s="4">
        <v>3</v>
      </c>
      <c r="F6" s="11">
        <v>23</v>
      </c>
      <c r="G6" s="14">
        <v>24.2</v>
      </c>
      <c r="H6" s="1"/>
      <c r="I6" s="4">
        <v>3</v>
      </c>
      <c r="J6" s="11">
        <v>26</v>
      </c>
      <c r="K6" s="14">
        <v>88.2</v>
      </c>
      <c r="L6" s="1"/>
    </row>
    <row r="7" spans="1:16" ht="15" thickBot="1" x14ac:dyDescent="0.35">
      <c r="A7" s="1"/>
      <c r="B7" s="6">
        <v>5</v>
      </c>
      <c r="C7" s="7">
        <v>5</v>
      </c>
      <c r="D7" s="1"/>
      <c r="E7" s="4">
        <v>4</v>
      </c>
      <c r="F7" s="11">
        <v>24</v>
      </c>
      <c r="G7" s="14">
        <v>32.1</v>
      </c>
      <c r="H7" s="1"/>
      <c r="I7" s="4">
        <v>4</v>
      </c>
      <c r="J7" s="11">
        <v>28</v>
      </c>
      <c r="K7" s="14">
        <v>107.2</v>
      </c>
      <c r="L7" s="1"/>
    </row>
    <row r="8" spans="1:16" ht="15.6" thickTop="1" thickBot="1" x14ac:dyDescent="0.35">
      <c r="A8" s="1"/>
      <c r="B8" s="1"/>
      <c r="C8" s="1"/>
      <c r="D8" s="1"/>
      <c r="E8" s="4">
        <v>5</v>
      </c>
      <c r="F8" s="11">
        <v>25</v>
      </c>
      <c r="G8" s="14">
        <v>38.9</v>
      </c>
      <c r="H8" s="1"/>
      <c r="I8" s="4">
        <v>5</v>
      </c>
      <c r="J8" s="11">
        <v>30</v>
      </c>
      <c r="K8" s="14">
        <v>130</v>
      </c>
      <c r="L8" s="1"/>
    </row>
    <row r="9" spans="1:16" ht="15" thickBot="1" x14ac:dyDescent="0.35">
      <c r="D9" s="1"/>
      <c r="E9" s="4">
        <v>6</v>
      </c>
      <c r="F9" s="11">
        <v>26</v>
      </c>
      <c r="G9" s="14">
        <v>44</v>
      </c>
      <c r="H9" s="1"/>
      <c r="I9" s="4">
        <v>6</v>
      </c>
      <c r="J9" s="11">
        <v>32</v>
      </c>
      <c r="K9" s="14">
        <v>107.9</v>
      </c>
      <c r="L9" s="1"/>
    </row>
    <row r="10" spans="1:16" ht="15" thickBot="1" x14ac:dyDescent="0.35">
      <c r="D10" s="1"/>
      <c r="E10" s="4">
        <v>7</v>
      </c>
      <c r="F10" s="11">
        <v>27</v>
      </c>
      <c r="G10" s="14">
        <v>48.7</v>
      </c>
      <c r="H10" s="1"/>
      <c r="I10" s="4">
        <v>7</v>
      </c>
      <c r="J10" s="11">
        <v>34</v>
      </c>
      <c r="K10" s="14">
        <v>85.7</v>
      </c>
      <c r="L10" s="1"/>
    </row>
    <row r="11" spans="1:16" ht="15" thickBot="1" x14ac:dyDescent="0.35">
      <c r="D11" s="1"/>
      <c r="E11" s="4">
        <v>8</v>
      </c>
      <c r="F11" s="11">
        <v>28</v>
      </c>
      <c r="G11" s="14">
        <v>53.5</v>
      </c>
      <c r="H11" s="1"/>
      <c r="I11" s="4">
        <v>8</v>
      </c>
      <c r="J11" s="11">
        <v>36</v>
      </c>
      <c r="K11" s="14">
        <v>55.9</v>
      </c>
      <c r="L11" s="1"/>
    </row>
    <row r="12" spans="1:16" ht="15" thickBot="1" x14ac:dyDescent="0.35">
      <c r="D12" s="1"/>
      <c r="E12" s="4">
        <v>9</v>
      </c>
      <c r="F12" s="11">
        <v>29</v>
      </c>
      <c r="G12" s="14">
        <v>56.7</v>
      </c>
      <c r="H12" s="1"/>
      <c r="I12" s="4">
        <v>9</v>
      </c>
      <c r="J12" s="11">
        <v>38</v>
      </c>
      <c r="K12" s="14">
        <v>24.9</v>
      </c>
      <c r="L12" s="1"/>
    </row>
    <row r="13" spans="1:16" ht="15" thickBot="1" x14ac:dyDescent="0.35">
      <c r="D13" s="1"/>
      <c r="E13" s="4">
        <v>10</v>
      </c>
      <c r="F13" s="11">
        <v>30</v>
      </c>
      <c r="G13" s="14">
        <v>71.8</v>
      </c>
      <c r="H13" s="1"/>
      <c r="I13" s="6">
        <v>10</v>
      </c>
      <c r="J13" s="12">
        <v>40</v>
      </c>
      <c r="K13" s="15">
        <v>0</v>
      </c>
      <c r="L13" s="1"/>
    </row>
    <row r="14" spans="1:16" ht="15" thickBot="1" x14ac:dyDescent="0.35">
      <c r="D14" s="1"/>
      <c r="E14" s="4">
        <v>11</v>
      </c>
      <c r="F14" s="11">
        <v>31</v>
      </c>
      <c r="G14" s="14">
        <v>56.8</v>
      </c>
      <c r="H14" s="1"/>
      <c r="I14" s="20"/>
      <c r="J14" s="20"/>
      <c r="K14" s="21"/>
      <c r="L14" s="1"/>
    </row>
    <row r="15" spans="1:16" ht="15" thickBot="1" x14ac:dyDescent="0.35">
      <c r="D15" s="1"/>
      <c r="E15" s="4">
        <v>12</v>
      </c>
      <c r="F15" s="11">
        <v>32</v>
      </c>
      <c r="G15" s="14">
        <v>54</v>
      </c>
      <c r="H15" s="1"/>
      <c r="I15" s="19"/>
      <c r="J15" s="19"/>
      <c r="K15" s="19"/>
    </row>
    <row r="16" spans="1:16" ht="15" thickBot="1" x14ac:dyDescent="0.35">
      <c r="D16" s="1"/>
      <c r="E16" s="4">
        <v>13</v>
      </c>
      <c r="F16" s="11">
        <v>33</v>
      </c>
      <c r="G16" s="14">
        <v>49.7</v>
      </c>
      <c r="H16" s="1"/>
    </row>
    <row r="17" spans="4:8" ht="15" thickBot="1" x14ac:dyDescent="0.35">
      <c r="D17" s="1"/>
      <c r="E17" s="4">
        <v>14</v>
      </c>
      <c r="F17" s="11">
        <v>34</v>
      </c>
      <c r="G17" s="14">
        <v>43.04</v>
      </c>
      <c r="H17" s="1"/>
    </row>
    <row r="18" spans="4:8" ht="15" thickBot="1" x14ac:dyDescent="0.35">
      <c r="D18" s="1"/>
      <c r="E18" s="4">
        <v>15</v>
      </c>
      <c r="F18" s="11">
        <v>35</v>
      </c>
      <c r="G18" s="14">
        <v>35.9</v>
      </c>
      <c r="H18" s="1"/>
    </row>
    <row r="19" spans="4:8" ht="15" thickBot="1" x14ac:dyDescent="0.35">
      <c r="D19" s="1"/>
      <c r="E19" s="4">
        <v>16</v>
      </c>
      <c r="F19" s="11">
        <v>36</v>
      </c>
      <c r="G19" s="14">
        <v>27.9</v>
      </c>
      <c r="H19" s="1"/>
    </row>
    <row r="20" spans="4:8" ht="15" thickBot="1" x14ac:dyDescent="0.35">
      <c r="D20" s="1"/>
      <c r="E20" s="4">
        <v>17</v>
      </c>
      <c r="F20" s="11">
        <v>37</v>
      </c>
      <c r="G20" s="14">
        <v>20</v>
      </c>
      <c r="H20" s="1"/>
    </row>
    <row r="21" spans="4:8" ht="15" thickBot="1" x14ac:dyDescent="0.35">
      <c r="D21" s="1"/>
      <c r="E21" s="4">
        <v>18</v>
      </c>
      <c r="F21" s="11">
        <v>38</v>
      </c>
      <c r="G21" s="14">
        <v>12.5</v>
      </c>
      <c r="H21" s="1"/>
    </row>
    <row r="22" spans="4:8" ht="15" thickBot="1" x14ac:dyDescent="0.35">
      <c r="D22" s="1"/>
      <c r="E22" s="4">
        <v>19</v>
      </c>
      <c r="F22" s="11">
        <v>39</v>
      </c>
      <c r="G22" s="14">
        <v>5.8</v>
      </c>
      <c r="H22" s="1"/>
    </row>
    <row r="23" spans="4:8" ht="15" thickBot="1" x14ac:dyDescent="0.35">
      <c r="D23" s="1"/>
      <c r="E23" s="6">
        <v>20</v>
      </c>
      <c r="F23" s="12">
        <v>40</v>
      </c>
      <c r="G23" s="15">
        <v>0</v>
      </c>
      <c r="H23" s="1"/>
    </row>
    <row r="24" spans="4:8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F079-721B-4F77-ABE3-6A72DCD236E5}">
  <dimension ref="B1:N19"/>
  <sheetViews>
    <sheetView tabSelected="1" workbookViewId="0">
      <selection activeCell="J15" sqref="J15"/>
    </sheetView>
  </sheetViews>
  <sheetFormatPr defaultRowHeight="14.4" x14ac:dyDescent="0.3"/>
  <cols>
    <col min="1" max="7" width="8.88671875" style="1"/>
    <col min="8" max="8" width="10.44140625" style="1" customWidth="1"/>
    <col min="9" max="16384" width="8.88671875" style="1"/>
  </cols>
  <sheetData>
    <row r="1" spans="2:14" ht="15" thickBot="1" x14ac:dyDescent="0.35"/>
    <row r="2" spans="2:14" ht="15.6" thickTop="1" thickBot="1" x14ac:dyDescent="0.35">
      <c r="B2" s="27" t="s">
        <v>7</v>
      </c>
      <c r="C2" s="25" t="s">
        <v>8</v>
      </c>
      <c r="D2" s="26" t="s">
        <v>9</v>
      </c>
      <c r="E2" s="25" t="s">
        <v>11</v>
      </c>
      <c r="F2" s="25" t="s">
        <v>13</v>
      </c>
      <c r="G2" s="31" t="s">
        <v>12</v>
      </c>
      <c r="H2" s="25" t="s">
        <v>14</v>
      </c>
    </row>
    <row r="3" spans="2:14" ht="15.6" thickTop="1" thickBot="1" x14ac:dyDescent="0.35">
      <c r="B3" s="28">
        <v>0.2</v>
      </c>
      <c r="C3" s="32">
        <v>148.9</v>
      </c>
      <c r="D3" s="35">
        <v>325.89999999999998</v>
      </c>
      <c r="E3" s="38">
        <f>(D3-C3)/(D3+C3)</f>
        <v>0.37278854254422911</v>
      </c>
      <c r="F3" s="32">
        <v>330</v>
      </c>
      <c r="G3" s="41">
        <v>17.399999999999999</v>
      </c>
      <c r="H3" s="38">
        <f>G3/F3</f>
        <v>5.272727272727272E-2</v>
      </c>
      <c r="J3" s="1">
        <v>446</v>
      </c>
      <c r="M3" s="1">
        <v>554</v>
      </c>
      <c r="N3" s="1">
        <v>330</v>
      </c>
    </row>
    <row r="4" spans="2:14" ht="15" thickBot="1" x14ac:dyDescent="0.35">
      <c r="B4" s="29">
        <v>0.6</v>
      </c>
      <c r="C4" s="33">
        <v>146.19999999999999</v>
      </c>
      <c r="D4" s="36">
        <v>325.3</v>
      </c>
      <c r="E4" s="39">
        <f t="shared" ref="E4:E8" si="0">(D4-C4)/(D4+C4)</f>
        <v>0.37985153764581131</v>
      </c>
      <c r="F4" s="33">
        <v>330</v>
      </c>
      <c r="G4" s="42">
        <v>51.6</v>
      </c>
      <c r="H4" s="39">
        <f t="shared" ref="H4:H8" si="1">G4/F4</f>
        <v>0.15636363636363637</v>
      </c>
      <c r="M4" s="1">
        <v>647</v>
      </c>
      <c r="N4" s="1">
        <v>330</v>
      </c>
    </row>
    <row r="5" spans="2:14" ht="15" thickBot="1" x14ac:dyDescent="0.35">
      <c r="B5" s="29">
        <v>1</v>
      </c>
      <c r="C5" s="33">
        <v>114.2</v>
      </c>
      <c r="D5" s="36">
        <v>325.3</v>
      </c>
      <c r="E5" s="39">
        <f t="shared" si="0"/>
        <v>0.48031854379977251</v>
      </c>
      <c r="F5" s="33">
        <v>330</v>
      </c>
      <c r="G5" s="42">
        <v>86.1</v>
      </c>
      <c r="H5" s="39">
        <f t="shared" si="1"/>
        <v>0.26090909090909087</v>
      </c>
      <c r="M5" s="1">
        <v>775</v>
      </c>
      <c r="N5" s="1">
        <v>330</v>
      </c>
    </row>
    <row r="6" spans="2:14" ht="15" thickBot="1" x14ac:dyDescent="0.35">
      <c r="B6" s="29">
        <v>1.4</v>
      </c>
      <c r="C6" s="33">
        <v>79.599999999999994</v>
      </c>
      <c r="D6" s="36">
        <v>326.39999999999998</v>
      </c>
      <c r="E6" s="39">
        <f t="shared" si="0"/>
        <v>0.60788177339901472</v>
      </c>
      <c r="F6" s="33">
        <v>330</v>
      </c>
      <c r="G6" s="42">
        <v>118</v>
      </c>
      <c r="H6" s="39">
        <f t="shared" si="1"/>
        <v>0.3575757575757576</v>
      </c>
      <c r="M6" s="1">
        <v>863</v>
      </c>
      <c r="N6" s="1">
        <v>330</v>
      </c>
    </row>
    <row r="7" spans="2:14" ht="15" thickBot="1" x14ac:dyDescent="0.35">
      <c r="B7" s="29">
        <v>1.8</v>
      </c>
      <c r="C7" s="33">
        <v>48.2</v>
      </c>
      <c r="D7" s="36">
        <v>326.10000000000002</v>
      </c>
      <c r="E7" s="39">
        <f t="shared" si="0"/>
        <v>0.7424525781458724</v>
      </c>
      <c r="F7" s="33">
        <v>330</v>
      </c>
      <c r="G7" s="42">
        <v>162</v>
      </c>
      <c r="H7" s="39">
        <f t="shared" si="1"/>
        <v>0.49090909090909091</v>
      </c>
      <c r="M7" s="1">
        <v>989</v>
      </c>
      <c r="N7" s="1">
        <v>330</v>
      </c>
    </row>
    <row r="8" spans="2:14" ht="15" thickBot="1" x14ac:dyDescent="0.35">
      <c r="B8" s="30">
        <v>2</v>
      </c>
      <c r="C8" s="34">
        <v>14.6</v>
      </c>
      <c r="D8" s="37">
        <v>351.9</v>
      </c>
      <c r="E8" s="40">
        <f t="shared" si="0"/>
        <v>0.92032742155525227</v>
      </c>
      <c r="F8" s="34">
        <v>330</v>
      </c>
      <c r="G8" s="43">
        <v>171</v>
      </c>
      <c r="H8" s="40">
        <f t="shared" si="1"/>
        <v>0.51818181818181819</v>
      </c>
    </row>
    <row r="9" spans="2:14" ht="15" thickTop="1" x14ac:dyDescent="0.3"/>
    <row r="11" spans="2:14" ht="15" thickBot="1" x14ac:dyDescent="0.35"/>
    <row r="12" spans="2:14" ht="15.6" thickTop="1" thickBot="1" x14ac:dyDescent="0.35">
      <c r="B12" s="27" t="s">
        <v>7</v>
      </c>
      <c r="C12" s="25" t="s">
        <v>8</v>
      </c>
      <c r="D12" s="26" t="s">
        <v>9</v>
      </c>
      <c r="E12" s="25" t="s">
        <v>11</v>
      </c>
      <c r="F12" s="25" t="s">
        <v>13</v>
      </c>
      <c r="G12" s="31" t="s">
        <v>12</v>
      </c>
      <c r="H12" s="25" t="s">
        <v>14</v>
      </c>
    </row>
    <row r="13" spans="2:14" ht="15.6" thickTop="1" thickBot="1" x14ac:dyDescent="0.35">
      <c r="B13" s="28">
        <v>0.2</v>
      </c>
      <c r="C13" s="32">
        <v>450</v>
      </c>
      <c r="D13" s="35">
        <v>555</v>
      </c>
      <c r="E13" s="38">
        <f>(D13-C13)/(D13+C13)</f>
        <v>0.1044776119402985</v>
      </c>
      <c r="F13" s="32">
        <v>330</v>
      </c>
      <c r="G13" s="44">
        <f>H13*F13</f>
        <v>66</v>
      </c>
      <c r="H13" s="38">
        <v>0.2</v>
      </c>
    </row>
    <row r="14" spans="2:14" ht="15" thickBot="1" x14ac:dyDescent="0.35">
      <c r="B14" s="29">
        <v>0.6</v>
      </c>
      <c r="C14" s="33">
        <v>349</v>
      </c>
      <c r="D14" s="36">
        <v>659</v>
      </c>
      <c r="E14" s="39">
        <f t="shared" ref="E14:E18" si="2">(D14-C14)/(D14+C14)</f>
        <v>0.30753968253968256</v>
      </c>
      <c r="F14" s="33">
        <v>330</v>
      </c>
      <c r="G14" s="45">
        <f t="shared" ref="G14:G18" si="3">H14*F14</f>
        <v>201.29999999999998</v>
      </c>
      <c r="H14" s="39">
        <v>0.61</v>
      </c>
    </row>
    <row r="15" spans="2:14" ht="15" thickBot="1" x14ac:dyDescent="0.35">
      <c r="B15" s="29">
        <v>1</v>
      </c>
      <c r="C15" s="33">
        <v>255</v>
      </c>
      <c r="D15" s="36">
        <v>756</v>
      </c>
      <c r="E15" s="39">
        <f t="shared" si="2"/>
        <v>0.49554896142433236</v>
      </c>
      <c r="F15" s="33">
        <v>330</v>
      </c>
      <c r="G15" s="45">
        <f t="shared" si="3"/>
        <v>333.3</v>
      </c>
      <c r="H15" s="39">
        <v>1.01</v>
      </c>
    </row>
    <row r="16" spans="2:14" ht="15" thickBot="1" x14ac:dyDescent="0.35">
      <c r="B16" s="29">
        <v>1.4</v>
      </c>
      <c r="C16" s="33">
        <v>149</v>
      </c>
      <c r="D16" s="36">
        <v>864</v>
      </c>
      <c r="E16" s="39">
        <f t="shared" si="2"/>
        <v>0.70582428430404742</v>
      </c>
      <c r="F16" s="33">
        <v>330</v>
      </c>
      <c r="G16" s="45">
        <f t="shared" si="3"/>
        <v>468.59999999999997</v>
      </c>
      <c r="H16" s="39">
        <v>1.42</v>
      </c>
    </row>
    <row r="17" spans="2:8" ht="15" thickBot="1" x14ac:dyDescent="0.35">
      <c r="B17" s="29">
        <v>1.8</v>
      </c>
      <c r="C17" s="33">
        <v>56</v>
      </c>
      <c r="D17" s="36">
        <v>991</v>
      </c>
      <c r="E17" s="39">
        <f t="shared" si="2"/>
        <v>0.89302769818529126</v>
      </c>
      <c r="F17" s="33">
        <v>330</v>
      </c>
      <c r="G17" s="45">
        <f t="shared" si="3"/>
        <v>613.80000000000007</v>
      </c>
      <c r="H17" s="39">
        <v>1.86</v>
      </c>
    </row>
    <row r="18" spans="2:8" ht="15" thickBot="1" x14ac:dyDescent="0.35">
      <c r="B18" s="30">
        <v>2</v>
      </c>
      <c r="C18" s="34">
        <v>17</v>
      </c>
      <c r="D18" s="37">
        <v>1000</v>
      </c>
      <c r="E18" s="40">
        <f t="shared" si="2"/>
        <v>0.96656833824975419</v>
      </c>
      <c r="F18" s="34">
        <v>330</v>
      </c>
      <c r="G18" s="46">
        <f t="shared" si="3"/>
        <v>653.4</v>
      </c>
      <c r="H18" s="40">
        <v>1.98</v>
      </c>
    </row>
    <row r="19" spans="2:8" ht="15" thickTop="1" x14ac:dyDescent="0.3"/>
  </sheetData>
  <sortState xmlns:xlrd2="http://schemas.microsoft.com/office/spreadsheetml/2017/richdata2" ref="C3:C8">
    <sortCondition descending="1" ref="C2:C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2022-10-08T07:14:10Z</dcterms:created>
  <dcterms:modified xsi:type="dcterms:W3CDTF">2022-12-17T08:41:48Z</dcterms:modified>
</cp:coreProperties>
</file>