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imes" sheetId="2" r:id="rId1"/>
    <sheet name="Plan3" sheetId="3" r:id="rId2"/>
  </sheets>
  <calcPr calcId="124519"/>
</workbook>
</file>

<file path=xl/calcChain.xml><?xml version="1.0" encoding="utf-8"?>
<calcChain xmlns="http://schemas.openxmlformats.org/spreadsheetml/2006/main">
  <c r="P14" i="2"/>
  <c r="H5" s="1"/>
  <c r="P22"/>
  <c r="H7" s="1"/>
  <c r="P10"/>
  <c r="H4" s="1"/>
  <c r="P6"/>
  <c r="H3" s="1"/>
  <c r="P18"/>
  <c r="H6" s="1"/>
  <c r="O22"/>
  <c r="F7" s="1"/>
  <c r="N22"/>
  <c r="E7" s="1"/>
  <c r="M22"/>
  <c r="C7" s="1"/>
  <c r="L22"/>
  <c r="B7" s="1"/>
  <c r="O18"/>
  <c r="F6" s="1"/>
  <c r="N18"/>
  <c r="E6" s="1"/>
  <c r="M18"/>
  <c r="C6" s="1"/>
  <c r="L18"/>
  <c r="B6" s="1"/>
  <c r="O14"/>
  <c r="F5" s="1"/>
  <c r="N14"/>
  <c r="E5" s="1"/>
  <c r="M14"/>
  <c r="C5" s="1"/>
  <c r="L14"/>
  <c r="B5" s="1"/>
  <c r="O10"/>
  <c r="F4" s="1"/>
  <c r="N10"/>
  <c r="E4" s="1"/>
  <c r="M10"/>
  <c r="C4" s="1"/>
  <c r="L10"/>
  <c r="B4" s="1"/>
  <c r="O6"/>
  <c r="F3" s="1"/>
  <c r="N6"/>
  <c r="E3" s="1"/>
  <c r="M6"/>
  <c r="C3" s="1"/>
  <c r="L6"/>
  <c r="B3" s="1"/>
  <c r="I7" l="1"/>
  <c r="I6"/>
  <c r="I5"/>
  <c r="I3"/>
  <c r="I4"/>
  <c r="D5"/>
  <c r="G5"/>
  <c r="G6"/>
  <c r="G7"/>
  <c r="G4"/>
  <c r="G3"/>
  <c r="D3"/>
  <c r="D4"/>
  <c r="D6"/>
  <c r="D7"/>
</calcChain>
</file>

<file path=xl/sharedStrings.xml><?xml version="1.0" encoding="utf-8"?>
<sst xmlns="http://schemas.openxmlformats.org/spreadsheetml/2006/main" count="24" uniqueCount="12">
  <si>
    <t>manal</t>
  </si>
  <si>
    <t>ontop</t>
  </si>
  <si>
    <t>%</t>
  </si>
  <si>
    <t>Query</t>
  </si>
  <si>
    <t>Manual</t>
  </si>
  <si>
    <t>Ontop</t>
  </si>
  <si>
    <t>Ontop ot</t>
  </si>
  <si>
    <t>One Table per Concrete Class</t>
  </si>
  <si>
    <t>One Table per Kind</t>
  </si>
  <si>
    <t>Times OTpK</t>
  </si>
  <si>
    <t>Times OTpCC</t>
  </si>
  <si>
    <t>Average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</si>
</sst>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Fill="1" applyBorder="1"/>
    <xf numFmtId="164" fontId="1" fillId="0" borderId="1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Border="1" applyAlignment="1">
      <alignment horizontal="center" vertical="center"/>
    </xf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5" xfId="0" applyNumberFormat="1" applyFill="1" applyBorder="1"/>
    <xf numFmtId="164" fontId="0" fillId="0" borderId="8" xfId="0" applyNumberFormat="1" applyFill="1" applyBorder="1"/>
    <xf numFmtId="164" fontId="0" fillId="0" borderId="12" xfId="0" applyNumberFormat="1" applyFill="1" applyBorder="1"/>
    <xf numFmtId="164" fontId="0" fillId="0" borderId="3" xfId="0" applyNumberFormat="1" applyFill="1" applyBorder="1"/>
    <xf numFmtId="164" fontId="0" fillId="0" borderId="13" xfId="0" applyNumberFormat="1" applyFill="1" applyBorder="1"/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5" borderId="12" xfId="0" applyNumberFormat="1" applyFill="1" applyBorder="1"/>
    <xf numFmtId="164" fontId="0" fillId="5" borderId="4" xfId="0" applyNumberFormat="1" applyFill="1" applyBorder="1"/>
    <xf numFmtId="164" fontId="0" fillId="5" borderId="6" xfId="0" applyNumberFormat="1" applyFill="1" applyBorder="1"/>
    <xf numFmtId="0" fontId="0" fillId="0" borderId="17" xfId="0" applyFill="1" applyBorder="1"/>
    <xf numFmtId="0" fontId="0" fillId="0" borderId="2" xfId="0" applyFill="1" applyBorder="1"/>
    <xf numFmtId="0" fontId="0" fillId="0" borderId="16" xfId="0" applyFill="1" applyBorder="1"/>
    <xf numFmtId="164" fontId="0" fillId="0" borderId="1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EFF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F13" sqref="F13"/>
    </sheetView>
  </sheetViews>
  <sheetFormatPr defaultRowHeight="15"/>
  <cols>
    <col min="8" max="8" width="9.140625" customWidth="1"/>
  </cols>
  <sheetData>
    <row r="1" spans="1:17" ht="15.75" thickBot="1">
      <c r="A1" s="16" t="s">
        <v>3</v>
      </c>
      <c r="B1" s="39" t="s">
        <v>7</v>
      </c>
      <c r="C1" s="40"/>
      <c r="D1" s="41"/>
      <c r="E1" s="39" t="s">
        <v>8</v>
      </c>
      <c r="F1" s="40"/>
      <c r="G1" s="40"/>
      <c r="H1" s="40"/>
      <c r="I1" s="41"/>
      <c r="K1" s="19" t="s">
        <v>3</v>
      </c>
      <c r="L1" s="18" t="s">
        <v>10</v>
      </c>
      <c r="M1" s="18"/>
      <c r="N1" s="18" t="s">
        <v>9</v>
      </c>
      <c r="O1" s="18"/>
      <c r="P1" s="18"/>
    </row>
    <row r="2" spans="1:17" ht="15.75" thickBot="1">
      <c r="A2" s="17"/>
      <c r="B2" s="35" t="s">
        <v>0</v>
      </c>
      <c r="C2" s="36" t="s">
        <v>1</v>
      </c>
      <c r="D2" s="37" t="s">
        <v>2</v>
      </c>
      <c r="E2" s="35" t="s">
        <v>0</v>
      </c>
      <c r="F2" s="36" t="s">
        <v>1</v>
      </c>
      <c r="G2" s="38" t="s">
        <v>2</v>
      </c>
      <c r="H2" s="35" t="s">
        <v>6</v>
      </c>
      <c r="I2" s="37" t="s">
        <v>2</v>
      </c>
      <c r="K2" s="20"/>
      <c r="L2" s="25" t="s">
        <v>4</v>
      </c>
      <c r="M2" s="25" t="s">
        <v>5</v>
      </c>
      <c r="N2" s="25" t="s">
        <v>4</v>
      </c>
      <c r="O2" s="25" t="s">
        <v>5</v>
      </c>
      <c r="P2" s="25" t="s">
        <v>6</v>
      </c>
    </row>
    <row r="3" spans="1:17">
      <c r="A3" s="23">
        <v>1</v>
      </c>
      <c r="B3" s="26">
        <f>L6</f>
        <v>0.28633333333333338</v>
      </c>
      <c r="C3" s="14">
        <f>M6</f>
        <v>0.33333333333333331</v>
      </c>
      <c r="D3" s="15">
        <f>(C3/B3 - 1)*100</f>
        <v>16.414435389988324</v>
      </c>
      <c r="E3" s="13">
        <f>N6</f>
        <v>0.38533333333333336</v>
      </c>
      <c r="F3" s="14">
        <f>O6</f>
        <v>1.9059999999999999</v>
      </c>
      <c r="G3" s="29">
        <f>(F3/E3 - 1)*100</f>
        <v>394.63667820069202</v>
      </c>
      <c r="H3" s="32">
        <f>P6</f>
        <v>0.46333333333333332</v>
      </c>
      <c r="I3" s="15">
        <f>(H3/E3 - 1)*100</f>
        <v>20.242214532871962</v>
      </c>
      <c r="K3" s="7">
        <v>1</v>
      </c>
      <c r="L3" s="1">
        <v>0.25</v>
      </c>
      <c r="M3" s="1">
        <v>0.313</v>
      </c>
      <c r="N3" s="1">
        <v>0.39</v>
      </c>
      <c r="O3" s="1">
        <v>1.64</v>
      </c>
      <c r="P3" s="1">
        <v>0.45300000000000001</v>
      </c>
      <c r="Q3" s="5"/>
    </row>
    <row r="4" spans="1:17">
      <c r="A4" s="23">
        <v>2</v>
      </c>
      <c r="B4" s="8">
        <f>L10</f>
        <v>7.426000000000001</v>
      </c>
      <c r="C4" s="3">
        <f>M10</f>
        <v>7.5226666666666659</v>
      </c>
      <c r="D4" s="11">
        <f t="shared" ref="D4:D7" si="0">(C4/B4 - 1)*100</f>
        <v>1.3017326510458505</v>
      </c>
      <c r="E4" s="27">
        <f>N10</f>
        <v>1.9059999999999999</v>
      </c>
      <c r="F4" s="3">
        <f>O10</f>
        <v>2.2446666666666668</v>
      </c>
      <c r="G4" s="30">
        <f t="shared" ref="G4:G7" si="1">(F4/E4 - 1)*100</f>
        <v>17.768450507170353</v>
      </c>
      <c r="H4" s="33">
        <f>P10</f>
        <v>1.9423333333333332</v>
      </c>
      <c r="I4" s="11">
        <f t="shared" ref="I4:I7" si="2">(H4/E4 - 1)*100</f>
        <v>1.9062609303952538</v>
      </c>
      <c r="K4" s="7"/>
      <c r="L4" s="1">
        <v>0.32800000000000001</v>
      </c>
      <c r="M4" s="1">
        <v>0.312</v>
      </c>
      <c r="N4" s="1">
        <v>0.375</v>
      </c>
      <c r="O4" s="1">
        <v>2.2189999999999999</v>
      </c>
      <c r="P4" s="1">
        <v>0.46899999999999997</v>
      </c>
      <c r="Q4" s="5"/>
    </row>
    <row r="5" spans="1:17">
      <c r="A5" s="23">
        <v>3</v>
      </c>
      <c r="B5" s="8">
        <f>L14</f>
        <v>121.79733333333333</v>
      </c>
      <c r="C5" s="3">
        <f>M14</f>
        <v>122.94266666666665</v>
      </c>
      <c r="D5" s="11">
        <f t="shared" si="0"/>
        <v>0.94035994219905383</v>
      </c>
      <c r="E5" s="27">
        <f>N14</f>
        <v>102.646</v>
      </c>
      <c r="F5" s="3">
        <f>O14</f>
        <v>134.31766666666667</v>
      </c>
      <c r="G5" s="30">
        <f t="shared" si="1"/>
        <v>30.855237093181099</v>
      </c>
      <c r="H5" s="33">
        <f>P14</f>
        <v>106.57333333333334</v>
      </c>
      <c r="I5" s="11">
        <f t="shared" si="2"/>
        <v>3.8260948632516945</v>
      </c>
      <c r="K5" s="7"/>
      <c r="L5" s="1">
        <v>0.28100000000000003</v>
      </c>
      <c r="M5" s="1">
        <v>0.375</v>
      </c>
      <c r="N5" s="1">
        <v>0.39100000000000001</v>
      </c>
      <c r="O5" s="1">
        <v>1.859</v>
      </c>
      <c r="P5" s="1">
        <v>0.46800000000000003</v>
      </c>
      <c r="Q5" s="5"/>
    </row>
    <row r="6" spans="1:17">
      <c r="A6" s="23">
        <v>4</v>
      </c>
      <c r="B6" s="8">
        <f>L18</f>
        <v>0.60966666666666658</v>
      </c>
      <c r="C6" s="4">
        <f>M18</f>
        <v>0.6246666666666667</v>
      </c>
      <c r="D6" s="11">
        <f t="shared" si="0"/>
        <v>2.4603608529251142</v>
      </c>
      <c r="E6" s="27">
        <f>N18</f>
        <v>7.8333333333333324E-2</v>
      </c>
      <c r="F6" s="4">
        <f>O18</f>
        <v>9.3666666666666676E-2</v>
      </c>
      <c r="G6" s="30">
        <f t="shared" si="1"/>
        <v>19.57446808510641</v>
      </c>
      <c r="H6" s="33">
        <f>P18</f>
        <v>7.8333333333333324E-2</v>
      </c>
      <c r="I6" s="11">
        <f t="shared" si="2"/>
        <v>0</v>
      </c>
      <c r="K6" s="21" t="s">
        <v>11</v>
      </c>
      <c r="L6" s="22">
        <f>(L3+L4+L5)/3</f>
        <v>0.28633333333333338</v>
      </c>
      <c r="M6" s="22">
        <f>(M3+M4+M5)/3</f>
        <v>0.33333333333333331</v>
      </c>
      <c r="N6" s="22">
        <f>(N3+N4+N5)/3</f>
        <v>0.38533333333333336</v>
      </c>
      <c r="O6" s="22">
        <f>(O3+O4+O5)/3</f>
        <v>1.9059999999999999</v>
      </c>
      <c r="P6" s="22">
        <f>(P3+P4+P5)/3</f>
        <v>0.46333333333333332</v>
      </c>
      <c r="Q6" s="6"/>
    </row>
    <row r="7" spans="1:17" ht="15.75" thickBot="1">
      <c r="A7" s="24">
        <v>5</v>
      </c>
      <c r="B7" s="28">
        <f>L22</f>
        <v>0.16633333333333333</v>
      </c>
      <c r="C7" s="10">
        <f>M22</f>
        <v>0.16700000000000001</v>
      </c>
      <c r="D7" s="12">
        <f t="shared" si="0"/>
        <v>0.40080160320641323</v>
      </c>
      <c r="E7" s="9">
        <f>N22</f>
        <v>0.27066666666666667</v>
      </c>
      <c r="F7" s="10">
        <f>O22</f>
        <v>1.526</v>
      </c>
      <c r="G7" s="31">
        <f t="shared" si="1"/>
        <v>463.79310344827587</v>
      </c>
      <c r="H7" s="34">
        <f>P22</f>
        <v>0.33833333333333337</v>
      </c>
      <c r="I7" s="12">
        <f t="shared" si="2"/>
        <v>25.000000000000021</v>
      </c>
      <c r="K7" s="7">
        <v>2</v>
      </c>
      <c r="L7" s="1">
        <v>7.5590000000000002</v>
      </c>
      <c r="M7" s="1">
        <v>7.64</v>
      </c>
      <c r="N7" s="1">
        <v>1.9059999999999999</v>
      </c>
      <c r="O7" s="1">
        <v>2.1560000000000001</v>
      </c>
      <c r="P7" s="1">
        <v>1.9530000000000001</v>
      </c>
    </row>
    <row r="8" spans="1:17">
      <c r="G8" s="5"/>
      <c r="K8" s="7"/>
      <c r="L8" s="1">
        <v>7.375</v>
      </c>
      <c r="M8" s="1">
        <v>7.4290000000000003</v>
      </c>
      <c r="N8" s="1">
        <v>1.875</v>
      </c>
      <c r="O8" s="1">
        <v>2.2810000000000001</v>
      </c>
      <c r="P8" s="1">
        <v>1.796</v>
      </c>
    </row>
    <row r="9" spans="1:17">
      <c r="K9" s="7"/>
      <c r="L9" s="1">
        <v>7.3440000000000003</v>
      </c>
      <c r="M9" s="1">
        <v>7.4989999999999997</v>
      </c>
      <c r="N9" s="1">
        <v>1.9370000000000001</v>
      </c>
      <c r="O9" s="1">
        <v>2.2970000000000002</v>
      </c>
      <c r="P9" s="1">
        <v>2.0779999999999998</v>
      </c>
    </row>
    <row r="10" spans="1:17">
      <c r="K10" s="21" t="s">
        <v>11</v>
      </c>
      <c r="L10" s="22">
        <f>(L7+L8+L9)/3</f>
        <v>7.426000000000001</v>
      </c>
      <c r="M10" s="22">
        <f>(M7+M8+M9)/3</f>
        <v>7.5226666666666659</v>
      </c>
      <c r="N10" s="22">
        <f>(N7+N8+N9)/3</f>
        <v>1.9059999999999999</v>
      </c>
      <c r="O10" s="22">
        <f>(O7+O8+O9)/3</f>
        <v>2.2446666666666668</v>
      </c>
      <c r="P10" s="22">
        <f>(P7+P8+P9)/3</f>
        <v>1.9423333333333332</v>
      </c>
    </row>
    <row r="11" spans="1:17">
      <c r="K11" s="7">
        <v>3</v>
      </c>
      <c r="L11" s="1">
        <v>121.75</v>
      </c>
      <c r="M11" s="1">
        <v>124.09399999999999</v>
      </c>
      <c r="N11" s="1">
        <v>103.703</v>
      </c>
      <c r="O11" s="1">
        <v>130.93700000000001</v>
      </c>
      <c r="P11" s="1">
        <v>105.61</v>
      </c>
    </row>
    <row r="12" spans="1:17">
      <c r="K12" s="7"/>
      <c r="L12" s="1">
        <v>118.657</v>
      </c>
      <c r="M12" s="1">
        <v>119.765</v>
      </c>
      <c r="N12" s="1">
        <v>101.84399999999999</v>
      </c>
      <c r="O12" s="1">
        <v>135.03100000000001</v>
      </c>
      <c r="P12" s="1">
        <v>108.26600000000001</v>
      </c>
    </row>
    <row r="13" spans="1:17">
      <c r="K13" s="7"/>
      <c r="L13" s="1">
        <v>124.985</v>
      </c>
      <c r="M13" s="1">
        <v>124.96899999999999</v>
      </c>
      <c r="N13" s="1">
        <v>102.39100000000001</v>
      </c>
      <c r="O13" s="1">
        <v>136.98500000000001</v>
      </c>
      <c r="P13" s="1">
        <v>105.84399999999999</v>
      </c>
    </row>
    <row r="14" spans="1:17">
      <c r="K14" s="21" t="s">
        <v>11</v>
      </c>
      <c r="L14" s="22">
        <f>(L11+L12+L13)/3</f>
        <v>121.79733333333333</v>
      </c>
      <c r="M14" s="22">
        <f>(M11+M12+M13)/3</f>
        <v>122.94266666666665</v>
      </c>
      <c r="N14" s="22">
        <f>(N11+N12+N13)/3</f>
        <v>102.646</v>
      </c>
      <c r="O14" s="22">
        <f>(O11+O12+O13)/3</f>
        <v>134.31766666666667</v>
      </c>
      <c r="P14" s="22">
        <f>(P11+P12+P13)/3</f>
        <v>106.57333333333334</v>
      </c>
    </row>
    <row r="15" spans="1:17">
      <c r="K15" s="7">
        <v>4</v>
      </c>
      <c r="L15" s="1">
        <v>0.59399999999999997</v>
      </c>
      <c r="M15" s="1">
        <v>0.60899999999999999</v>
      </c>
      <c r="N15" s="2">
        <v>7.9000000000000001E-2</v>
      </c>
      <c r="O15" s="2">
        <v>9.4E-2</v>
      </c>
      <c r="P15" s="2">
        <v>7.8E-2</v>
      </c>
      <c r="Q15" s="5"/>
    </row>
    <row r="16" spans="1:17">
      <c r="K16" s="7"/>
      <c r="L16" s="1">
        <v>0.625</v>
      </c>
      <c r="M16" s="1">
        <v>0.60899999999999999</v>
      </c>
      <c r="N16" s="2">
        <v>7.8E-2</v>
      </c>
      <c r="O16" s="2">
        <v>9.4E-2</v>
      </c>
      <c r="P16" s="2">
        <v>7.8E-2</v>
      </c>
      <c r="Q16" s="5"/>
    </row>
    <row r="17" spans="11:17">
      <c r="K17" s="7"/>
      <c r="L17" s="1">
        <v>0.61</v>
      </c>
      <c r="M17" s="1">
        <v>0.65600000000000003</v>
      </c>
      <c r="N17" s="2">
        <v>7.8E-2</v>
      </c>
      <c r="O17" s="2">
        <v>9.2999999999999999E-2</v>
      </c>
      <c r="P17" s="2">
        <v>7.9000000000000001E-2</v>
      </c>
      <c r="Q17" s="5"/>
    </row>
    <row r="18" spans="11:17">
      <c r="K18" s="21" t="s">
        <v>11</v>
      </c>
      <c r="L18" s="22">
        <f>(L15+L16+L17)/3</f>
        <v>0.60966666666666658</v>
      </c>
      <c r="M18" s="22">
        <f>(M15+M16+M17)/3</f>
        <v>0.6246666666666667</v>
      </c>
      <c r="N18" s="22">
        <f>(N15+N16+N17)/3</f>
        <v>7.8333333333333324E-2</v>
      </c>
      <c r="O18" s="22">
        <f>(O15+O16+O17)/3</f>
        <v>9.3666666666666676E-2</v>
      </c>
      <c r="P18" s="22">
        <f>(P15+P16+P17)/3</f>
        <v>7.8333333333333324E-2</v>
      </c>
      <c r="Q18" s="6"/>
    </row>
    <row r="19" spans="11:17">
      <c r="K19" s="7">
        <v>5</v>
      </c>
      <c r="L19" s="1">
        <v>0.17199999999999999</v>
      </c>
      <c r="M19" s="1">
        <v>0.156</v>
      </c>
      <c r="N19" s="1">
        <v>0.26500000000000001</v>
      </c>
      <c r="O19" s="1">
        <v>1.5309999999999999</v>
      </c>
      <c r="P19" s="1">
        <v>0.34300000000000003</v>
      </c>
    </row>
    <row r="20" spans="11:17">
      <c r="K20" s="7"/>
      <c r="L20" s="1">
        <v>0.156</v>
      </c>
      <c r="M20" s="1">
        <v>0.17799999999999999</v>
      </c>
      <c r="N20" s="1">
        <v>0.26600000000000001</v>
      </c>
      <c r="O20" s="1">
        <v>1.5940000000000001</v>
      </c>
      <c r="P20" s="1">
        <v>0.34399999999999997</v>
      </c>
    </row>
    <row r="21" spans="11:17">
      <c r="K21" s="7"/>
      <c r="L21" s="1">
        <v>0.17100000000000001</v>
      </c>
      <c r="M21" s="1">
        <v>0.16700000000000001</v>
      </c>
      <c r="N21" s="1">
        <v>0.28100000000000003</v>
      </c>
      <c r="O21" s="1">
        <v>1.4530000000000001</v>
      </c>
      <c r="P21" s="1">
        <v>0.32800000000000001</v>
      </c>
    </row>
    <row r="22" spans="11:17">
      <c r="K22" s="21" t="s">
        <v>11</v>
      </c>
      <c r="L22" s="22">
        <f>(L19+L20+L21)/3</f>
        <v>0.16633333333333333</v>
      </c>
      <c r="M22" s="22">
        <f>(M19+M20+M21)/3</f>
        <v>0.16700000000000001</v>
      </c>
      <c r="N22" s="22">
        <f>(N19+N20+N21)/3</f>
        <v>0.27066666666666667</v>
      </c>
      <c r="O22" s="22">
        <f>(O19+O20+O21)/3</f>
        <v>1.526</v>
      </c>
      <c r="P22" s="22">
        <f>(P19+P20+P21)/3</f>
        <v>0.33833333333333337</v>
      </c>
    </row>
  </sheetData>
  <mergeCells count="11">
    <mergeCell ref="A1:A2"/>
    <mergeCell ref="B1:D1"/>
    <mergeCell ref="L1:M1"/>
    <mergeCell ref="N1:P1"/>
    <mergeCell ref="E1:I1"/>
    <mergeCell ref="K1:K2"/>
    <mergeCell ref="K3:K5"/>
    <mergeCell ref="K19:K21"/>
    <mergeCell ref="K7:K9"/>
    <mergeCell ref="K11:K13"/>
    <mergeCell ref="K15:K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Times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Guidoni</dc:creator>
  <cp:lastModifiedBy>Gustavo Guidoni</cp:lastModifiedBy>
  <dcterms:created xsi:type="dcterms:W3CDTF">2021-04-26T21:26:33Z</dcterms:created>
  <dcterms:modified xsi:type="dcterms:W3CDTF">2021-04-30T19:21:45Z</dcterms:modified>
</cp:coreProperties>
</file>