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Station-S-AfU\S-Mitte-AfU\xlsx\"/>
    </mc:Choice>
  </mc:AlternateContent>
  <xr:revisionPtr revIDLastSave="0" documentId="13_ncr:1_{95AC2085-1A4B-4230-846A-E554670294E3}" xr6:coauthVersionLast="36" xr6:coauthVersionMax="36" xr10:uidLastSave="{00000000-0000-0000-0000-000000000000}"/>
  <bookViews>
    <workbookView xWindow="0" yWindow="0" windowWidth="30630" windowHeight="15930" tabRatio="766" activeTab="11" xr2:uid="{00000000-000D-0000-FFFF-FFFF00000000}"/>
  </bookViews>
  <sheets>
    <sheet name="Jan. 2020" sheetId="4" r:id="rId1"/>
    <sheet name="Feb. 2020" sheetId="15" r:id="rId2"/>
    <sheet name="März 2020" sheetId="26" r:id="rId3"/>
    <sheet name="April 2020" sheetId="17" r:id="rId4"/>
    <sheet name="Mai 2020" sheetId="27" r:id="rId5"/>
    <sheet name="Juni 2020" sheetId="28" r:id="rId6"/>
    <sheet name="Juli 2020" sheetId="29" r:id="rId7"/>
    <sheet name="Aug. 2020" sheetId="30" r:id="rId8"/>
    <sheet name="Sept. 2020" sheetId="31" r:id="rId9"/>
    <sheet name="Okt. 2020" sheetId="32" r:id="rId10"/>
    <sheet name="Nov. 2020" sheetId="33" r:id="rId11"/>
    <sheet name="Dez. 2020" sheetId="34" r:id="rId12"/>
  </sheets>
  <calcPr calcId="191029"/>
</workbook>
</file>

<file path=xl/calcChain.xml><?xml version="1.0" encoding="utf-8"?>
<calcChain xmlns="http://schemas.openxmlformats.org/spreadsheetml/2006/main">
  <c r="AS40" i="34" l="1"/>
  <c r="AR40" i="34"/>
  <c r="AQ40" i="34"/>
  <c r="AC38" i="34" l="1"/>
  <c r="AB38" i="34"/>
  <c r="AC37" i="34"/>
  <c r="AB37" i="34"/>
  <c r="AC36" i="34"/>
  <c r="AB36" i="34"/>
  <c r="AC35" i="34"/>
  <c r="AB35" i="34"/>
  <c r="AC34" i="34"/>
  <c r="AB34" i="34"/>
  <c r="AC33" i="34"/>
  <c r="AB33" i="34"/>
  <c r="AC32" i="34"/>
  <c r="AB32" i="34"/>
  <c r="AC31" i="34"/>
  <c r="AB31" i="34"/>
  <c r="AC30" i="34"/>
  <c r="AB30" i="34"/>
  <c r="AC29" i="34"/>
  <c r="AB29" i="34"/>
  <c r="AC28" i="34"/>
  <c r="AB28" i="34"/>
  <c r="AC27" i="34"/>
  <c r="AB27" i="34"/>
  <c r="AC26" i="34"/>
  <c r="AB26" i="34"/>
  <c r="AC25" i="34"/>
  <c r="AB25" i="34"/>
  <c r="AC24" i="34"/>
  <c r="AB24" i="34"/>
  <c r="AC23" i="34"/>
  <c r="AB23" i="34"/>
  <c r="AC22" i="34"/>
  <c r="AB22" i="34"/>
  <c r="AC21" i="34"/>
  <c r="AB21" i="34"/>
  <c r="AC20" i="34"/>
  <c r="AB20" i="34"/>
  <c r="AC19" i="34"/>
  <c r="AB19" i="34"/>
  <c r="AC18" i="34"/>
  <c r="AB18" i="34"/>
  <c r="AC17" i="34"/>
  <c r="AB17" i="34"/>
  <c r="AC16" i="34"/>
  <c r="AB16" i="34"/>
  <c r="AC15" i="34"/>
  <c r="AB15" i="34"/>
  <c r="AC14" i="34"/>
  <c r="AB14" i="34"/>
  <c r="AC13" i="34"/>
  <c r="AB13" i="34"/>
  <c r="AC12" i="34"/>
  <c r="AB12" i="34"/>
  <c r="AC11" i="34"/>
  <c r="AB11" i="34"/>
  <c r="AC10" i="34"/>
  <c r="AB10" i="34"/>
  <c r="AC9" i="34"/>
  <c r="AB9" i="34"/>
  <c r="AC8" i="34"/>
  <c r="AB8" i="34"/>
  <c r="AS39" i="33" l="1"/>
  <c r="AR39" i="33"/>
  <c r="AQ39" i="33"/>
  <c r="AC37" i="33"/>
  <c r="AC36" i="33"/>
  <c r="AC35" i="33"/>
  <c r="AC34" i="33"/>
  <c r="AC33" i="33"/>
  <c r="AC32" i="33"/>
  <c r="AC31" i="33"/>
  <c r="AC30" i="33"/>
  <c r="AC29" i="33"/>
  <c r="AC28" i="33"/>
  <c r="AC27" i="33"/>
  <c r="AC26" i="33"/>
  <c r="AC25" i="33"/>
  <c r="AC24" i="33"/>
  <c r="AC23" i="33"/>
  <c r="AC22" i="33"/>
  <c r="AC21" i="33"/>
  <c r="AC20" i="33"/>
  <c r="AC19" i="33"/>
  <c r="AC18" i="33"/>
  <c r="AC17" i="33"/>
  <c r="AC16" i="33"/>
  <c r="AC15" i="33"/>
  <c r="AC14" i="33"/>
  <c r="AC13" i="33"/>
  <c r="AC12" i="33"/>
  <c r="AC11" i="33"/>
  <c r="AC10" i="33"/>
  <c r="AC9" i="33"/>
  <c r="AC8" i="33"/>
  <c r="AB37" i="33"/>
  <c r="AB36" i="33"/>
  <c r="AB35" i="33"/>
  <c r="AB34" i="33"/>
  <c r="AB33" i="33"/>
  <c r="AB32" i="33"/>
  <c r="AB31" i="33"/>
  <c r="AB30" i="33"/>
  <c r="AB29" i="33"/>
  <c r="AB28" i="33"/>
  <c r="AB27" i="33"/>
  <c r="AB26" i="33"/>
  <c r="AB25" i="33"/>
  <c r="AB24" i="33"/>
  <c r="AB23" i="33"/>
  <c r="AB22" i="33"/>
  <c r="AB21" i="33"/>
  <c r="AB20" i="33"/>
  <c r="AB19" i="33"/>
  <c r="AB18" i="33"/>
  <c r="AB17" i="33"/>
  <c r="AB16" i="33"/>
  <c r="AB15" i="33"/>
  <c r="AB14" i="33"/>
  <c r="AB13" i="33"/>
  <c r="AB12" i="33"/>
  <c r="AB11" i="33"/>
  <c r="AB10" i="33"/>
  <c r="AB9" i="33"/>
  <c r="AB8" i="33"/>
  <c r="AS40" i="32" l="1"/>
  <c r="AR40" i="32"/>
  <c r="AQ40" i="32"/>
  <c r="AF44" i="32"/>
  <c r="AC38" i="32"/>
  <c r="AC37" i="32"/>
  <c r="AC36" i="32"/>
  <c r="AC35" i="32"/>
  <c r="AC34" i="32"/>
  <c r="AC33" i="32"/>
  <c r="AC32" i="32"/>
  <c r="AC31" i="32"/>
  <c r="AC30" i="32"/>
  <c r="AC29" i="32"/>
  <c r="AC28" i="32"/>
  <c r="AC27" i="32"/>
  <c r="AC26" i="32"/>
  <c r="AC25" i="32"/>
  <c r="AC24" i="32"/>
  <c r="AC23" i="32"/>
  <c r="AC22" i="32"/>
  <c r="AC21" i="32"/>
  <c r="AC20" i="32"/>
  <c r="AC19" i="32"/>
  <c r="AC18" i="32"/>
  <c r="AC17" i="32"/>
  <c r="AC16" i="32"/>
  <c r="AC15" i="32"/>
  <c r="AC14" i="32"/>
  <c r="AC13" i="32"/>
  <c r="AC12" i="32"/>
  <c r="AC11" i="32"/>
  <c r="AC10" i="32"/>
  <c r="AC9" i="32"/>
  <c r="AC8" i="32"/>
  <c r="AB38" i="32"/>
  <c r="AB37" i="32"/>
  <c r="AB36" i="32"/>
  <c r="AB35" i="32"/>
  <c r="AB34" i="32"/>
  <c r="AB33" i="32"/>
  <c r="AB32" i="32"/>
  <c r="AB31" i="32"/>
  <c r="AB30" i="32"/>
  <c r="AB29" i="32"/>
  <c r="AB28" i="32"/>
  <c r="AB27" i="32"/>
  <c r="AB26" i="32"/>
  <c r="AB25" i="32"/>
  <c r="AB24" i="32"/>
  <c r="AB23" i="32"/>
  <c r="AB22" i="32"/>
  <c r="AB21" i="32"/>
  <c r="AB20" i="32"/>
  <c r="AB19" i="32"/>
  <c r="AB18" i="32"/>
  <c r="AB17" i="32"/>
  <c r="AB16" i="32"/>
  <c r="AB15" i="32"/>
  <c r="AB14" i="32"/>
  <c r="AB13" i="32"/>
  <c r="AB12" i="32"/>
  <c r="AB11" i="32"/>
  <c r="AB10" i="32"/>
  <c r="AB9" i="32"/>
  <c r="AB8" i="32"/>
  <c r="AS39" i="31" l="1"/>
  <c r="AR39" i="31"/>
  <c r="AQ39" i="31"/>
  <c r="AD39" i="31" l="1"/>
  <c r="AC37" i="31"/>
  <c r="AC36" i="31"/>
  <c r="AC35" i="31"/>
  <c r="AC34" i="31"/>
  <c r="AC33" i="31"/>
  <c r="AC32" i="31"/>
  <c r="AC31" i="31"/>
  <c r="AC30" i="31"/>
  <c r="AC29" i="31"/>
  <c r="AC28" i="31"/>
  <c r="AC27" i="31"/>
  <c r="AC26" i="31"/>
  <c r="AC25" i="31"/>
  <c r="AC24" i="31"/>
  <c r="AC23" i="31"/>
  <c r="AC22" i="31"/>
  <c r="AC21" i="31"/>
  <c r="AC20" i="31"/>
  <c r="AC19" i="31"/>
  <c r="AC18" i="31"/>
  <c r="AC17" i="31"/>
  <c r="AC16" i="31"/>
  <c r="AC15" i="31"/>
  <c r="AC14" i="31"/>
  <c r="AC13" i="31"/>
  <c r="AC12" i="31"/>
  <c r="AC11" i="31"/>
  <c r="AC10" i="31"/>
  <c r="AC9" i="31"/>
  <c r="AC8" i="31"/>
  <c r="AB37" i="31"/>
  <c r="AB36" i="31"/>
  <c r="AB35" i="31"/>
  <c r="AB34" i="31"/>
  <c r="AB33" i="31"/>
  <c r="AB32" i="31"/>
  <c r="AB31" i="31"/>
  <c r="AB30" i="31"/>
  <c r="AB29" i="31"/>
  <c r="AB28" i="31"/>
  <c r="AB27" i="31"/>
  <c r="AB26" i="31"/>
  <c r="AB25" i="31"/>
  <c r="AB24" i="31"/>
  <c r="AB23" i="31"/>
  <c r="AB22" i="31"/>
  <c r="AB21" i="31"/>
  <c r="AB20" i="31"/>
  <c r="AB19" i="31"/>
  <c r="AB18" i="31"/>
  <c r="AB17" i="31"/>
  <c r="AB16" i="31"/>
  <c r="AB15" i="31"/>
  <c r="AB14" i="31"/>
  <c r="AB13" i="31"/>
  <c r="AB12" i="31"/>
  <c r="AB11" i="31"/>
  <c r="AB10" i="31"/>
  <c r="AB9" i="31"/>
  <c r="AB8" i="31"/>
  <c r="V39" i="31"/>
  <c r="AS40" i="30" l="1"/>
  <c r="AR40" i="30"/>
  <c r="AQ40" i="30"/>
  <c r="AP40" i="30"/>
  <c r="AO40" i="30"/>
  <c r="AN40" i="30"/>
  <c r="AM40" i="30"/>
  <c r="AL40" i="30"/>
  <c r="AK40" i="30"/>
  <c r="AJ40" i="30"/>
  <c r="AI40" i="30"/>
  <c r="AH40" i="30"/>
  <c r="AG40" i="30"/>
  <c r="AF40" i="30"/>
  <c r="AE40" i="30"/>
  <c r="AD40" i="30"/>
  <c r="AS40" i="29" l="1"/>
  <c r="AR40" i="29"/>
  <c r="AQ40" i="29"/>
  <c r="AC38" i="29"/>
  <c r="AB38" i="29"/>
  <c r="AC37" i="29"/>
  <c r="AB37" i="29"/>
  <c r="AC36" i="29"/>
  <c r="AB36" i="29"/>
  <c r="AC35" i="29"/>
  <c r="AB35" i="29"/>
  <c r="AC34" i="29"/>
  <c r="AB34" i="29"/>
  <c r="AC33" i="29"/>
  <c r="AB33" i="29"/>
  <c r="AC32" i="29"/>
  <c r="AB32" i="29"/>
  <c r="AC31" i="29"/>
  <c r="AB31" i="29"/>
  <c r="AC30" i="29"/>
  <c r="AB30" i="29"/>
  <c r="AC29" i="29"/>
  <c r="AB29" i="29"/>
  <c r="AC28" i="29"/>
  <c r="AB28" i="29"/>
  <c r="AC27" i="29"/>
  <c r="AB27" i="29"/>
  <c r="AC26" i="29"/>
  <c r="AB26" i="29"/>
  <c r="AC25" i="29"/>
  <c r="AB25" i="29"/>
  <c r="AC24" i="29"/>
  <c r="AB24" i="29"/>
  <c r="AC23" i="29"/>
  <c r="AB23" i="29"/>
  <c r="AC22" i="29"/>
  <c r="AB22" i="29"/>
  <c r="AC21" i="29"/>
  <c r="AB21" i="29"/>
  <c r="AC20" i="29"/>
  <c r="AB20" i="29"/>
  <c r="AC19" i="29"/>
  <c r="AB19" i="29"/>
  <c r="AC18" i="29"/>
  <c r="AB18" i="29"/>
  <c r="AC17" i="29"/>
  <c r="AB17" i="29"/>
  <c r="AC16" i="29"/>
  <c r="AB16" i="29"/>
  <c r="AC15" i="29"/>
  <c r="AB15" i="29"/>
  <c r="AC14" i="29"/>
  <c r="AB14" i="29"/>
  <c r="AC13" i="29"/>
  <c r="AB13" i="29"/>
  <c r="AC12" i="29"/>
  <c r="AB12" i="29"/>
  <c r="AC11" i="29"/>
  <c r="AB11" i="29"/>
  <c r="AC10" i="29"/>
  <c r="AB10" i="29"/>
  <c r="AC9" i="29"/>
  <c r="AB9" i="29"/>
  <c r="AC8" i="29"/>
  <c r="AB8" i="29"/>
  <c r="AS39" i="28" l="1"/>
  <c r="AR39" i="28"/>
  <c r="AQ39" i="28"/>
  <c r="AF37" i="28"/>
  <c r="AF36" i="28"/>
  <c r="AF35" i="28"/>
  <c r="AF34" i="28"/>
  <c r="AF33" i="28"/>
  <c r="AF32" i="28"/>
  <c r="AF31" i="28"/>
  <c r="AF30" i="28"/>
  <c r="AF29" i="28"/>
  <c r="AF28" i="28"/>
  <c r="AF27" i="28"/>
  <c r="AF26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AC37" i="28"/>
  <c r="AC36" i="28"/>
  <c r="AC35" i="28"/>
  <c r="AC34" i="28"/>
  <c r="AC33" i="28"/>
  <c r="AC32" i="28"/>
  <c r="AC31" i="28"/>
  <c r="AC30" i="28"/>
  <c r="AC29" i="28"/>
  <c r="AC28" i="28"/>
  <c r="AC27" i="28"/>
  <c r="AC26" i="28"/>
  <c r="AC25" i="28"/>
  <c r="AC24" i="28"/>
  <c r="AC23" i="28"/>
  <c r="AC22" i="28"/>
  <c r="AC21" i="28"/>
  <c r="AC20" i="28"/>
  <c r="AC19" i="28"/>
  <c r="AC18" i="28"/>
  <c r="AC17" i="28"/>
  <c r="AC16" i="28"/>
  <c r="AC15" i="28"/>
  <c r="AC14" i="28"/>
  <c r="AC13" i="28"/>
  <c r="AC12" i="28"/>
  <c r="AC11" i="28"/>
  <c r="AC10" i="28"/>
  <c r="AC9" i="28"/>
  <c r="AC8" i="28"/>
  <c r="AB37" i="28"/>
  <c r="AB36" i="28"/>
  <c r="AB35" i="28"/>
  <c r="AB34" i="28"/>
  <c r="AB33" i="28"/>
  <c r="AB32" i="28"/>
  <c r="AB31" i="28"/>
  <c r="AB30" i="28"/>
  <c r="AB29" i="28"/>
  <c r="AB28" i="28"/>
  <c r="AB27" i="28"/>
  <c r="AB26" i="28"/>
  <c r="AB25" i="28"/>
  <c r="AB24" i="28"/>
  <c r="AB23" i="28"/>
  <c r="AB22" i="28"/>
  <c r="AB21" i="28"/>
  <c r="AB20" i="28"/>
  <c r="AB19" i="28"/>
  <c r="AB18" i="28"/>
  <c r="AB17" i="28"/>
  <c r="AB16" i="28"/>
  <c r="AB15" i="28"/>
  <c r="AB14" i="28"/>
  <c r="AB13" i="28"/>
  <c r="AB12" i="28"/>
  <c r="AB11" i="28"/>
  <c r="AB10" i="28"/>
  <c r="AB9" i="28"/>
  <c r="AB8" i="28"/>
  <c r="AD39" i="17" l="1"/>
  <c r="AS40" i="27" l="1"/>
  <c r="AR40" i="27"/>
  <c r="AQ40" i="27"/>
  <c r="AC38" i="27"/>
  <c r="AC37" i="27"/>
  <c r="AC36" i="27"/>
  <c r="AC35" i="27"/>
  <c r="AC34" i="27"/>
  <c r="AC33" i="27"/>
  <c r="AC32" i="27"/>
  <c r="AC31" i="27"/>
  <c r="AC30" i="27"/>
  <c r="AC29" i="27"/>
  <c r="AC28" i="27"/>
  <c r="AC27" i="27"/>
  <c r="AC26" i="27"/>
  <c r="AC25" i="27"/>
  <c r="AC24" i="27"/>
  <c r="AC23" i="27"/>
  <c r="AC22" i="27"/>
  <c r="AC21" i="27"/>
  <c r="AC20" i="27"/>
  <c r="AC19" i="27"/>
  <c r="AC18" i="27"/>
  <c r="AC17" i="27"/>
  <c r="AC16" i="27"/>
  <c r="AC15" i="27"/>
  <c r="AC14" i="27"/>
  <c r="AC13" i="27"/>
  <c r="AC12" i="27"/>
  <c r="AC11" i="27"/>
  <c r="AC10" i="27"/>
  <c r="AC9" i="27"/>
  <c r="AC8" i="27"/>
  <c r="AB38" i="27"/>
  <c r="AB37" i="27"/>
  <c r="AB36" i="27"/>
  <c r="AB35" i="27"/>
  <c r="AB34" i="27"/>
  <c r="AB33" i="27"/>
  <c r="AB32" i="27"/>
  <c r="AB31" i="27"/>
  <c r="AB30" i="27"/>
  <c r="AB29" i="27"/>
  <c r="AB28" i="27"/>
  <c r="AB27" i="27"/>
  <c r="AB26" i="27"/>
  <c r="AB25" i="27"/>
  <c r="AB24" i="27"/>
  <c r="AB23" i="27"/>
  <c r="AB22" i="27"/>
  <c r="AB21" i="27"/>
  <c r="AB20" i="27"/>
  <c r="AB19" i="27"/>
  <c r="AB18" i="27"/>
  <c r="AB17" i="27"/>
  <c r="AB16" i="27"/>
  <c r="AB15" i="27"/>
  <c r="AB14" i="27"/>
  <c r="AB13" i="27"/>
  <c r="AB12" i="27"/>
  <c r="AB11" i="27"/>
  <c r="AB10" i="27"/>
  <c r="AB9" i="27"/>
  <c r="AB8" i="27"/>
  <c r="Q40" i="27"/>
  <c r="AS39" i="17" l="1"/>
  <c r="AR39" i="17"/>
  <c r="AQ39" i="17"/>
  <c r="AC37" i="17" l="1"/>
  <c r="AC36" i="17"/>
  <c r="AC35" i="17"/>
  <c r="AC34" i="17"/>
  <c r="AC33" i="17"/>
  <c r="AC32" i="17"/>
  <c r="AC31" i="17"/>
  <c r="AC30" i="17"/>
  <c r="AC29" i="17"/>
  <c r="AC28" i="17"/>
  <c r="AC27" i="17"/>
  <c r="AC26" i="17"/>
  <c r="AC25" i="17"/>
  <c r="AC24" i="17"/>
  <c r="AC23" i="17"/>
  <c r="AC22" i="17"/>
  <c r="AC21" i="17"/>
  <c r="AC20" i="17"/>
  <c r="AC19" i="17"/>
  <c r="AC18" i="17"/>
  <c r="AC17" i="17"/>
  <c r="AC16" i="17"/>
  <c r="AC15" i="17"/>
  <c r="AC14" i="17"/>
  <c r="AC13" i="17"/>
  <c r="AC12" i="17"/>
  <c r="AC11" i="17"/>
  <c r="AC10" i="17"/>
  <c r="AC9" i="17"/>
  <c r="AC8" i="17"/>
  <c r="AB37" i="17"/>
  <c r="AB36" i="17"/>
  <c r="AB35" i="17"/>
  <c r="AB34" i="17"/>
  <c r="AB33" i="17"/>
  <c r="AB32" i="17"/>
  <c r="AB31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C38" i="26" l="1"/>
  <c r="AC37" i="26"/>
  <c r="AC36" i="26"/>
  <c r="AC35" i="26"/>
  <c r="AC34" i="26"/>
  <c r="AC33" i="26"/>
  <c r="AC32" i="26"/>
  <c r="AC31" i="26"/>
  <c r="AC30" i="26"/>
  <c r="AC29" i="26"/>
  <c r="AC28" i="26"/>
  <c r="AC27" i="26"/>
  <c r="AC24" i="26"/>
  <c r="AC23" i="26"/>
  <c r="AC22" i="26"/>
  <c r="AC21" i="26"/>
  <c r="AC20" i="26"/>
  <c r="AC19" i="26"/>
  <c r="AC18" i="26"/>
  <c r="AC17" i="26"/>
  <c r="AC16" i="26"/>
  <c r="AC15" i="26"/>
  <c r="AC14" i="26"/>
  <c r="AC13" i="26"/>
  <c r="AC12" i="26"/>
  <c r="AC11" i="26"/>
  <c r="AC10" i="26"/>
  <c r="AC9" i="26"/>
  <c r="AB38" i="26"/>
  <c r="AB37" i="26"/>
  <c r="AB36" i="26"/>
  <c r="AB35" i="26"/>
  <c r="AB34" i="26"/>
  <c r="AB33" i="26"/>
  <c r="AB32" i="26"/>
  <c r="AB31" i="26"/>
  <c r="AB30" i="26"/>
  <c r="AB29" i="26"/>
  <c r="AB28" i="26"/>
  <c r="AB27" i="26"/>
  <c r="AB24" i="26"/>
  <c r="AB23" i="26"/>
  <c r="AB22" i="26"/>
  <c r="AB21" i="26"/>
  <c r="AB20" i="26"/>
  <c r="AB19" i="26"/>
  <c r="AB18" i="26"/>
  <c r="AB17" i="26"/>
  <c r="AB16" i="26"/>
  <c r="AB15" i="26"/>
  <c r="AB14" i="26"/>
  <c r="AB13" i="26"/>
  <c r="AB12" i="26"/>
  <c r="AB11" i="26"/>
  <c r="AB10" i="26"/>
  <c r="AB9" i="26"/>
  <c r="AC8" i="26"/>
  <c r="AB8" i="26"/>
  <c r="AC36" i="15" l="1"/>
  <c r="AC35" i="15"/>
  <c r="AC34" i="15"/>
  <c r="AC33" i="15"/>
  <c r="AC32" i="15"/>
  <c r="AC31" i="15"/>
  <c r="AC30" i="15"/>
  <c r="AC29" i="15"/>
  <c r="AC28" i="15"/>
  <c r="AC27" i="15"/>
  <c r="AC26" i="15"/>
  <c r="AC25" i="15"/>
  <c r="AC24" i="15"/>
  <c r="AC23" i="15"/>
  <c r="AC22" i="15"/>
  <c r="AC21" i="15"/>
  <c r="AC20" i="15"/>
  <c r="AC19" i="15"/>
  <c r="AC18" i="15"/>
  <c r="AC17" i="15"/>
  <c r="AC16" i="15"/>
  <c r="AC15" i="15"/>
  <c r="AC14" i="15"/>
  <c r="AC13" i="15"/>
  <c r="AC12" i="15"/>
  <c r="AC11" i="15"/>
  <c r="AC10" i="15"/>
  <c r="AC9" i="15"/>
  <c r="AC8" i="15"/>
  <c r="AB36" i="15"/>
  <c r="AB35" i="15"/>
  <c r="AB34" i="15"/>
  <c r="AB33" i="15"/>
  <c r="AB32" i="15"/>
  <c r="AB31" i="15"/>
  <c r="AB30" i="15"/>
  <c r="AB29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6" i="15"/>
  <c r="AB15" i="15"/>
  <c r="AB14" i="15"/>
  <c r="AB13" i="15"/>
  <c r="AB12" i="15"/>
  <c r="AB11" i="15"/>
  <c r="AB10" i="15"/>
  <c r="AB9" i="15"/>
  <c r="AB8" i="15"/>
  <c r="AD40" i="4" l="1"/>
  <c r="AP40" i="34" l="1"/>
  <c r="AO40" i="34"/>
  <c r="AN40" i="34"/>
  <c r="AM40" i="34"/>
  <c r="AL40" i="34"/>
  <c r="AK40" i="34"/>
  <c r="AJ40" i="34"/>
  <c r="AI40" i="34"/>
  <c r="AH40" i="34"/>
  <c r="AG40" i="34"/>
  <c r="AF40" i="34"/>
  <c r="AE40" i="34"/>
  <c r="AD40" i="34"/>
  <c r="AC40" i="34"/>
  <c r="AB40" i="34"/>
  <c r="AA40" i="34"/>
  <c r="Z40" i="34"/>
  <c r="Y40" i="34"/>
  <c r="X40" i="34"/>
  <c r="W40" i="34"/>
  <c r="V40" i="34"/>
  <c r="U40" i="34"/>
  <c r="T40" i="34"/>
  <c r="S40" i="34"/>
  <c r="R40" i="34"/>
  <c r="Q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AP39" i="33"/>
  <c r="AO39" i="33"/>
  <c r="AN39" i="33"/>
  <c r="AM39" i="33"/>
  <c r="AL39" i="33"/>
  <c r="AK39" i="33"/>
  <c r="AJ39" i="33"/>
  <c r="AI39" i="33"/>
  <c r="AH39" i="33"/>
  <c r="AG39" i="33"/>
  <c r="AF39" i="33"/>
  <c r="AE39" i="33"/>
  <c r="AD39" i="33"/>
  <c r="AC39" i="33"/>
  <c r="AB39" i="33"/>
  <c r="AA39" i="33"/>
  <c r="Z39" i="33"/>
  <c r="Y39" i="33"/>
  <c r="X39" i="33"/>
  <c r="W39" i="33"/>
  <c r="V39" i="33"/>
  <c r="U39" i="33"/>
  <c r="T39" i="33"/>
  <c r="S39" i="33"/>
  <c r="R39" i="33"/>
  <c r="Q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AP40" i="32"/>
  <c r="AO40" i="32"/>
  <c r="AN40" i="32"/>
  <c r="AM40" i="32"/>
  <c r="AL40" i="32"/>
  <c r="AK40" i="32"/>
  <c r="AJ40" i="32"/>
  <c r="AI40" i="32"/>
  <c r="AH40" i="32"/>
  <c r="AG40" i="32"/>
  <c r="AF40" i="32"/>
  <c r="AE40" i="32"/>
  <c r="AD40" i="32"/>
  <c r="AC40" i="32"/>
  <c r="AB40" i="32"/>
  <c r="AA40" i="32"/>
  <c r="Z40" i="32"/>
  <c r="Y40" i="32"/>
  <c r="X40" i="32"/>
  <c r="W40" i="32"/>
  <c r="V40" i="32"/>
  <c r="U40" i="32"/>
  <c r="T40" i="32"/>
  <c r="S40" i="32"/>
  <c r="R40" i="32"/>
  <c r="Q40" i="32"/>
  <c r="O40" i="32"/>
  <c r="N40" i="32"/>
  <c r="M40" i="32"/>
  <c r="L40" i="32"/>
  <c r="K40" i="32"/>
  <c r="J40" i="32"/>
  <c r="I40" i="32"/>
  <c r="H40" i="32"/>
  <c r="G40" i="32"/>
  <c r="F40" i="32"/>
  <c r="E40" i="32"/>
  <c r="D40" i="32"/>
  <c r="C40" i="32"/>
  <c r="B40" i="32"/>
  <c r="AP39" i="31"/>
  <c r="AO39" i="31"/>
  <c r="AN39" i="31"/>
  <c r="AM39" i="31"/>
  <c r="AL39" i="31"/>
  <c r="AK39" i="31"/>
  <c r="AJ39" i="31"/>
  <c r="AI39" i="31"/>
  <c r="AH39" i="31"/>
  <c r="AG39" i="31"/>
  <c r="AF39" i="31"/>
  <c r="AE39" i="31"/>
  <c r="AC39" i="31"/>
  <c r="AB39" i="31"/>
  <c r="AA39" i="31"/>
  <c r="Z39" i="31"/>
  <c r="Y39" i="31"/>
  <c r="X39" i="31"/>
  <c r="W39" i="31"/>
  <c r="U39" i="31"/>
  <c r="T39" i="31"/>
  <c r="S39" i="31"/>
  <c r="R39" i="31"/>
  <c r="Q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B39" i="31"/>
  <c r="AC40" i="30"/>
  <c r="AB40" i="30"/>
  <c r="AA40" i="30"/>
  <c r="Z40" i="30"/>
  <c r="Y40" i="30"/>
  <c r="X40" i="30"/>
  <c r="W40" i="30"/>
  <c r="V40" i="30"/>
  <c r="U40" i="30"/>
  <c r="T40" i="30"/>
  <c r="S40" i="30"/>
  <c r="R40" i="30"/>
  <c r="Q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40" i="30"/>
  <c r="AP40" i="29"/>
  <c r="AO40" i="29"/>
  <c r="AN40" i="29"/>
  <c r="AM40" i="29"/>
  <c r="AL40" i="29"/>
  <c r="AK40" i="29"/>
  <c r="AJ40" i="29"/>
  <c r="AI40" i="29"/>
  <c r="AH40" i="29"/>
  <c r="AG40" i="29"/>
  <c r="AF40" i="29"/>
  <c r="AE40" i="29"/>
  <c r="AD40" i="29"/>
  <c r="AC40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40" i="29"/>
  <c r="AP39" i="28"/>
  <c r="AO39" i="28"/>
  <c r="AN39" i="28"/>
  <c r="AM39" i="28"/>
  <c r="AL39" i="28"/>
  <c r="AK39" i="28"/>
  <c r="AJ39" i="28"/>
  <c r="AI39" i="28"/>
  <c r="AH39" i="28"/>
  <c r="AG39" i="28"/>
  <c r="AF39" i="28"/>
  <c r="AE39" i="28"/>
  <c r="AD39" i="28"/>
  <c r="AC39" i="28"/>
  <c r="AB39" i="28"/>
  <c r="AA39" i="28"/>
  <c r="Z39" i="28"/>
  <c r="Y39" i="28"/>
  <c r="X39" i="28"/>
  <c r="W39" i="28"/>
  <c r="V39" i="28"/>
  <c r="U39" i="28"/>
  <c r="T39" i="28"/>
  <c r="S39" i="28"/>
  <c r="R39" i="28"/>
  <c r="Q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P40" i="26"/>
  <c r="AO40" i="26"/>
  <c r="AN40" i="26"/>
  <c r="AM40" i="26"/>
  <c r="AL40" i="26"/>
  <c r="AK40" i="26"/>
  <c r="AJ40" i="26"/>
  <c r="AI40" i="26"/>
  <c r="AH40" i="26"/>
  <c r="AG40" i="26"/>
  <c r="AF40" i="26"/>
  <c r="AE40" i="26"/>
  <c r="AD40" i="26"/>
  <c r="AC40" i="26"/>
  <c r="AA40" i="26"/>
  <c r="Z40" i="26"/>
  <c r="Y40" i="26"/>
  <c r="X40" i="26"/>
  <c r="W40" i="26"/>
  <c r="V40" i="26"/>
  <c r="U40" i="26"/>
  <c r="T40" i="26"/>
  <c r="S40" i="26"/>
  <c r="R40" i="26"/>
  <c r="Q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B40" i="26"/>
  <c r="AD38" i="15"/>
  <c r="AC38" i="4" l="1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P39" i="17" l="1"/>
  <c r="AO39" i="17"/>
  <c r="AL39" i="17"/>
  <c r="AK39" i="17"/>
  <c r="AJ39" i="17"/>
  <c r="AI39" i="17"/>
  <c r="AH39" i="17"/>
  <c r="AG39" i="17"/>
  <c r="AF39" i="17"/>
  <c r="AE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Q40" i="4"/>
  <c r="AJ40" i="4"/>
  <c r="AG40" i="4"/>
  <c r="J40" i="4"/>
  <c r="G40" i="4"/>
  <c r="AI40" i="4"/>
  <c r="AF40" i="4"/>
  <c r="AC40" i="4"/>
  <c r="AA40" i="4"/>
  <c r="Y40" i="4"/>
  <c r="W40" i="4"/>
  <c r="U40" i="4"/>
  <c r="S40" i="4"/>
  <c r="O40" i="4"/>
  <c r="I40" i="4"/>
  <c r="F40" i="4"/>
  <c r="AH40" i="4"/>
  <c r="AE40" i="4"/>
  <c r="AB40" i="4"/>
  <c r="Z40" i="4"/>
  <c r="X40" i="4"/>
  <c r="V40" i="4"/>
  <c r="T40" i="4"/>
  <c r="R40" i="4"/>
  <c r="N40" i="4"/>
  <c r="M40" i="4"/>
  <c r="L40" i="4"/>
  <c r="K40" i="4"/>
  <c r="H40" i="4"/>
  <c r="E40" i="4"/>
  <c r="D40" i="4"/>
  <c r="C40" i="4"/>
  <c r="B40" i="4"/>
</calcChain>
</file>

<file path=xl/sharedStrings.xml><?xml version="1.0" encoding="utf-8"?>
<sst xmlns="http://schemas.openxmlformats.org/spreadsheetml/2006/main" count="2544" uniqueCount="64">
  <si>
    <t>Druck (hPa)</t>
  </si>
  <si>
    <t>WG (m/s)</t>
  </si>
  <si>
    <t>WR (Grad)</t>
  </si>
  <si>
    <t>Datum</t>
  </si>
  <si>
    <t>Mittel</t>
  </si>
  <si>
    <t>Min</t>
  </si>
  <si>
    <t>Max</t>
  </si>
  <si>
    <t>Messstation "Amt für Umweltschutz" (Amt für Umweltschutz, Abt. Stadtklimatologie)</t>
  </si>
  <si>
    <t>(AfU Dach, S-Mitte, Gaisburgstr. 4)</t>
  </si>
  <si>
    <t>Temp. (°C)</t>
  </si>
  <si>
    <t>Rel. Feuchte (%)</t>
  </si>
  <si>
    <t>Abs. Feuchte (g/m³)</t>
  </si>
  <si>
    <t>Taupunkt (°C)</t>
  </si>
  <si>
    <t>Niederschlag (mm)</t>
  </si>
  <si>
    <t>Summe</t>
  </si>
  <si>
    <t>--</t>
  </si>
  <si>
    <t>März</t>
  </si>
  <si>
    <t>Januar</t>
  </si>
  <si>
    <t>Februar</t>
  </si>
  <si>
    <t>April</t>
  </si>
  <si>
    <t>Mai</t>
  </si>
  <si>
    <t>Globalstr. (W/m²)</t>
  </si>
  <si>
    <t>Str.-Bilanz (W/m²)</t>
  </si>
  <si>
    <t>UV-E (W/m²)</t>
  </si>
  <si>
    <t>Mittelwert</t>
  </si>
  <si>
    <t>Max-Wert</t>
  </si>
  <si>
    <t>UV-Index</t>
  </si>
  <si>
    <t>August</t>
  </si>
  <si>
    <t>Juni</t>
  </si>
  <si>
    <t>Juli</t>
  </si>
  <si>
    <t>Abs. Luftdruck (hPa)</t>
  </si>
  <si>
    <t>Rel. Luftdruck (hPa)</t>
  </si>
  <si>
    <t>September</t>
  </si>
  <si>
    <t>PM10 (µg/m³)</t>
  </si>
  <si>
    <t>PM2.5 (µg/m³)</t>
  </si>
  <si>
    <t>Oktober</t>
  </si>
  <si>
    <t>November</t>
  </si>
  <si>
    <t>Dezember</t>
  </si>
  <si>
    <t>Tages-Mittel-Werte (bzw. Min- und Max-Werte) sämtlicher Komponenten im Januar 2020</t>
  </si>
  <si>
    <t>UV-A (W/m²)</t>
  </si>
  <si>
    <t>UV-B (W/m²)</t>
  </si>
  <si>
    <t>NO (µg/m³)</t>
  </si>
  <si>
    <t>NO2 (µg/m³)</t>
  </si>
  <si>
    <t>Min-Wert</t>
  </si>
  <si>
    <t>Abs. Feuchte (%)</t>
  </si>
  <si>
    <t>Re. Luftdruck (hPa)</t>
  </si>
  <si>
    <t>(mm = l/m²)</t>
  </si>
  <si>
    <t>Globalstr. (W/m²))</t>
  </si>
  <si>
    <t>Str.-Bilanz (W/m²))</t>
  </si>
  <si>
    <t>Tages-Mittel-Werte (bzw. Min- und Max-Werte) sämtlicher Komponenten im März 2020</t>
  </si>
  <si>
    <t>Tages-Mittel-Werte (bzw. Min- und Max-Werte) sämtlicher Komponenten im Februar 2020</t>
  </si>
  <si>
    <t>Tages-Mittel-Werte (bzw. Min- und Max-Werte) sämtlicher Komponenten im April 2020</t>
  </si>
  <si>
    <t>Tages-Mittel-Werte (bzw. Min- und Max-Werte) sämtlicher Komponenten im Mai 2020</t>
  </si>
  <si>
    <t>Tages-Mittel-Werte (bzw. Min- und Max-Werte) sämtlicher Komponenten im Juni 2020</t>
  </si>
  <si>
    <t>Tages-Mittel-Werte (bzw. Min- und Max-Werte) sämtlicher Komponenten im Juli 2020</t>
  </si>
  <si>
    <t>Tages-Mittel-Werte (bzw. Min- und Max-Werte) sämtlicher Komponenten im August 2020</t>
  </si>
  <si>
    <t>Tages-Mittel-Werte (bzw. Min- und Max-Werte) sämtlicher Komponenten im September 2020</t>
  </si>
  <si>
    <t>Tages-Mittel-Werte (bzw. Min- und Max-Werte) sämtlicher Komponenten im Oktober 2020</t>
  </si>
  <si>
    <t>Tages-Mittel-Werte (bzw. Min- und Max-Werte) sämtlicher Komponenten im November 2020</t>
  </si>
  <si>
    <t>Tages-Mittel-Werte (bzw. Min- und Max-Werte) sämtlicher Komponenten im Dezember 2020</t>
  </si>
  <si>
    <t>Sonnenschein-</t>
  </si>
  <si>
    <t>dauer (Std.)</t>
  </si>
  <si>
    <t>SO-D (Stunden)</t>
  </si>
  <si>
    <t>O3 (µg/m³)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</si>
</sst>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 x14ac:knownFonts="1">
    <font>
      <sz val="11"/>
      <color theme="1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b/>
      <sz val="11"/>
      <color theme="1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8"/>
      <color theme="3"/>
      <name val="Cambria"/>
      <family val="2"/>
      <scheme val="major"/>
    </font>
    <font>
      <sz val="11"/>
      <color rgb="FFFA7D00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sz val="11"/>
      <color rgb="FF0000FF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1" applyNumberFormat="0" applyAlignment="0" applyProtection="0"/>
    <xf numFmtId="0" fontId="6" fillId="8" borderId="2" applyNumberFormat="0" applyAlignment="0" applyProtection="0"/>
    <xf numFmtId="0" fontId="7" fillId="9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3" fillId="12" borderId="4" applyNumberFormat="0" applyFont="0" applyAlignment="0" applyProtection="0"/>
    <xf numFmtId="0" fontId="12" fillId="13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14" borderId="9" applyNumberFormat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/>
    <xf numFmtId="164" fontId="8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23" fillId="0" borderId="0" xfId="0" applyFont="1" applyAlignment="1">
      <alignment horizontal="center"/>
    </xf>
    <xf numFmtId="164" fontId="23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165" fontId="25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164" fontId="0" fillId="0" borderId="0" xfId="0" applyNumberFormat="1"/>
  </cellXfs>
  <cellStyles count="25">
    <cellStyle name="Akzent1" xfId="1" builtinId="29" customBuiltin="1"/>
    <cellStyle name="Akzent2" xfId="2" builtinId="33" customBuiltin="1"/>
    <cellStyle name="Akzent3" xfId="3" builtinId="37" customBuiltin="1"/>
    <cellStyle name="Akzent4" xfId="4" builtinId="41" customBuiltin="1"/>
    <cellStyle name="Akzent5" xfId="5" builtinId="45" customBuiltin="1"/>
    <cellStyle name="Akzent6" xfId="6" builtinId="49" customBuiltin="1"/>
    <cellStyle name="Ausgabe" xfId="7" builtinId="21" customBuiltin="1"/>
    <cellStyle name="Berechnung" xfId="8" builtinId="22" customBuiltin="1"/>
    <cellStyle name="Eingabe" xfId="9" builtinId="20" customBuiltin="1"/>
    <cellStyle name="Ergebnis" xfId="10" builtinId="25" customBuiltin="1"/>
    <cellStyle name="Erklärender Text" xfId="11" builtinId="53" customBuiltin="1"/>
    <cellStyle name="Gut" xfId="12" builtinId="26" customBuiltin="1"/>
    <cellStyle name="Neutral" xfId="13" builtinId="28" customBuiltin="1"/>
    <cellStyle name="Notiz" xfId="14" builtinId="10" customBuiltin="1"/>
    <cellStyle name="Schlecht" xfId="15" builtinId="27" customBuiltin="1"/>
    <cellStyle name="Standard" xfId="0" builtinId="0"/>
    <cellStyle name="Überschrift" xfId="16" builtinId="15" customBuiltin="1"/>
    <cellStyle name="Überschrift 1" xfId="17" builtinId="16" customBuiltin="1"/>
    <cellStyle name="Überschrift 2" xfId="18" builtinId="17" customBuiltin="1"/>
    <cellStyle name="Überschrift 3" xfId="19" builtinId="18" customBuiltin="1"/>
    <cellStyle name="Überschrift 4" xfId="20" builtinId="19" customBuiltin="1"/>
    <cellStyle name="Überschrift 5" xfId="21" xr:uid="{00000000-0005-0000-0000-000015000000}"/>
    <cellStyle name="Verknüpfte Zelle" xfId="22" builtinId="24" customBuiltin="1"/>
    <cellStyle name="Warnender Text" xfId="23" builtinId="11" customBuiltin="1"/>
    <cellStyle name="Zelle überprüfen" xfId="24" builtinId="23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3"/>
  <sheetViews>
    <sheetView zoomScaleNormal="100" workbookViewId="0">
      <selection activeCell="H4" sqref="H4"/>
    </sheetView>
  </sheetViews>
  <sheetFormatPr baseColWidth="10" defaultRowHeight="14.25" x14ac:dyDescent="0.2"/>
  <cols>
    <col min="1" max="1" width="11" style="1"/>
    <col min="5" max="7" width="15.5" customWidth="1"/>
    <col min="8" max="10" width="18.25" customWidth="1"/>
    <col min="11" max="11" width="13.625" customWidth="1"/>
    <col min="12" max="13" width="19.625" customWidth="1"/>
    <col min="14" max="15" width="10.625" customWidth="1"/>
    <col min="17" max="17" width="18.625" customWidth="1"/>
    <col min="18" max="21" width="16.625" customWidth="1"/>
    <col min="22" max="22" width="12.625" style="23" customWidth="1"/>
    <col min="23" max="27" width="12.625" customWidth="1"/>
    <col min="28" max="28" width="12.625" style="23" customWidth="1"/>
    <col min="29" max="29" width="12.625" customWidth="1"/>
    <col min="30" max="30" width="14.25" customWidth="1"/>
    <col min="31" max="42" width="12.625" customWidth="1"/>
  </cols>
  <sheetData>
    <row r="1" spans="1:42" ht="15.75" x14ac:dyDescent="0.25">
      <c r="A1" s="2" t="s">
        <v>7</v>
      </c>
    </row>
    <row r="2" spans="1:42" ht="15.75" x14ac:dyDescent="0.25">
      <c r="A2" s="2" t="s">
        <v>8</v>
      </c>
    </row>
    <row r="3" spans="1:42" ht="15.75" x14ac:dyDescent="0.25">
      <c r="A3" s="2"/>
    </row>
    <row r="4" spans="1:42" ht="15.75" x14ac:dyDescent="0.25">
      <c r="A4" s="3" t="s">
        <v>38</v>
      </c>
    </row>
    <row r="6" spans="1:42" ht="15" x14ac:dyDescent="0.25">
      <c r="A6" s="10"/>
      <c r="B6" s="4" t="s">
        <v>9</v>
      </c>
      <c r="C6" s="4" t="s">
        <v>9</v>
      </c>
      <c r="D6" s="4" t="s">
        <v>9</v>
      </c>
      <c r="E6" s="4" t="s">
        <v>10</v>
      </c>
      <c r="F6" s="4" t="s">
        <v>10</v>
      </c>
      <c r="G6" s="4" t="s">
        <v>10</v>
      </c>
      <c r="H6" s="4" t="s">
        <v>11</v>
      </c>
      <c r="I6" s="4" t="s">
        <v>11</v>
      </c>
      <c r="J6" s="4" t="s">
        <v>11</v>
      </c>
      <c r="K6" s="4" t="s">
        <v>12</v>
      </c>
      <c r="L6" s="4" t="s">
        <v>30</v>
      </c>
      <c r="M6" s="4" t="s">
        <v>31</v>
      </c>
      <c r="N6" s="4" t="s">
        <v>1</v>
      </c>
      <c r="O6" s="4" t="s">
        <v>1</v>
      </c>
      <c r="P6" s="4" t="s">
        <v>2</v>
      </c>
      <c r="Q6" s="13" t="s">
        <v>13</v>
      </c>
      <c r="R6" s="7" t="s">
        <v>21</v>
      </c>
      <c r="S6" s="4" t="s">
        <v>21</v>
      </c>
      <c r="T6" s="4" t="s">
        <v>22</v>
      </c>
      <c r="U6" s="4" t="s">
        <v>22</v>
      </c>
      <c r="V6" s="17" t="s">
        <v>39</v>
      </c>
      <c r="W6" s="17" t="s">
        <v>39</v>
      </c>
      <c r="X6" s="17" t="s">
        <v>40</v>
      </c>
      <c r="Y6" s="17" t="s">
        <v>40</v>
      </c>
      <c r="Z6" s="17" t="s">
        <v>23</v>
      </c>
      <c r="AA6" s="17" t="s">
        <v>23</v>
      </c>
      <c r="AB6" s="17" t="s">
        <v>26</v>
      </c>
      <c r="AC6" s="17" t="s">
        <v>26</v>
      </c>
      <c r="AD6" s="17" t="s">
        <v>60</v>
      </c>
      <c r="AE6" s="7" t="s">
        <v>33</v>
      </c>
      <c r="AF6" s="7" t="s">
        <v>33</v>
      </c>
      <c r="AG6" s="7" t="s">
        <v>33</v>
      </c>
      <c r="AH6" s="7" t="s">
        <v>34</v>
      </c>
      <c r="AI6" s="7" t="s">
        <v>34</v>
      </c>
      <c r="AJ6" s="7" t="s">
        <v>34</v>
      </c>
      <c r="AK6" s="7" t="s">
        <v>41</v>
      </c>
      <c r="AL6" s="7" t="s">
        <v>41</v>
      </c>
      <c r="AM6" s="7" t="s">
        <v>41</v>
      </c>
      <c r="AN6" s="7" t="s">
        <v>42</v>
      </c>
      <c r="AO6" s="7" t="s">
        <v>42</v>
      </c>
      <c r="AP6" s="7" t="s">
        <v>42</v>
      </c>
    </row>
    <row r="7" spans="1:42" ht="15" x14ac:dyDescent="0.25">
      <c r="A7" s="5" t="s">
        <v>3</v>
      </c>
      <c r="B7" s="4" t="s">
        <v>4</v>
      </c>
      <c r="C7" s="4" t="s">
        <v>6</v>
      </c>
      <c r="D7" s="4" t="s">
        <v>5</v>
      </c>
      <c r="E7" s="4" t="s">
        <v>4</v>
      </c>
      <c r="F7" s="4" t="s">
        <v>6</v>
      </c>
      <c r="G7" s="4" t="s">
        <v>5</v>
      </c>
      <c r="H7" s="4" t="s">
        <v>4</v>
      </c>
      <c r="I7" s="4" t="s">
        <v>6</v>
      </c>
      <c r="J7" s="4" t="s">
        <v>5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6</v>
      </c>
      <c r="P7" s="4" t="s">
        <v>4</v>
      </c>
      <c r="Q7" s="13" t="s">
        <v>14</v>
      </c>
      <c r="R7" s="7" t="s">
        <v>4</v>
      </c>
      <c r="S7" s="4" t="s">
        <v>6</v>
      </c>
      <c r="T7" s="4" t="s">
        <v>4</v>
      </c>
      <c r="U7" s="4" t="s">
        <v>6</v>
      </c>
      <c r="V7" s="17" t="s">
        <v>4</v>
      </c>
      <c r="W7" s="17" t="s">
        <v>6</v>
      </c>
      <c r="X7" s="17" t="s">
        <v>4</v>
      </c>
      <c r="Y7" s="17" t="s">
        <v>6</v>
      </c>
      <c r="Z7" s="17" t="s">
        <v>4</v>
      </c>
      <c r="AA7" s="17" t="s">
        <v>6</v>
      </c>
      <c r="AB7" s="17" t="s">
        <v>4</v>
      </c>
      <c r="AC7" s="17" t="s">
        <v>6</v>
      </c>
      <c r="AD7" s="17" t="s">
        <v>61</v>
      </c>
      <c r="AE7" s="7" t="s">
        <v>4</v>
      </c>
      <c r="AF7" s="7" t="s">
        <v>6</v>
      </c>
      <c r="AG7" s="7" t="s">
        <v>5</v>
      </c>
      <c r="AH7" s="7" t="s">
        <v>4</v>
      </c>
      <c r="AI7" s="7" t="s">
        <v>6</v>
      </c>
      <c r="AJ7" s="7" t="s">
        <v>5</v>
      </c>
      <c r="AK7" s="7" t="s">
        <v>4</v>
      </c>
      <c r="AL7" s="7" t="s">
        <v>6</v>
      </c>
      <c r="AM7" s="7" t="s">
        <v>5</v>
      </c>
      <c r="AN7" s="7" t="s">
        <v>4</v>
      </c>
      <c r="AO7" s="7" t="s">
        <v>6</v>
      </c>
      <c r="AP7" s="7" t="s">
        <v>5</v>
      </c>
    </row>
    <row r="8" spans="1:42" x14ac:dyDescent="0.2">
      <c r="A8" s="11">
        <v>43831.999988425923</v>
      </c>
      <c r="B8" s="12">
        <v>2.4</v>
      </c>
      <c r="C8" s="12">
        <v>6.7</v>
      </c>
      <c r="D8" s="12">
        <v>-0.3</v>
      </c>
      <c r="E8" s="12">
        <v>84.3</v>
      </c>
      <c r="F8" s="12">
        <v>93.3</v>
      </c>
      <c r="G8" s="12">
        <v>68.2</v>
      </c>
      <c r="H8" s="12">
        <v>5.5</v>
      </c>
      <c r="I8" s="12">
        <v>6</v>
      </c>
      <c r="J8" s="12">
        <v>5.0999999999999996</v>
      </c>
      <c r="K8" s="12">
        <v>0</v>
      </c>
      <c r="L8" s="12">
        <v>998.31</v>
      </c>
      <c r="M8" s="12">
        <v>1033.8599999999999</v>
      </c>
      <c r="N8" s="12">
        <v>0.9</v>
      </c>
      <c r="O8" s="12">
        <v>2.7</v>
      </c>
      <c r="P8" s="12">
        <v>164</v>
      </c>
      <c r="Q8" s="14">
        <v>0</v>
      </c>
      <c r="R8" s="12">
        <v>48.8</v>
      </c>
      <c r="S8" s="12">
        <v>259</v>
      </c>
      <c r="T8" s="12">
        <v>-21.2</v>
      </c>
      <c r="U8" s="12">
        <v>166.1</v>
      </c>
      <c r="V8" s="14">
        <v>2.85</v>
      </c>
      <c r="W8" s="14">
        <v>15.98</v>
      </c>
      <c r="X8" s="21">
        <v>6.0000000000000001E-3</v>
      </c>
      <c r="Y8" s="21">
        <v>3.6999999999999998E-2</v>
      </c>
      <c r="Z8" s="21">
        <v>2E-3</v>
      </c>
      <c r="AA8" s="21">
        <v>1.0999999999999999E-2</v>
      </c>
      <c r="AB8" s="21">
        <f t="shared" ref="AB8:AB38" si="0">Z8*40</f>
        <v>0.08</v>
      </c>
      <c r="AC8" s="21">
        <f t="shared" ref="AC8:AC38" si="1">AA8*40</f>
        <v>0.43999999999999995</v>
      </c>
      <c r="AD8" s="12">
        <v>6.8</v>
      </c>
      <c r="AE8" s="12">
        <v>87.4</v>
      </c>
      <c r="AF8" s="12">
        <v>584.6</v>
      </c>
      <c r="AG8" s="12">
        <v>24.7</v>
      </c>
      <c r="AH8" s="12">
        <v>80.599999999999994</v>
      </c>
      <c r="AI8" s="12">
        <v>532</v>
      </c>
      <c r="AJ8" s="12">
        <v>23.1</v>
      </c>
      <c r="AK8" s="12" t="s">
        <v>15</v>
      </c>
      <c r="AL8" s="12" t="s">
        <v>15</v>
      </c>
      <c r="AM8" s="12" t="s">
        <v>15</v>
      </c>
      <c r="AN8" s="12" t="s">
        <v>15</v>
      </c>
      <c r="AO8" s="12" t="s">
        <v>15</v>
      </c>
      <c r="AP8" s="12" t="s">
        <v>15</v>
      </c>
    </row>
    <row r="9" spans="1:42" x14ac:dyDescent="0.2">
      <c r="A9" s="11">
        <v>43832.999988425923</v>
      </c>
      <c r="B9" s="12">
        <v>0.3</v>
      </c>
      <c r="C9" s="12">
        <v>4.5</v>
      </c>
      <c r="D9" s="12">
        <v>-3</v>
      </c>
      <c r="E9" s="12">
        <v>89.1</v>
      </c>
      <c r="F9" s="12">
        <v>99.1</v>
      </c>
      <c r="G9" s="12">
        <v>73.099999999999994</v>
      </c>
      <c r="H9" s="12">
        <v>5.0999999999999996</v>
      </c>
      <c r="I9" s="12">
        <v>5.6</v>
      </c>
      <c r="J9" s="12">
        <v>4.5</v>
      </c>
      <c r="K9" s="12">
        <v>-1.3</v>
      </c>
      <c r="L9" s="12">
        <v>995.18</v>
      </c>
      <c r="M9" s="12">
        <v>1030.92</v>
      </c>
      <c r="N9" s="12">
        <v>1.1000000000000001</v>
      </c>
      <c r="O9" s="12">
        <v>3</v>
      </c>
      <c r="P9" s="12">
        <v>6</v>
      </c>
      <c r="Q9" s="14">
        <v>0</v>
      </c>
      <c r="R9" s="12">
        <v>41.9</v>
      </c>
      <c r="S9" s="12">
        <v>252</v>
      </c>
      <c r="T9" s="12">
        <v>-4.4000000000000004</v>
      </c>
      <c r="U9" s="12">
        <v>156.19999999999999</v>
      </c>
      <c r="V9" s="14">
        <v>2.62</v>
      </c>
      <c r="W9" s="14">
        <v>16</v>
      </c>
      <c r="X9" s="21">
        <v>5.0000000000000001E-3</v>
      </c>
      <c r="Y9" s="21">
        <v>3.6999999999999998E-2</v>
      </c>
      <c r="Z9" s="21">
        <v>2E-3</v>
      </c>
      <c r="AA9" s="21">
        <v>0.01</v>
      </c>
      <c r="AB9" s="21">
        <f t="shared" si="0"/>
        <v>0.08</v>
      </c>
      <c r="AC9" s="21">
        <f t="shared" si="1"/>
        <v>0.4</v>
      </c>
      <c r="AD9" s="12">
        <v>5</v>
      </c>
      <c r="AE9" s="12">
        <v>31.9</v>
      </c>
      <c r="AF9" s="12">
        <v>42.8</v>
      </c>
      <c r="AG9" s="12">
        <v>24.4</v>
      </c>
      <c r="AH9" s="12">
        <v>30.1</v>
      </c>
      <c r="AI9" s="12">
        <v>41</v>
      </c>
      <c r="AJ9" s="12">
        <v>23.3</v>
      </c>
      <c r="AK9" s="12" t="s">
        <v>15</v>
      </c>
      <c r="AL9" s="12" t="s">
        <v>15</v>
      </c>
      <c r="AM9" s="12" t="s">
        <v>15</v>
      </c>
      <c r="AN9" s="12" t="s">
        <v>15</v>
      </c>
      <c r="AO9" s="12" t="s">
        <v>15</v>
      </c>
      <c r="AP9" s="12" t="s">
        <v>15</v>
      </c>
    </row>
    <row r="10" spans="1:42" x14ac:dyDescent="0.2">
      <c r="A10" s="11">
        <v>43833.999988425923</v>
      </c>
      <c r="B10" s="12">
        <v>6.3</v>
      </c>
      <c r="C10" s="12">
        <v>10.199999999999999</v>
      </c>
      <c r="D10" s="12">
        <v>1.4</v>
      </c>
      <c r="E10" s="12">
        <v>77.599999999999994</v>
      </c>
      <c r="F10" s="12">
        <v>88.3</v>
      </c>
      <c r="G10" s="12">
        <v>62.7</v>
      </c>
      <c r="H10" s="12">
        <v>6.6</v>
      </c>
      <c r="I10" s="12">
        <v>8.3000000000000007</v>
      </c>
      <c r="J10" s="12">
        <v>5.2</v>
      </c>
      <c r="K10" s="12">
        <v>2.6</v>
      </c>
      <c r="L10" s="12">
        <v>991.25</v>
      </c>
      <c r="M10" s="12">
        <v>1026.05</v>
      </c>
      <c r="N10" s="12">
        <v>2.7</v>
      </c>
      <c r="O10" s="12">
        <v>7</v>
      </c>
      <c r="P10" s="12">
        <v>217</v>
      </c>
      <c r="Q10" s="14">
        <v>0.1</v>
      </c>
      <c r="R10" s="12">
        <v>28.3</v>
      </c>
      <c r="S10" s="12">
        <v>323</v>
      </c>
      <c r="T10" s="12">
        <v>-6.5</v>
      </c>
      <c r="U10" s="12">
        <v>248.3</v>
      </c>
      <c r="V10" s="14">
        <v>2.06</v>
      </c>
      <c r="W10" s="14">
        <v>13.89</v>
      </c>
      <c r="X10" s="21">
        <v>4.0000000000000001E-3</v>
      </c>
      <c r="Y10" s="21">
        <v>3.2000000000000001E-2</v>
      </c>
      <c r="Z10" s="21">
        <v>1E-3</v>
      </c>
      <c r="AA10" s="21">
        <v>8.9999999999999993E-3</v>
      </c>
      <c r="AB10" s="21">
        <f t="shared" si="0"/>
        <v>0.04</v>
      </c>
      <c r="AC10" s="21">
        <f t="shared" si="1"/>
        <v>0.36</v>
      </c>
      <c r="AD10" s="12">
        <v>0.3</v>
      </c>
      <c r="AE10" s="12">
        <v>11.2</v>
      </c>
      <c r="AF10" s="12">
        <v>27.4</v>
      </c>
      <c r="AG10" s="12">
        <v>2.5</v>
      </c>
      <c r="AH10" s="12">
        <v>9.6</v>
      </c>
      <c r="AI10" s="12">
        <v>25</v>
      </c>
      <c r="AJ10" s="12">
        <v>2.2999999999999998</v>
      </c>
      <c r="AK10" s="12" t="s">
        <v>15</v>
      </c>
      <c r="AL10" s="12" t="s">
        <v>15</v>
      </c>
      <c r="AM10" s="12" t="s">
        <v>15</v>
      </c>
      <c r="AN10" s="12" t="s">
        <v>15</v>
      </c>
      <c r="AO10" s="12" t="s">
        <v>15</v>
      </c>
      <c r="AP10" s="12" t="s">
        <v>15</v>
      </c>
    </row>
    <row r="11" spans="1:42" x14ac:dyDescent="0.2">
      <c r="A11" s="11">
        <v>43834.999988425923</v>
      </c>
      <c r="B11" s="12">
        <v>5.7</v>
      </c>
      <c r="C11" s="12">
        <v>7.9</v>
      </c>
      <c r="D11" s="12">
        <v>4.4000000000000004</v>
      </c>
      <c r="E11" s="12">
        <v>80.2</v>
      </c>
      <c r="F11" s="12">
        <v>93.9</v>
      </c>
      <c r="G11" s="12">
        <v>67.599999999999994</v>
      </c>
      <c r="H11" s="12">
        <v>6.6</v>
      </c>
      <c r="I11" s="12">
        <v>8.6</v>
      </c>
      <c r="J11" s="12">
        <v>5.6</v>
      </c>
      <c r="K11" s="12">
        <v>2.5</v>
      </c>
      <c r="L11" s="12">
        <v>996.81</v>
      </c>
      <c r="M11" s="12">
        <v>1031.8800000000001</v>
      </c>
      <c r="N11" s="12">
        <v>3</v>
      </c>
      <c r="O11" s="12">
        <v>6.9</v>
      </c>
      <c r="P11" s="12">
        <v>218</v>
      </c>
      <c r="Q11" s="14">
        <v>1.6</v>
      </c>
      <c r="R11" s="12">
        <v>31.1</v>
      </c>
      <c r="S11" s="12">
        <v>283</v>
      </c>
      <c r="T11" s="12">
        <v>-7.7</v>
      </c>
      <c r="U11" s="12">
        <v>142.4</v>
      </c>
      <c r="V11" s="14">
        <v>2.2599999999999998</v>
      </c>
      <c r="W11" s="14">
        <v>15.31</v>
      </c>
      <c r="X11" s="21">
        <v>4.0000000000000001E-3</v>
      </c>
      <c r="Y11" s="21">
        <v>3.6999999999999998E-2</v>
      </c>
      <c r="Z11" s="21">
        <v>1E-3</v>
      </c>
      <c r="AA11" s="21">
        <v>0.01</v>
      </c>
      <c r="AB11" s="21">
        <f t="shared" si="0"/>
        <v>0.04</v>
      </c>
      <c r="AC11" s="21">
        <f t="shared" si="1"/>
        <v>0.4</v>
      </c>
      <c r="AD11" s="12">
        <v>1.8</v>
      </c>
      <c r="AE11" s="12">
        <v>7.1</v>
      </c>
      <c r="AF11" s="12">
        <v>10.9</v>
      </c>
      <c r="AG11" s="12">
        <v>1.2</v>
      </c>
      <c r="AH11" s="12">
        <v>5.3</v>
      </c>
      <c r="AI11" s="12">
        <v>8.6999999999999993</v>
      </c>
      <c r="AJ11" s="12">
        <v>1</v>
      </c>
      <c r="AK11" s="12" t="s">
        <v>15</v>
      </c>
      <c r="AL11" s="12" t="s">
        <v>15</v>
      </c>
      <c r="AM11" s="12" t="s">
        <v>15</v>
      </c>
      <c r="AN11" s="12" t="s">
        <v>15</v>
      </c>
      <c r="AO11" s="12" t="s">
        <v>15</v>
      </c>
      <c r="AP11" s="12" t="s">
        <v>15</v>
      </c>
    </row>
    <row r="12" spans="1:42" x14ac:dyDescent="0.2">
      <c r="A12" s="11">
        <v>43835.999988425923</v>
      </c>
      <c r="B12" s="12">
        <v>4.9000000000000004</v>
      </c>
      <c r="C12" s="12">
        <v>6.2</v>
      </c>
      <c r="D12" s="12">
        <v>1.5</v>
      </c>
      <c r="E12" s="12">
        <v>84.6</v>
      </c>
      <c r="F12" s="12">
        <v>93.8</v>
      </c>
      <c r="G12" s="12">
        <v>73.5</v>
      </c>
      <c r="H12" s="12">
        <v>6.6</v>
      </c>
      <c r="I12" s="12">
        <v>7.2</v>
      </c>
      <c r="J12" s="12">
        <v>5.8</v>
      </c>
      <c r="K12" s="12">
        <v>2.5</v>
      </c>
      <c r="L12" s="12">
        <v>1001.02</v>
      </c>
      <c r="M12" s="12">
        <v>1036.3399999999999</v>
      </c>
      <c r="N12" s="12">
        <v>1.3</v>
      </c>
      <c r="O12" s="12">
        <v>3.9</v>
      </c>
      <c r="P12" s="12">
        <v>160</v>
      </c>
      <c r="Q12" s="14">
        <v>0</v>
      </c>
      <c r="R12" s="12">
        <v>13.5</v>
      </c>
      <c r="S12" s="12">
        <v>271</v>
      </c>
      <c r="T12" s="12">
        <v>-16.2</v>
      </c>
      <c r="U12" s="12">
        <v>162.1</v>
      </c>
      <c r="V12" s="14">
        <v>1.37</v>
      </c>
      <c r="W12" s="14">
        <v>12.76</v>
      </c>
      <c r="X12" s="21">
        <v>3.0000000000000001E-3</v>
      </c>
      <c r="Y12" s="21">
        <v>2.8000000000000001E-2</v>
      </c>
      <c r="Z12" s="21">
        <v>1E-3</v>
      </c>
      <c r="AA12" s="21">
        <v>7.0000000000000001E-3</v>
      </c>
      <c r="AB12" s="21">
        <f t="shared" si="0"/>
        <v>0.04</v>
      </c>
      <c r="AC12" s="21">
        <f t="shared" si="1"/>
        <v>0.28000000000000003</v>
      </c>
      <c r="AD12" s="12">
        <v>0.5</v>
      </c>
      <c r="AE12" s="12">
        <v>9.6</v>
      </c>
      <c r="AF12" s="12">
        <v>18.2</v>
      </c>
      <c r="AG12" s="12">
        <v>4.7</v>
      </c>
      <c r="AH12" s="12">
        <v>8.5</v>
      </c>
      <c r="AI12" s="12">
        <v>16.7</v>
      </c>
      <c r="AJ12" s="12">
        <v>4</v>
      </c>
      <c r="AK12" s="12" t="s">
        <v>15</v>
      </c>
      <c r="AL12" s="12" t="s">
        <v>15</v>
      </c>
      <c r="AM12" s="12" t="s">
        <v>15</v>
      </c>
      <c r="AN12" s="12" t="s">
        <v>15</v>
      </c>
      <c r="AO12" s="12" t="s">
        <v>15</v>
      </c>
      <c r="AP12" s="12" t="s">
        <v>15</v>
      </c>
    </row>
    <row r="13" spans="1:42" x14ac:dyDescent="0.2">
      <c r="A13" s="11">
        <v>43836.999988425923</v>
      </c>
      <c r="B13" s="12">
        <v>2</v>
      </c>
      <c r="C13" s="12">
        <v>6.8</v>
      </c>
      <c r="D13" s="12">
        <v>-1.2</v>
      </c>
      <c r="E13" s="12">
        <v>88.5</v>
      </c>
      <c r="F13" s="12">
        <v>100</v>
      </c>
      <c r="G13" s="12">
        <v>71.099999999999994</v>
      </c>
      <c r="H13" s="12">
        <v>5.6</v>
      </c>
      <c r="I13" s="12">
        <v>6.3</v>
      </c>
      <c r="J13" s="12">
        <v>5</v>
      </c>
      <c r="K13" s="12">
        <v>0.2</v>
      </c>
      <c r="L13" s="12">
        <v>994.47</v>
      </c>
      <c r="M13" s="12">
        <v>1029.94</v>
      </c>
      <c r="N13" s="12">
        <v>0.9</v>
      </c>
      <c r="O13" s="12">
        <v>3.1</v>
      </c>
      <c r="P13" s="12">
        <v>251</v>
      </c>
      <c r="Q13" s="14">
        <v>0</v>
      </c>
      <c r="R13" s="12">
        <v>53</v>
      </c>
      <c r="S13" s="12">
        <v>274</v>
      </c>
      <c r="T13" s="12">
        <v>-21.4</v>
      </c>
      <c r="U13" s="12">
        <v>173.6</v>
      </c>
      <c r="V13" s="14">
        <v>3.04</v>
      </c>
      <c r="W13" s="14">
        <v>16.96</v>
      </c>
      <c r="X13" s="21">
        <v>6.0000000000000001E-3</v>
      </c>
      <c r="Y13" s="21">
        <v>3.9E-2</v>
      </c>
      <c r="Z13" s="21">
        <v>2E-3</v>
      </c>
      <c r="AA13" s="21">
        <v>1.0999999999999999E-2</v>
      </c>
      <c r="AB13" s="21">
        <f t="shared" si="0"/>
        <v>0.08</v>
      </c>
      <c r="AC13" s="21">
        <f t="shared" si="1"/>
        <v>0.43999999999999995</v>
      </c>
      <c r="AD13" s="12">
        <v>7</v>
      </c>
      <c r="AE13" s="12">
        <v>16.8</v>
      </c>
      <c r="AF13" s="12">
        <v>22.2</v>
      </c>
      <c r="AG13" s="12">
        <v>11.8</v>
      </c>
      <c r="AH13" s="12">
        <v>15.7</v>
      </c>
      <c r="AI13" s="12">
        <v>20.8</v>
      </c>
      <c r="AJ13" s="12">
        <v>10.9</v>
      </c>
      <c r="AK13" s="12" t="s">
        <v>15</v>
      </c>
      <c r="AL13" s="12" t="s">
        <v>15</v>
      </c>
      <c r="AM13" s="12" t="s">
        <v>15</v>
      </c>
      <c r="AN13" s="12" t="s">
        <v>15</v>
      </c>
      <c r="AO13" s="12" t="s">
        <v>15</v>
      </c>
      <c r="AP13" s="12" t="s">
        <v>15</v>
      </c>
    </row>
    <row r="14" spans="1:42" x14ac:dyDescent="0.2">
      <c r="A14" s="11">
        <v>43837.999988425923</v>
      </c>
      <c r="B14" s="12">
        <v>4.3</v>
      </c>
      <c r="C14" s="12">
        <v>8.1999999999999993</v>
      </c>
      <c r="D14" s="12">
        <v>1.2</v>
      </c>
      <c r="E14" s="12">
        <v>83.7</v>
      </c>
      <c r="F14" s="12">
        <v>96.1</v>
      </c>
      <c r="G14" s="12">
        <v>62.5</v>
      </c>
      <c r="H14" s="12">
        <v>6.2</v>
      </c>
      <c r="I14" s="12">
        <v>7.5</v>
      </c>
      <c r="J14" s="12">
        <v>5.2</v>
      </c>
      <c r="K14" s="12">
        <v>1.7</v>
      </c>
      <c r="L14" s="12">
        <v>994.9</v>
      </c>
      <c r="M14" s="12">
        <v>1030.08</v>
      </c>
      <c r="N14" s="12">
        <v>1.1000000000000001</v>
      </c>
      <c r="O14" s="12">
        <v>3.9</v>
      </c>
      <c r="P14" s="12">
        <v>155</v>
      </c>
      <c r="Q14" s="14">
        <v>1.2</v>
      </c>
      <c r="R14" s="12">
        <v>27.7</v>
      </c>
      <c r="S14" s="12">
        <v>365</v>
      </c>
      <c r="T14" s="12">
        <v>-12</v>
      </c>
      <c r="U14" s="12">
        <v>189.9</v>
      </c>
      <c r="V14" s="14">
        <v>1.91</v>
      </c>
      <c r="W14" s="14">
        <v>16.2</v>
      </c>
      <c r="X14" s="21">
        <v>4.0000000000000001E-3</v>
      </c>
      <c r="Y14" s="21">
        <v>3.5999999999999997E-2</v>
      </c>
      <c r="Z14" s="21">
        <v>1E-3</v>
      </c>
      <c r="AA14" s="21">
        <v>8.9999999999999993E-3</v>
      </c>
      <c r="AB14" s="21">
        <f t="shared" si="0"/>
        <v>0.04</v>
      </c>
      <c r="AC14" s="21">
        <f t="shared" si="1"/>
        <v>0.36</v>
      </c>
      <c r="AD14" s="12">
        <v>1.7</v>
      </c>
      <c r="AE14" s="12">
        <v>14.4</v>
      </c>
      <c r="AF14" s="12">
        <v>32.9</v>
      </c>
      <c r="AG14" s="12">
        <v>3.8</v>
      </c>
      <c r="AH14" s="12">
        <v>11.4</v>
      </c>
      <c r="AI14" s="12">
        <v>22</v>
      </c>
      <c r="AJ14" s="12">
        <v>3.4</v>
      </c>
      <c r="AK14" s="12" t="s">
        <v>15</v>
      </c>
      <c r="AL14" s="12" t="s">
        <v>15</v>
      </c>
      <c r="AM14" s="12" t="s">
        <v>15</v>
      </c>
      <c r="AN14" s="12" t="s">
        <v>15</v>
      </c>
      <c r="AO14" s="12" t="s">
        <v>15</v>
      </c>
      <c r="AP14" s="12" t="s">
        <v>15</v>
      </c>
    </row>
    <row r="15" spans="1:42" x14ac:dyDescent="0.2">
      <c r="A15" s="11">
        <v>43838.999988425923</v>
      </c>
      <c r="B15" s="12">
        <v>5.0999999999999996</v>
      </c>
      <c r="C15" s="12">
        <v>8.6</v>
      </c>
      <c r="D15" s="12">
        <v>1.5</v>
      </c>
      <c r="E15" s="12">
        <v>83.2</v>
      </c>
      <c r="F15" s="12">
        <v>91.5</v>
      </c>
      <c r="G15" s="12">
        <v>73.8</v>
      </c>
      <c r="H15" s="12">
        <v>6.6</v>
      </c>
      <c r="I15" s="12">
        <v>8.1</v>
      </c>
      <c r="J15" s="12">
        <v>5.6</v>
      </c>
      <c r="K15" s="12">
        <v>2.5</v>
      </c>
      <c r="L15" s="12">
        <v>994.49</v>
      </c>
      <c r="M15" s="12">
        <v>1029.54</v>
      </c>
      <c r="N15" s="12">
        <v>0.7</v>
      </c>
      <c r="O15" s="12">
        <v>2.5</v>
      </c>
      <c r="P15" s="12">
        <v>10</v>
      </c>
      <c r="Q15" s="14">
        <v>0</v>
      </c>
      <c r="R15" s="12">
        <v>14.9</v>
      </c>
      <c r="S15" s="12">
        <v>101</v>
      </c>
      <c r="T15" s="12">
        <v>-3.4</v>
      </c>
      <c r="U15" s="12">
        <v>96</v>
      </c>
      <c r="V15" s="14">
        <v>1.52</v>
      </c>
      <c r="W15" s="14">
        <v>9.4700000000000006</v>
      </c>
      <c r="X15" s="21">
        <v>3.0000000000000001E-3</v>
      </c>
      <c r="Y15" s="21">
        <v>2.1999999999999999E-2</v>
      </c>
      <c r="Z15" s="21">
        <v>1E-3</v>
      </c>
      <c r="AA15" s="21">
        <v>7.0000000000000001E-3</v>
      </c>
      <c r="AB15" s="21">
        <f t="shared" si="0"/>
        <v>0.04</v>
      </c>
      <c r="AC15" s="21">
        <f t="shared" si="1"/>
        <v>0.28000000000000003</v>
      </c>
      <c r="AD15" s="12">
        <v>0</v>
      </c>
      <c r="AE15" s="12">
        <v>26.9</v>
      </c>
      <c r="AF15" s="12">
        <v>120.7</v>
      </c>
      <c r="AG15" s="12">
        <v>9.6999999999999993</v>
      </c>
      <c r="AH15" s="12">
        <v>14.5</v>
      </c>
      <c r="AI15" s="12">
        <v>28.7</v>
      </c>
      <c r="AJ15" s="12">
        <v>8.9</v>
      </c>
      <c r="AK15" s="12" t="s">
        <v>15</v>
      </c>
      <c r="AL15" s="12" t="s">
        <v>15</v>
      </c>
      <c r="AM15" s="12" t="s">
        <v>15</v>
      </c>
      <c r="AN15" s="12" t="s">
        <v>15</v>
      </c>
      <c r="AO15" s="12" t="s">
        <v>15</v>
      </c>
      <c r="AP15" s="12" t="s">
        <v>15</v>
      </c>
    </row>
    <row r="16" spans="1:42" x14ac:dyDescent="0.2">
      <c r="A16" s="11">
        <v>43839.999988425923</v>
      </c>
      <c r="B16" s="12">
        <v>11.2</v>
      </c>
      <c r="C16" s="12">
        <v>15.2</v>
      </c>
      <c r="D16" s="12">
        <v>8</v>
      </c>
      <c r="E16" s="12">
        <v>73.3</v>
      </c>
      <c r="F16" s="12">
        <v>89.6</v>
      </c>
      <c r="G16" s="12">
        <v>43.8</v>
      </c>
      <c r="H16" s="12">
        <v>8.4</v>
      </c>
      <c r="I16" s="12">
        <v>10.3</v>
      </c>
      <c r="J16" s="12">
        <v>5.4</v>
      </c>
      <c r="K16" s="12">
        <v>6.4</v>
      </c>
      <c r="L16" s="12">
        <v>986.81</v>
      </c>
      <c r="M16" s="12">
        <v>1020.81</v>
      </c>
      <c r="N16" s="12">
        <v>1.8</v>
      </c>
      <c r="O16" s="12">
        <v>6.9</v>
      </c>
      <c r="P16" s="12">
        <v>199</v>
      </c>
      <c r="Q16" s="14">
        <v>0</v>
      </c>
      <c r="R16" s="12">
        <v>41</v>
      </c>
      <c r="S16" s="12">
        <v>349</v>
      </c>
      <c r="T16" s="12">
        <v>7.8</v>
      </c>
      <c r="U16" s="12">
        <v>270.10000000000002</v>
      </c>
      <c r="V16" s="14">
        <v>2.4900000000000002</v>
      </c>
      <c r="W16" s="14">
        <v>17.670000000000002</v>
      </c>
      <c r="X16" s="21">
        <v>5.0000000000000001E-3</v>
      </c>
      <c r="Y16" s="21">
        <v>4.1000000000000002E-2</v>
      </c>
      <c r="Z16" s="21">
        <v>2E-3</v>
      </c>
      <c r="AA16" s="21">
        <v>1.2999999999999999E-2</v>
      </c>
      <c r="AB16" s="21">
        <f t="shared" si="0"/>
        <v>0.08</v>
      </c>
      <c r="AC16" s="21">
        <f t="shared" si="1"/>
        <v>0.52</v>
      </c>
      <c r="AD16" s="12">
        <v>2.5</v>
      </c>
      <c r="AE16" s="12">
        <v>12.3</v>
      </c>
      <c r="AF16" s="12">
        <v>53.5</v>
      </c>
      <c r="AG16" s="12">
        <v>2.8</v>
      </c>
      <c r="AH16" s="12">
        <v>6.8</v>
      </c>
      <c r="AI16" s="12">
        <v>19.7</v>
      </c>
      <c r="AJ16" s="12">
        <v>1.9</v>
      </c>
      <c r="AK16" s="12" t="s">
        <v>15</v>
      </c>
      <c r="AL16" s="12" t="s">
        <v>15</v>
      </c>
      <c r="AM16" s="12" t="s">
        <v>15</v>
      </c>
      <c r="AN16" s="12" t="s">
        <v>15</v>
      </c>
      <c r="AO16" s="12" t="s">
        <v>15</v>
      </c>
      <c r="AP16" s="12" t="s">
        <v>15</v>
      </c>
    </row>
    <row r="17" spans="1:42" x14ac:dyDescent="0.2">
      <c r="A17" s="11">
        <v>43840.999988425923</v>
      </c>
      <c r="B17" s="12">
        <v>9.6</v>
      </c>
      <c r="C17" s="12">
        <v>12.5</v>
      </c>
      <c r="D17" s="12">
        <v>6.9</v>
      </c>
      <c r="E17" s="12">
        <v>70.400000000000006</v>
      </c>
      <c r="F17" s="12">
        <v>87.5</v>
      </c>
      <c r="G17" s="12">
        <v>53.1</v>
      </c>
      <c r="H17" s="12">
        <v>7.3</v>
      </c>
      <c r="I17" s="12">
        <v>8.5</v>
      </c>
      <c r="J17" s="12">
        <v>5.8</v>
      </c>
      <c r="K17" s="12">
        <v>4.3</v>
      </c>
      <c r="L17" s="12">
        <v>987.85</v>
      </c>
      <c r="M17" s="12">
        <v>1022.1</v>
      </c>
      <c r="N17" s="12">
        <v>3.4</v>
      </c>
      <c r="O17" s="12">
        <v>9.6999999999999993</v>
      </c>
      <c r="P17" s="12">
        <v>251</v>
      </c>
      <c r="Q17" s="14">
        <v>0.6</v>
      </c>
      <c r="R17" s="12" t="s">
        <v>15</v>
      </c>
      <c r="S17" s="12" t="s">
        <v>15</v>
      </c>
      <c r="T17" s="12">
        <v>-16.8</v>
      </c>
      <c r="U17" s="12">
        <v>300.2</v>
      </c>
      <c r="V17" s="14">
        <v>3.11</v>
      </c>
      <c r="W17" s="14">
        <v>19.71</v>
      </c>
      <c r="X17" s="21">
        <v>6.0000000000000001E-3</v>
      </c>
      <c r="Y17" s="21">
        <v>4.3999999999999997E-2</v>
      </c>
      <c r="Z17" s="21">
        <v>2E-3</v>
      </c>
      <c r="AA17" s="21">
        <v>1.2999999999999999E-2</v>
      </c>
      <c r="AB17" s="21">
        <f t="shared" si="0"/>
        <v>0.08</v>
      </c>
      <c r="AC17" s="21">
        <f t="shared" si="1"/>
        <v>0.52</v>
      </c>
      <c r="AD17" s="12">
        <v>3.7</v>
      </c>
      <c r="AE17" s="12">
        <v>3.9</v>
      </c>
      <c r="AF17" s="12">
        <v>7.7</v>
      </c>
      <c r="AG17" s="12">
        <v>1.3</v>
      </c>
      <c r="AH17" s="12">
        <v>2.7</v>
      </c>
      <c r="AI17" s="12">
        <v>5.8</v>
      </c>
      <c r="AJ17" s="12">
        <v>1.1000000000000001</v>
      </c>
      <c r="AK17" s="12" t="s">
        <v>15</v>
      </c>
      <c r="AL17" s="12" t="s">
        <v>15</v>
      </c>
      <c r="AM17" s="12" t="s">
        <v>15</v>
      </c>
      <c r="AN17" s="12" t="s">
        <v>15</v>
      </c>
      <c r="AO17" s="12" t="s">
        <v>15</v>
      </c>
      <c r="AP17" s="12" t="s">
        <v>15</v>
      </c>
    </row>
    <row r="18" spans="1:42" x14ac:dyDescent="0.2">
      <c r="A18" s="11">
        <v>43841.999988425923</v>
      </c>
      <c r="B18" s="12">
        <v>5.2</v>
      </c>
      <c r="C18" s="12">
        <v>7</v>
      </c>
      <c r="D18" s="12">
        <v>1.5</v>
      </c>
      <c r="E18" s="12">
        <v>81.5</v>
      </c>
      <c r="F18" s="12">
        <v>87.6</v>
      </c>
      <c r="G18" s="12">
        <v>74</v>
      </c>
      <c r="H18" s="12">
        <v>6.4</v>
      </c>
      <c r="I18" s="12">
        <v>7.3</v>
      </c>
      <c r="J18" s="12">
        <v>5.3</v>
      </c>
      <c r="K18" s="12">
        <v>2.2999999999999998</v>
      </c>
      <c r="L18" s="12">
        <v>998.31</v>
      </c>
      <c r="M18" s="12">
        <v>1033.5</v>
      </c>
      <c r="N18" s="12">
        <v>1.5</v>
      </c>
      <c r="O18" s="12">
        <v>3.9</v>
      </c>
      <c r="P18" s="12">
        <v>217</v>
      </c>
      <c r="Q18" s="14">
        <v>0</v>
      </c>
      <c r="R18" s="12">
        <v>16.100000000000001</v>
      </c>
      <c r="S18" s="12">
        <v>305</v>
      </c>
      <c r="T18" s="12">
        <v>-18.2</v>
      </c>
      <c r="U18" s="12">
        <v>200.2</v>
      </c>
      <c r="V18" s="14">
        <v>1.61</v>
      </c>
      <c r="W18" s="14">
        <v>15.51</v>
      </c>
      <c r="X18" s="21">
        <v>3.0000000000000001E-3</v>
      </c>
      <c r="Y18" s="21">
        <v>3.5000000000000003E-2</v>
      </c>
      <c r="Z18" s="21">
        <v>1E-3</v>
      </c>
      <c r="AA18" s="21">
        <v>1.2E-2</v>
      </c>
      <c r="AB18" s="21">
        <f t="shared" si="0"/>
        <v>0.04</v>
      </c>
      <c r="AC18" s="21">
        <f t="shared" si="1"/>
        <v>0.48</v>
      </c>
      <c r="AD18" s="12">
        <v>0.7</v>
      </c>
      <c r="AE18" s="12">
        <v>10.8</v>
      </c>
      <c r="AF18" s="12">
        <v>19.899999999999999</v>
      </c>
      <c r="AG18" s="12">
        <v>4.4000000000000004</v>
      </c>
      <c r="AH18" s="12">
        <v>8.8000000000000007</v>
      </c>
      <c r="AI18" s="12">
        <v>16.2</v>
      </c>
      <c r="AJ18" s="12">
        <v>4</v>
      </c>
      <c r="AK18" s="12" t="s">
        <v>15</v>
      </c>
      <c r="AL18" s="12" t="s">
        <v>15</v>
      </c>
      <c r="AM18" s="12" t="s">
        <v>15</v>
      </c>
      <c r="AN18" s="12" t="s">
        <v>15</v>
      </c>
      <c r="AO18" s="12" t="s">
        <v>15</v>
      </c>
      <c r="AP18" s="12" t="s">
        <v>15</v>
      </c>
    </row>
    <row r="19" spans="1:42" x14ac:dyDescent="0.2">
      <c r="A19" s="11">
        <v>43842.999988425923</v>
      </c>
      <c r="B19" s="12">
        <v>2.1</v>
      </c>
      <c r="C19" s="12">
        <v>4.5999999999999996</v>
      </c>
      <c r="D19" s="12">
        <v>-0.3</v>
      </c>
      <c r="E19" s="12">
        <v>84.9</v>
      </c>
      <c r="F19" s="12">
        <v>91.3</v>
      </c>
      <c r="G19" s="12">
        <v>76.3</v>
      </c>
      <c r="H19" s="12">
        <v>5.5</v>
      </c>
      <c r="I19" s="12">
        <v>6.5</v>
      </c>
      <c r="J19" s="12">
        <v>4.9000000000000004</v>
      </c>
      <c r="K19" s="12">
        <v>-0.2</v>
      </c>
      <c r="L19" s="12">
        <v>994.08</v>
      </c>
      <c r="M19" s="12">
        <v>1029.53</v>
      </c>
      <c r="N19" s="12">
        <v>1.4</v>
      </c>
      <c r="O19" s="12">
        <v>5.7</v>
      </c>
      <c r="P19" s="12">
        <v>222</v>
      </c>
      <c r="Q19" s="14">
        <v>0</v>
      </c>
      <c r="R19" s="12">
        <v>23.6</v>
      </c>
      <c r="S19" s="12">
        <v>300</v>
      </c>
      <c r="T19" s="12">
        <v>-14</v>
      </c>
      <c r="U19" s="12">
        <v>204.3</v>
      </c>
      <c r="V19" s="14">
        <v>2</v>
      </c>
      <c r="W19" s="14">
        <v>13.23</v>
      </c>
      <c r="X19" s="21">
        <v>4.0000000000000001E-3</v>
      </c>
      <c r="Y19" s="21">
        <v>3.4000000000000002E-2</v>
      </c>
      <c r="Z19" s="21">
        <v>2E-3</v>
      </c>
      <c r="AA19" s="21">
        <v>1.0999999999999999E-2</v>
      </c>
      <c r="AB19" s="21">
        <f t="shared" si="0"/>
        <v>0.08</v>
      </c>
      <c r="AC19" s="21">
        <f t="shared" si="1"/>
        <v>0.43999999999999995</v>
      </c>
      <c r="AD19" s="12">
        <v>0.5</v>
      </c>
      <c r="AE19" s="12">
        <v>13.5</v>
      </c>
      <c r="AF19" s="12">
        <v>17.8</v>
      </c>
      <c r="AG19" s="12">
        <v>9.6999999999999993</v>
      </c>
      <c r="AH19" s="12">
        <v>12.3</v>
      </c>
      <c r="AI19" s="12">
        <v>15.8</v>
      </c>
      <c r="AJ19" s="12">
        <v>9.4</v>
      </c>
      <c r="AK19" s="12" t="s">
        <v>15</v>
      </c>
      <c r="AL19" s="12" t="s">
        <v>15</v>
      </c>
      <c r="AM19" s="12" t="s">
        <v>15</v>
      </c>
      <c r="AN19" s="12" t="s">
        <v>15</v>
      </c>
      <c r="AO19" s="12" t="s">
        <v>15</v>
      </c>
      <c r="AP19" s="12" t="s">
        <v>15</v>
      </c>
    </row>
    <row r="20" spans="1:42" x14ac:dyDescent="0.2">
      <c r="A20" s="11">
        <v>43843.999988425923</v>
      </c>
      <c r="B20" s="12">
        <v>5.6</v>
      </c>
      <c r="C20" s="12">
        <v>8.6999999999999993</v>
      </c>
      <c r="D20" s="12">
        <v>3.8</v>
      </c>
      <c r="E20" s="12">
        <v>86.1</v>
      </c>
      <c r="F20" s="12">
        <v>94.1</v>
      </c>
      <c r="G20" s="12">
        <v>76</v>
      </c>
      <c r="H20" s="12">
        <v>7</v>
      </c>
      <c r="I20" s="12">
        <v>8.1999999999999993</v>
      </c>
      <c r="J20" s="12">
        <v>6.1</v>
      </c>
      <c r="K20" s="12">
        <v>3.4</v>
      </c>
      <c r="L20" s="12">
        <v>988.27</v>
      </c>
      <c r="M20" s="12">
        <v>1023.04</v>
      </c>
      <c r="N20" s="12">
        <v>1.2</v>
      </c>
      <c r="O20" s="12">
        <v>3.9</v>
      </c>
      <c r="P20" s="12">
        <v>225</v>
      </c>
      <c r="Q20" s="14">
        <v>0</v>
      </c>
      <c r="R20" s="12">
        <v>28.8</v>
      </c>
      <c r="S20" s="12">
        <v>334</v>
      </c>
      <c r="T20" s="12">
        <v>-10.3</v>
      </c>
      <c r="U20" s="12">
        <v>249.9</v>
      </c>
      <c r="V20" s="14">
        <v>2.31</v>
      </c>
      <c r="W20" s="14">
        <v>18.04</v>
      </c>
      <c r="X20" s="21">
        <v>5.0000000000000001E-3</v>
      </c>
      <c r="Y20" s="21">
        <v>4.1000000000000002E-2</v>
      </c>
      <c r="Z20" s="21">
        <v>2E-3</v>
      </c>
      <c r="AA20" s="21">
        <v>1.2E-2</v>
      </c>
      <c r="AB20" s="21">
        <f t="shared" si="0"/>
        <v>0.08</v>
      </c>
      <c r="AC20" s="21">
        <f t="shared" si="1"/>
        <v>0.48</v>
      </c>
      <c r="AD20" s="12">
        <v>0.7</v>
      </c>
      <c r="AE20" s="12">
        <v>11.7</v>
      </c>
      <c r="AF20" s="12">
        <v>24.2</v>
      </c>
      <c r="AG20" s="12">
        <v>4.9000000000000004</v>
      </c>
      <c r="AH20" s="12">
        <v>9.8000000000000007</v>
      </c>
      <c r="AI20" s="12">
        <v>22.2</v>
      </c>
      <c r="AJ20" s="12">
        <v>4</v>
      </c>
      <c r="AK20" s="12" t="s">
        <v>15</v>
      </c>
      <c r="AL20" s="12" t="s">
        <v>15</v>
      </c>
      <c r="AM20" s="12" t="s">
        <v>15</v>
      </c>
      <c r="AN20" s="12" t="s">
        <v>15</v>
      </c>
      <c r="AO20" s="12" t="s">
        <v>15</v>
      </c>
      <c r="AP20" s="12" t="s">
        <v>15</v>
      </c>
    </row>
    <row r="21" spans="1:42" x14ac:dyDescent="0.2">
      <c r="A21" s="11">
        <v>43844.999988425923</v>
      </c>
      <c r="B21" s="12">
        <v>8.5</v>
      </c>
      <c r="C21" s="12">
        <v>12.2</v>
      </c>
      <c r="D21" s="12">
        <v>4.5999999999999996</v>
      </c>
      <c r="E21" s="12">
        <v>54.4</v>
      </c>
      <c r="F21" s="12">
        <v>83.4</v>
      </c>
      <c r="G21" s="12">
        <v>35.6</v>
      </c>
      <c r="H21" s="12">
        <v>5.2</v>
      </c>
      <c r="I21" s="12">
        <v>6.9</v>
      </c>
      <c r="J21" s="12">
        <v>4.2</v>
      </c>
      <c r="K21" s="12">
        <v>-0.5</v>
      </c>
      <c r="L21" s="12">
        <v>982.73</v>
      </c>
      <c r="M21" s="12">
        <v>1016.98</v>
      </c>
      <c r="N21" s="12">
        <v>2.6</v>
      </c>
      <c r="O21" s="12">
        <v>8.5</v>
      </c>
      <c r="P21" s="12">
        <v>259</v>
      </c>
      <c r="Q21" s="14">
        <v>0</v>
      </c>
      <c r="R21" s="12">
        <v>39.5</v>
      </c>
      <c r="S21" s="12">
        <v>401</v>
      </c>
      <c r="T21" s="12">
        <v>-10.199999999999999</v>
      </c>
      <c r="U21" s="12">
        <v>297</v>
      </c>
      <c r="V21" s="14">
        <v>2.65</v>
      </c>
      <c r="W21" s="14">
        <v>18.38</v>
      </c>
      <c r="X21" s="21">
        <v>5.0000000000000001E-3</v>
      </c>
      <c r="Y21" s="21">
        <v>4.2000000000000003E-2</v>
      </c>
      <c r="Z21" s="21">
        <v>2E-3</v>
      </c>
      <c r="AA21" s="21">
        <v>1.2E-2</v>
      </c>
      <c r="AB21" s="21">
        <f t="shared" si="0"/>
        <v>0.08</v>
      </c>
      <c r="AC21" s="21">
        <f t="shared" si="1"/>
        <v>0.48</v>
      </c>
      <c r="AD21" s="12">
        <v>1.8</v>
      </c>
      <c r="AE21" s="12">
        <v>10.199999999999999</v>
      </c>
      <c r="AF21" s="12">
        <v>40.700000000000003</v>
      </c>
      <c r="AG21" s="12">
        <v>4.0999999999999996</v>
      </c>
      <c r="AH21" s="12">
        <v>7</v>
      </c>
      <c r="AI21" s="12">
        <v>16.399999999999999</v>
      </c>
      <c r="AJ21" s="12">
        <v>3.1</v>
      </c>
      <c r="AK21" s="12" t="s">
        <v>15</v>
      </c>
      <c r="AL21" s="12" t="s">
        <v>15</v>
      </c>
      <c r="AM21" s="12" t="s">
        <v>15</v>
      </c>
      <c r="AN21" s="12" t="s">
        <v>15</v>
      </c>
      <c r="AO21" s="12" t="s">
        <v>15</v>
      </c>
      <c r="AP21" s="12" t="s">
        <v>15</v>
      </c>
    </row>
    <row r="22" spans="1:42" x14ac:dyDescent="0.2">
      <c r="A22" s="11">
        <v>43845.999988425923</v>
      </c>
      <c r="B22" s="12">
        <v>10</v>
      </c>
      <c r="C22" s="12">
        <v>14.4</v>
      </c>
      <c r="D22" s="12">
        <v>6.7</v>
      </c>
      <c r="E22" s="12">
        <v>56.2</v>
      </c>
      <c r="F22" s="12">
        <v>66.5</v>
      </c>
      <c r="G22" s="12">
        <v>43.6</v>
      </c>
      <c r="H22" s="12">
        <v>6</v>
      </c>
      <c r="I22" s="12">
        <v>6.7</v>
      </c>
      <c r="J22" s="12">
        <v>5.3</v>
      </c>
      <c r="K22" s="12">
        <v>1.5</v>
      </c>
      <c r="L22" s="12">
        <v>986.11</v>
      </c>
      <c r="M22" s="12">
        <v>1020.28</v>
      </c>
      <c r="N22" s="12">
        <v>1.9</v>
      </c>
      <c r="O22" s="12">
        <v>6</v>
      </c>
      <c r="P22" s="12">
        <v>208</v>
      </c>
      <c r="Q22" s="14">
        <v>0</v>
      </c>
      <c r="R22" s="12">
        <v>60.2</v>
      </c>
      <c r="S22" s="12">
        <v>327</v>
      </c>
      <c r="T22" s="12">
        <v>-7.4</v>
      </c>
      <c r="U22" s="12">
        <v>199.4</v>
      </c>
      <c r="V22" s="14">
        <v>3.64</v>
      </c>
      <c r="W22" s="14">
        <v>18.899999999999999</v>
      </c>
      <c r="X22" s="21">
        <v>7.0000000000000001E-3</v>
      </c>
      <c r="Y22" s="21">
        <v>4.3999999999999997E-2</v>
      </c>
      <c r="Z22" s="21">
        <v>2E-3</v>
      </c>
      <c r="AA22" s="21">
        <v>1.4E-2</v>
      </c>
      <c r="AB22" s="21">
        <f t="shared" si="0"/>
        <v>0.08</v>
      </c>
      <c r="AC22" s="21">
        <f t="shared" si="1"/>
        <v>0.56000000000000005</v>
      </c>
      <c r="AD22" s="12">
        <v>7.2</v>
      </c>
      <c r="AE22" s="12">
        <v>11.3</v>
      </c>
      <c r="AF22" s="12">
        <v>54.1</v>
      </c>
      <c r="AG22" s="12">
        <v>4.8</v>
      </c>
      <c r="AH22" s="12">
        <v>6.4</v>
      </c>
      <c r="AI22" s="12">
        <v>17.600000000000001</v>
      </c>
      <c r="AJ22" s="12">
        <v>2.9</v>
      </c>
      <c r="AK22" s="12" t="s">
        <v>15</v>
      </c>
      <c r="AL22" s="12" t="s">
        <v>15</v>
      </c>
      <c r="AM22" s="12" t="s">
        <v>15</v>
      </c>
      <c r="AN22" s="12" t="s">
        <v>15</v>
      </c>
      <c r="AO22" s="12" t="s">
        <v>15</v>
      </c>
      <c r="AP22" s="12" t="s">
        <v>15</v>
      </c>
    </row>
    <row r="23" spans="1:42" x14ac:dyDescent="0.2">
      <c r="A23" s="11">
        <v>43846.999988425923</v>
      </c>
      <c r="B23" s="12">
        <v>10.199999999999999</v>
      </c>
      <c r="C23" s="12">
        <v>14.2</v>
      </c>
      <c r="D23" s="12">
        <v>5.6</v>
      </c>
      <c r="E23" s="12">
        <v>65.599999999999994</v>
      </c>
      <c r="F23" s="12">
        <v>82</v>
      </c>
      <c r="G23" s="12">
        <v>52.6</v>
      </c>
      <c r="H23" s="12">
        <v>7.1</v>
      </c>
      <c r="I23" s="12">
        <v>7.7</v>
      </c>
      <c r="J23" s="12">
        <v>6.6</v>
      </c>
      <c r="K23" s="12">
        <v>3.9</v>
      </c>
      <c r="L23" s="12">
        <v>993.05</v>
      </c>
      <c r="M23" s="12">
        <v>1027.4100000000001</v>
      </c>
      <c r="N23" s="12">
        <v>1.2</v>
      </c>
      <c r="O23" s="12">
        <v>5.7</v>
      </c>
      <c r="P23" s="12">
        <v>176</v>
      </c>
      <c r="Q23" s="14">
        <v>0</v>
      </c>
      <c r="R23" s="12">
        <v>47.3</v>
      </c>
      <c r="S23" s="12">
        <v>414</v>
      </c>
      <c r="T23" s="12">
        <v>-7</v>
      </c>
      <c r="U23" s="12">
        <v>279.5</v>
      </c>
      <c r="V23" s="14">
        <v>3.18</v>
      </c>
      <c r="W23" s="14">
        <v>18.59</v>
      </c>
      <c r="X23" s="21">
        <v>6.0000000000000001E-3</v>
      </c>
      <c r="Y23" s="21">
        <v>4.2000000000000003E-2</v>
      </c>
      <c r="Z23" s="21">
        <v>2E-3</v>
      </c>
      <c r="AA23" s="21">
        <v>1.2999999999999999E-2</v>
      </c>
      <c r="AB23" s="21">
        <f t="shared" si="0"/>
        <v>0.08</v>
      </c>
      <c r="AC23" s="21">
        <f t="shared" si="1"/>
        <v>0.52</v>
      </c>
      <c r="AD23" s="12">
        <v>4.7</v>
      </c>
      <c r="AE23" s="12">
        <v>14</v>
      </c>
      <c r="AF23" s="12">
        <v>56.3</v>
      </c>
      <c r="AG23" s="12">
        <v>4.4000000000000004</v>
      </c>
      <c r="AH23" s="12">
        <v>7.8</v>
      </c>
      <c r="AI23" s="12">
        <v>16.8</v>
      </c>
      <c r="AJ23" s="12">
        <v>3.7</v>
      </c>
      <c r="AK23" s="12" t="s">
        <v>15</v>
      </c>
      <c r="AL23" s="12" t="s">
        <v>15</v>
      </c>
      <c r="AM23" s="12" t="s">
        <v>15</v>
      </c>
      <c r="AN23" s="12" t="s">
        <v>15</v>
      </c>
      <c r="AO23" s="12" t="s">
        <v>15</v>
      </c>
      <c r="AP23" s="12" t="s">
        <v>15</v>
      </c>
    </row>
    <row r="24" spans="1:42" x14ac:dyDescent="0.2">
      <c r="A24" s="11">
        <v>43847.999988425923</v>
      </c>
      <c r="B24" s="12">
        <v>6.8</v>
      </c>
      <c r="C24" s="12">
        <v>11.1</v>
      </c>
      <c r="D24" s="12">
        <v>3</v>
      </c>
      <c r="E24" s="12">
        <v>79</v>
      </c>
      <c r="F24" s="12">
        <v>89.1</v>
      </c>
      <c r="G24" s="12">
        <v>57.9</v>
      </c>
      <c r="H24" s="12">
        <v>6.9</v>
      </c>
      <c r="I24" s="12">
        <v>8.6</v>
      </c>
      <c r="J24" s="12">
        <v>5.9</v>
      </c>
      <c r="K24" s="12">
        <v>3.3</v>
      </c>
      <c r="L24" s="12">
        <v>987.29</v>
      </c>
      <c r="M24" s="12">
        <v>1021.87</v>
      </c>
      <c r="N24" s="12">
        <v>1.5</v>
      </c>
      <c r="O24" s="12">
        <v>4</v>
      </c>
      <c r="P24" s="12">
        <v>210</v>
      </c>
      <c r="Q24" s="14">
        <v>0.3</v>
      </c>
      <c r="R24" s="12">
        <v>31.5</v>
      </c>
      <c r="S24" s="12">
        <v>406</v>
      </c>
      <c r="T24" s="12">
        <v>-25.4</v>
      </c>
      <c r="U24" s="12">
        <v>282.2</v>
      </c>
      <c r="V24" s="14">
        <v>2.4700000000000002</v>
      </c>
      <c r="W24" s="14">
        <v>19.05</v>
      </c>
      <c r="X24" s="21">
        <v>5.0000000000000001E-3</v>
      </c>
      <c r="Y24" s="21">
        <v>4.2999999999999997E-2</v>
      </c>
      <c r="Z24" s="21">
        <v>2E-3</v>
      </c>
      <c r="AA24" s="21">
        <v>1.2999999999999999E-2</v>
      </c>
      <c r="AB24" s="21">
        <f t="shared" si="0"/>
        <v>0.08</v>
      </c>
      <c r="AC24" s="21">
        <f t="shared" si="1"/>
        <v>0.52</v>
      </c>
      <c r="AD24" s="12">
        <v>2.5</v>
      </c>
      <c r="AE24" s="12">
        <v>15.5</v>
      </c>
      <c r="AF24" s="12">
        <v>49.1</v>
      </c>
      <c r="AG24" s="12">
        <v>3.1</v>
      </c>
      <c r="AH24" s="12">
        <v>10.7</v>
      </c>
      <c r="AI24" s="12">
        <v>26.4</v>
      </c>
      <c r="AJ24" s="12">
        <v>2.8</v>
      </c>
      <c r="AK24" s="12" t="s">
        <v>15</v>
      </c>
      <c r="AL24" s="12" t="s">
        <v>15</v>
      </c>
      <c r="AM24" s="12" t="s">
        <v>15</v>
      </c>
      <c r="AN24" s="12" t="s">
        <v>15</v>
      </c>
      <c r="AO24" s="12" t="s">
        <v>15</v>
      </c>
      <c r="AP24" s="12" t="s">
        <v>15</v>
      </c>
    </row>
    <row r="25" spans="1:42" x14ac:dyDescent="0.2">
      <c r="A25" s="11">
        <v>43848.999988425923</v>
      </c>
      <c r="B25" s="12">
        <v>5.8</v>
      </c>
      <c r="C25" s="12">
        <v>7.9</v>
      </c>
      <c r="D25" s="12">
        <v>3.4</v>
      </c>
      <c r="E25" s="12">
        <v>74.7</v>
      </c>
      <c r="F25" s="12">
        <v>84.8</v>
      </c>
      <c r="G25" s="12">
        <v>54.5</v>
      </c>
      <c r="H25" s="12">
        <v>6.1</v>
      </c>
      <c r="I25" s="12">
        <v>7.5</v>
      </c>
      <c r="J25" s="12">
        <v>5</v>
      </c>
      <c r="K25" s="12">
        <v>1.6</v>
      </c>
      <c r="L25" s="12">
        <v>992.68</v>
      </c>
      <c r="M25" s="12">
        <v>1027.5999999999999</v>
      </c>
      <c r="N25" s="12">
        <v>2.2000000000000002</v>
      </c>
      <c r="O25" s="12">
        <v>6.9</v>
      </c>
      <c r="P25" s="12">
        <v>299</v>
      </c>
      <c r="Q25" s="14">
        <v>0</v>
      </c>
      <c r="R25" s="12">
        <v>45.3</v>
      </c>
      <c r="S25" s="12">
        <v>465</v>
      </c>
      <c r="T25" s="12">
        <v>-2</v>
      </c>
      <c r="U25" s="12">
        <v>327</v>
      </c>
      <c r="V25" s="14">
        <v>2.96</v>
      </c>
      <c r="W25" s="14">
        <v>20.82</v>
      </c>
      <c r="X25" s="21">
        <v>6.0000000000000001E-3</v>
      </c>
      <c r="Y25" s="21">
        <v>4.4999999999999998E-2</v>
      </c>
      <c r="Z25" s="21">
        <v>2E-3</v>
      </c>
      <c r="AA25" s="21">
        <v>1.0999999999999999E-2</v>
      </c>
      <c r="AB25" s="21">
        <f t="shared" si="0"/>
        <v>0.08</v>
      </c>
      <c r="AC25" s="21">
        <f t="shared" si="1"/>
        <v>0.43999999999999995</v>
      </c>
      <c r="AD25" s="12">
        <v>3.5</v>
      </c>
      <c r="AE25" s="12">
        <v>5.6</v>
      </c>
      <c r="AF25" s="12">
        <v>9.1999999999999993</v>
      </c>
      <c r="AG25" s="12">
        <v>3.2</v>
      </c>
      <c r="AH25" s="12">
        <v>3.8</v>
      </c>
      <c r="AI25" s="12">
        <v>7.5</v>
      </c>
      <c r="AJ25" s="12">
        <v>2.1</v>
      </c>
      <c r="AK25" s="12" t="s">
        <v>15</v>
      </c>
      <c r="AL25" s="12" t="s">
        <v>15</v>
      </c>
      <c r="AM25" s="12" t="s">
        <v>15</v>
      </c>
      <c r="AN25" s="12" t="s">
        <v>15</v>
      </c>
      <c r="AO25" s="12" t="s">
        <v>15</v>
      </c>
      <c r="AP25" s="12" t="s">
        <v>15</v>
      </c>
    </row>
    <row r="26" spans="1:42" x14ac:dyDescent="0.2">
      <c r="A26" s="11">
        <v>43849.999988425923</v>
      </c>
      <c r="B26" s="12">
        <v>3</v>
      </c>
      <c r="C26" s="12">
        <v>3.8</v>
      </c>
      <c r="D26" s="12">
        <v>1.3</v>
      </c>
      <c r="E26" s="12">
        <v>84</v>
      </c>
      <c r="F26" s="12">
        <v>93.7</v>
      </c>
      <c r="G26" s="12">
        <v>78.2</v>
      </c>
      <c r="H26" s="12">
        <v>5.7</v>
      </c>
      <c r="I26" s="12">
        <v>6.1</v>
      </c>
      <c r="J26" s="12">
        <v>5.4</v>
      </c>
      <c r="K26" s="12">
        <v>0.5</v>
      </c>
      <c r="L26" s="12">
        <v>1001.07</v>
      </c>
      <c r="M26" s="12">
        <v>1036.6500000000001</v>
      </c>
      <c r="N26" s="12">
        <v>1.6</v>
      </c>
      <c r="O26" s="12">
        <v>4.2</v>
      </c>
      <c r="P26" s="12">
        <v>313</v>
      </c>
      <c r="Q26" s="14">
        <v>0.4</v>
      </c>
      <c r="R26" s="12">
        <v>13.6</v>
      </c>
      <c r="S26" s="12">
        <v>152</v>
      </c>
      <c r="T26" s="12">
        <v>-19.899999999999999</v>
      </c>
      <c r="U26" s="12">
        <v>72.3</v>
      </c>
      <c r="V26" s="14">
        <v>1.37</v>
      </c>
      <c r="W26" s="14">
        <v>12.08</v>
      </c>
      <c r="X26" s="21">
        <v>3.0000000000000001E-3</v>
      </c>
      <c r="Y26" s="21">
        <v>2.4E-2</v>
      </c>
      <c r="Z26" s="21">
        <v>1E-3</v>
      </c>
      <c r="AA26" s="21">
        <v>5.0000000000000001E-3</v>
      </c>
      <c r="AB26" s="21">
        <f t="shared" si="0"/>
        <v>0.04</v>
      </c>
      <c r="AC26" s="21">
        <f t="shared" si="1"/>
        <v>0.2</v>
      </c>
      <c r="AD26" s="12">
        <v>0</v>
      </c>
      <c r="AE26" s="12">
        <v>11.2</v>
      </c>
      <c r="AF26" s="12">
        <v>18.600000000000001</v>
      </c>
      <c r="AG26" s="12">
        <v>5.6</v>
      </c>
      <c r="AH26" s="12">
        <v>9.3000000000000007</v>
      </c>
      <c r="AI26" s="12">
        <v>14.7</v>
      </c>
      <c r="AJ26" s="12">
        <v>5.3</v>
      </c>
      <c r="AK26" s="12" t="s">
        <v>15</v>
      </c>
      <c r="AL26" s="12" t="s">
        <v>15</v>
      </c>
      <c r="AM26" s="12" t="s">
        <v>15</v>
      </c>
      <c r="AN26" s="12" t="s">
        <v>15</v>
      </c>
      <c r="AO26" s="12" t="s">
        <v>15</v>
      </c>
      <c r="AP26" s="12" t="s">
        <v>15</v>
      </c>
    </row>
    <row r="27" spans="1:42" x14ac:dyDescent="0.2">
      <c r="A27" s="11">
        <v>43850.999988425923</v>
      </c>
      <c r="B27" s="12">
        <v>2.6</v>
      </c>
      <c r="C27" s="12">
        <v>6.1</v>
      </c>
      <c r="D27" s="12">
        <v>-0.1</v>
      </c>
      <c r="E27" s="12">
        <v>80.8</v>
      </c>
      <c r="F27" s="12">
        <v>92.4</v>
      </c>
      <c r="G27" s="12">
        <v>57.6</v>
      </c>
      <c r="H27" s="12">
        <v>5.3</v>
      </c>
      <c r="I27" s="12">
        <v>5.9</v>
      </c>
      <c r="J27" s="12">
        <v>4.5</v>
      </c>
      <c r="K27" s="12">
        <v>-0.5</v>
      </c>
      <c r="L27" s="12">
        <v>1009.32</v>
      </c>
      <c r="M27" s="12">
        <v>1045.26</v>
      </c>
      <c r="N27" s="12">
        <v>1.2</v>
      </c>
      <c r="O27" s="12">
        <v>4.9000000000000004</v>
      </c>
      <c r="P27" s="12">
        <v>148</v>
      </c>
      <c r="Q27" s="14">
        <v>0</v>
      </c>
      <c r="R27" s="12">
        <v>56.2</v>
      </c>
      <c r="S27" s="12">
        <v>363</v>
      </c>
      <c r="T27" s="12">
        <v>-11.9</v>
      </c>
      <c r="U27" s="12">
        <v>296.60000000000002</v>
      </c>
      <c r="V27" s="14">
        <v>3.47</v>
      </c>
      <c r="W27" s="14">
        <v>18.86</v>
      </c>
      <c r="X27" s="21">
        <v>7.0000000000000001E-3</v>
      </c>
      <c r="Y27" s="21">
        <v>4.3999999999999997E-2</v>
      </c>
      <c r="Z27" s="21">
        <v>2E-3</v>
      </c>
      <c r="AA27" s="21">
        <v>1.2E-2</v>
      </c>
      <c r="AB27" s="21">
        <f t="shared" si="0"/>
        <v>0.08</v>
      </c>
      <c r="AC27" s="21">
        <f t="shared" si="1"/>
        <v>0.48</v>
      </c>
      <c r="AD27" s="12">
        <v>6.2</v>
      </c>
      <c r="AE27" s="12">
        <v>13.5</v>
      </c>
      <c r="AF27" s="12">
        <v>21.8</v>
      </c>
      <c r="AG27" s="12">
        <v>7.9</v>
      </c>
      <c r="AH27" s="12">
        <v>10.199999999999999</v>
      </c>
      <c r="AI27" s="12">
        <v>15.5</v>
      </c>
      <c r="AJ27" s="12">
        <v>5</v>
      </c>
      <c r="AK27" s="12" t="s">
        <v>15</v>
      </c>
      <c r="AL27" s="12" t="s">
        <v>15</v>
      </c>
      <c r="AM27" s="12" t="s">
        <v>15</v>
      </c>
      <c r="AN27" s="12" t="s">
        <v>15</v>
      </c>
      <c r="AO27" s="12" t="s">
        <v>15</v>
      </c>
      <c r="AP27" s="12" t="s">
        <v>15</v>
      </c>
    </row>
    <row r="28" spans="1:42" x14ac:dyDescent="0.2">
      <c r="A28" s="11">
        <v>43851.999988425923</v>
      </c>
      <c r="B28" s="12">
        <v>-0.1</v>
      </c>
      <c r="C28" s="12">
        <v>2.8</v>
      </c>
      <c r="D28" s="12">
        <v>-2.2999999999999998</v>
      </c>
      <c r="E28" s="12">
        <v>85.7</v>
      </c>
      <c r="F28" s="12">
        <v>91.8</v>
      </c>
      <c r="G28" s="12">
        <v>72.400000000000006</v>
      </c>
      <c r="H28" s="12">
        <v>4.7</v>
      </c>
      <c r="I28" s="12">
        <v>5.0999999999999996</v>
      </c>
      <c r="J28" s="12">
        <v>4.3</v>
      </c>
      <c r="K28" s="12">
        <v>-2.2999999999999998</v>
      </c>
      <c r="L28" s="12">
        <v>1005.74</v>
      </c>
      <c r="M28" s="12">
        <v>1041.92</v>
      </c>
      <c r="N28" s="12">
        <v>1.2</v>
      </c>
      <c r="O28" s="12">
        <v>3.9</v>
      </c>
      <c r="P28" s="12">
        <v>137</v>
      </c>
      <c r="Q28" s="14">
        <v>0</v>
      </c>
      <c r="R28" s="12">
        <v>59.3</v>
      </c>
      <c r="S28" s="12">
        <v>440</v>
      </c>
      <c r="T28" s="12">
        <v>-20.6</v>
      </c>
      <c r="U28" s="12">
        <v>339.8</v>
      </c>
      <c r="V28" s="14">
        <v>3.55</v>
      </c>
      <c r="W28" s="14">
        <v>19.12</v>
      </c>
      <c r="X28" s="21">
        <v>7.0000000000000001E-3</v>
      </c>
      <c r="Y28" s="21">
        <v>4.4999999999999998E-2</v>
      </c>
      <c r="Z28" s="21">
        <v>2E-3</v>
      </c>
      <c r="AA28" s="21">
        <v>1.2999999999999999E-2</v>
      </c>
      <c r="AB28" s="21">
        <f t="shared" si="0"/>
        <v>0.08</v>
      </c>
      <c r="AC28" s="21">
        <f t="shared" si="1"/>
        <v>0.52</v>
      </c>
      <c r="AD28" s="12">
        <v>6.2</v>
      </c>
      <c r="AE28" s="12">
        <v>22.9</v>
      </c>
      <c r="AF28" s="12">
        <v>34.200000000000003</v>
      </c>
      <c r="AG28" s="12">
        <v>13.2</v>
      </c>
      <c r="AH28" s="12">
        <v>19.899999999999999</v>
      </c>
      <c r="AI28" s="12">
        <v>29</v>
      </c>
      <c r="AJ28" s="12">
        <v>12.1</v>
      </c>
      <c r="AK28" s="12" t="s">
        <v>15</v>
      </c>
      <c r="AL28" s="12" t="s">
        <v>15</v>
      </c>
      <c r="AM28" s="12" t="s">
        <v>15</v>
      </c>
      <c r="AN28" s="12" t="s">
        <v>15</v>
      </c>
      <c r="AO28" s="12" t="s">
        <v>15</v>
      </c>
      <c r="AP28" s="12" t="s">
        <v>15</v>
      </c>
    </row>
    <row r="29" spans="1:42" x14ac:dyDescent="0.2">
      <c r="A29" s="11">
        <v>43852.999988425923</v>
      </c>
      <c r="B29" s="12">
        <v>-1.9</v>
      </c>
      <c r="C29" s="12">
        <v>1.4</v>
      </c>
      <c r="D29" s="12">
        <v>-3.7</v>
      </c>
      <c r="E29" s="12">
        <v>87.5</v>
      </c>
      <c r="F29" s="12">
        <v>93.7</v>
      </c>
      <c r="G29" s="12">
        <v>73.7</v>
      </c>
      <c r="H29" s="12">
        <v>4.3</v>
      </c>
      <c r="I29" s="12">
        <v>4.7</v>
      </c>
      <c r="J29" s="12">
        <v>3.9</v>
      </c>
      <c r="K29" s="12">
        <v>-3.7</v>
      </c>
      <c r="L29" s="12">
        <v>1000.69</v>
      </c>
      <c r="M29" s="12">
        <v>1036.92</v>
      </c>
      <c r="N29" s="12">
        <v>1.2</v>
      </c>
      <c r="O29" s="12">
        <v>3.8</v>
      </c>
      <c r="P29" s="12">
        <v>54</v>
      </c>
      <c r="Q29" s="14">
        <v>0</v>
      </c>
      <c r="R29" s="12">
        <v>57.3</v>
      </c>
      <c r="S29" s="12">
        <v>316</v>
      </c>
      <c r="T29" s="12">
        <v>-14</v>
      </c>
      <c r="U29" s="12">
        <v>202.4</v>
      </c>
      <c r="V29" s="14">
        <v>3.4</v>
      </c>
      <c r="W29" s="14">
        <v>18.95</v>
      </c>
      <c r="X29" s="21">
        <v>7.0000000000000001E-3</v>
      </c>
      <c r="Y29" s="21">
        <v>4.8000000000000001E-2</v>
      </c>
      <c r="Z29" s="21">
        <v>3.0000000000000001E-3</v>
      </c>
      <c r="AA29" s="21">
        <v>1.4999999999999999E-2</v>
      </c>
      <c r="AB29" s="21">
        <f t="shared" si="0"/>
        <v>0.12</v>
      </c>
      <c r="AC29" s="21">
        <f t="shared" si="1"/>
        <v>0.6</v>
      </c>
      <c r="AD29" s="12">
        <v>4.8</v>
      </c>
      <c r="AE29" s="12">
        <v>35.4</v>
      </c>
      <c r="AF29" s="12">
        <v>47.3</v>
      </c>
      <c r="AG29" s="12">
        <v>25.8</v>
      </c>
      <c r="AH29" s="12">
        <v>31.5</v>
      </c>
      <c r="AI29" s="12">
        <v>38.6</v>
      </c>
      <c r="AJ29" s="12">
        <v>25.3</v>
      </c>
      <c r="AK29" s="12" t="s">
        <v>15</v>
      </c>
      <c r="AL29" s="12" t="s">
        <v>15</v>
      </c>
      <c r="AM29" s="12" t="s">
        <v>15</v>
      </c>
      <c r="AN29" s="12" t="s">
        <v>15</v>
      </c>
      <c r="AO29" s="12" t="s">
        <v>15</v>
      </c>
      <c r="AP29" s="12" t="s">
        <v>15</v>
      </c>
    </row>
    <row r="30" spans="1:42" x14ac:dyDescent="0.2">
      <c r="A30" s="11">
        <v>43853.999988425923</v>
      </c>
      <c r="B30" s="12">
        <v>-0.9</v>
      </c>
      <c r="C30" s="12">
        <v>1.5</v>
      </c>
      <c r="D30" s="12">
        <v>-3.8</v>
      </c>
      <c r="E30" s="12">
        <v>87.9</v>
      </c>
      <c r="F30" s="12">
        <v>96</v>
      </c>
      <c r="G30" s="12">
        <v>79.8</v>
      </c>
      <c r="H30" s="12">
        <v>4.5999999999999996</v>
      </c>
      <c r="I30" s="12">
        <v>5.2</v>
      </c>
      <c r="J30" s="12">
        <v>4</v>
      </c>
      <c r="K30" s="12">
        <v>-2.6</v>
      </c>
      <c r="L30" s="12">
        <v>996.38</v>
      </c>
      <c r="M30" s="12">
        <v>1032.32</v>
      </c>
      <c r="N30" s="12">
        <v>1.2</v>
      </c>
      <c r="O30" s="12">
        <v>4</v>
      </c>
      <c r="P30" s="12">
        <v>196</v>
      </c>
      <c r="Q30" s="14">
        <v>0</v>
      </c>
      <c r="R30" s="12">
        <v>18.899999999999999</v>
      </c>
      <c r="S30" s="12">
        <v>101</v>
      </c>
      <c r="T30" s="12">
        <v>1.4</v>
      </c>
      <c r="U30" s="12">
        <v>99.5</v>
      </c>
      <c r="V30" s="14">
        <v>1.79</v>
      </c>
      <c r="W30" s="14">
        <v>9.64</v>
      </c>
      <c r="X30" s="21">
        <v>4.0000000000000001E-3</v>
      </c>
      <c r="Y30" s="21">
        <v>2.5000000000000001E-2</v>
      </c>
      <c r="Z30" s="21">
        <v>1E-3</v>
      </c>
      <c r="AA30" s="21">
        <v>8.0000000000000002E-3</v>
      </c>
      <c r="AB30" s="21">
        <f t="shared" si="0"/>
        <v>0.04</v>
      </c>
      <c r="AC30" s="21">
        <f t="shared" si="1"/>
        <v>0.32</v>
      </c>
      <c r="AD30" s="12">
        <v>0</v>
      </c>
      <c r="AE30" s="12">
        <v>28.6</v>
      </c>
      <c r="AF30" s="12">
        <v>40.799999999999997</v>
      </c>
      <c r="AG30" s="12">
        <v>15.4</v>
      </c>
      <c r="AH30" s="12">
        <v>25.8</v>
      </c>
      <c r="AI30" s="12">
        <v>35</v>
      </c>
      <c r="AJ30" s="12">
        <v>14.3</v>
      </c>
      <c r="AK30" s="12" t="s">
        <v>15</v>
      </c>
      <c r="AL30" s="12" t="s">
        <v>15</v>
      </c>
      <c r="AM30" s="12" t="s">
        <v>15</v>
      </c>
      <c r="AN30" s="12" t="s">
        <v>15</v>
      </c>
      <c r="AO30" s="12" t="s">
        <v>15</v>
      </c>
      <c r="AP30" s="12" t="s">
        <v>15</v>
      </c>
    </row>
    <row r="31" spans="1:42" x14ac:dyDescent="0.2">
      <c r="A31" s="11">
        <v>43854.999988425923</v>
      </c>
      <c r="B31" s="12">
        <v>1.1000000000000001</v>
      </c>
      <c r="C31" s="12">
        <v>6.2</v>
      </c>
      <c r="D31" s="12">
        <v>-2.5</v>
      </c>
      <c r="E31" s="12">
        <v>80.3</v>
      </c>
      <c r="F31" s="12">
        <v>89.8</v>
      </c>
      <c r="G31" s="12">
        <v>62.6</v>
      </c>
      <c r="H31" s="12">
        <v>4.8</v>
      </c>
      <c r="I31" s="12">
        <v>5.6</v>
      </c>
      <c r="J31" s="12">
        <v>4.0999999999999996</v>
      </c>
      <c r="K31" s="12">
        <v>-2</v>
      </c>
      <c r="L31" s="12">
        <v>990.28</v>
      </c>
      <c r="M31" s="12">
        <v>1025.73</v>
      </c>
      <c r="N31" s="12">
        <v>1.4</v>
      </c>
      <c r="O31" s="12">
        <v>4.5</v>
      </c>
      <c r="P31" s="12">
        <v>175</v>
      </c>
      <c r="Q31" s="14">
        <v>0</v>
      </c>
      <c r="R31" s="12">
        <v>61.5</v>
      </c>
      <c r="S31" s="12">
        <v>308</v>
      </c>
      <c r="T31" s="12">
        <v>-3.7</v>
      </c>
      <c r="U31" s="12">
        <v>197.4</v>
      </c>
      <c r="V31" s="14">
        <v>3.62</v>
      </c>
      <c r="W31" s="14">
        <v>19.39</v>
      </c>
      <c r="X31" s="21">
        <v>8.0000000000000002E-3</v>
      </c>
      <c r="Y31" s="21">
        <v>4.8000000000000001E-2</v>
      </c>
      <c r="Z31" s="21">
        <v>3.0000000000000001E-3</v>
      </c>
      <c r="AA31" s="21">
        <v>1.6E-2</v>
      </c>
      <c r="AB31" s="21">
        <f t="shared" si="0"/>
        <v>0.12</v>
      </c>
      <c r="AC31" s="21">
        <f t="shared" si="1"/>
        <v>0.64</v>
      </c>
      <c r="AD31" s="12">
        <v>6.8</v>
      </c>
      <c r="AE31" s="12">
        <v>37</v>
      </c>
      <c r="AF31" s="12">
        <v>55.2</v>
      </c>
      <c r="AG31" s="12">
        <v>24.3</v>
      </c>
      <c r="AH31" s="12">
        <v>29.5</v>
      </c>
      <c r="AI31" s="12">
        <v>39.299999999999997</v>
      </c>
      <c r="AJ31" s="12">
        <v>23.4</v>
      </c>
      <c r="AK31" s="12" t="s">
        <v>15</v>
      </c>
      <c r="AL31" s="12" t="s">
        <v>15</v>
      </c>
      <c r="AM31" s="12" t="s">
        <v>15</v>
      </c>
      <c r="AN31" s="12" t="s">
        <v>15</v>
      </c>
      <c r="AO31" s="12" t="s">
        <v>15</v>
      </c>
      <c r="AP31" s="12" t="s">
        <v>15</v>
      </c>
    </row>
    <row r="32" spans="1:42" x14ac:dyDescent="0.2">
      <c r="A32" s="11">
        <v>43855.999988425923</v>
      </c>
      <c r="B32" s="12">
        <v>3.1</v>
      </c>
      <c r="C32" s="12">
        <v>7.8</v>
      </c>
      <c r="D32" s="12">
        <v>0.3</v>
      </c>
      <c r="E32" s="12">
        <v>86.4</v>
      </c>
      <c r="F32" s="12">
        <v>93.3</v>
      </c>
      <c r="G32" s="12">
        <v>72.2</v>
      </c>
      <c r="H32" s="12">
        <v>5.9</v>
      </c>
      <c r="I32" s="12">
        <v>6.9</v>
      </c>
      <c r="J32" s="12">
        <v>5.2</v>
      </c>
      <c r="K32" s="12">
        <v>1</v>
      </c>
      <c r="L32" s="12">
        <v>987.86</v>
      </c>
      <c r="M32" s="12">
        <v>1022.96</v>
      </c>
      <c r="N32" s="12">
        <v>0.8</v>
      </c>
      <c r="O32" s="12">
        <v>2.1</v>
      </c>
      <c r="P32" s="12">
        <v>327</v>
      </c>
      <c r="Q32" s="14">
        <v>0</v>
      </c>
      <c r="R32" s="12">
        <v>44.3</v>
      </c>
      <c r="S32" s="12">
        <v>373</v>
      </c>
      <c r="T32" s="12">
        <v>-6.8</v>
      </c>
      <c r="U32" s="12">
        <v>280.3</v>
      </c>
      <c r="V32" s="14">
        <v>3.01</v>
      </c>
      <c r="W32" s="14">
        <v>18.59</v>
      </c>
      <c r="X32" s="21">
        <v>6.0000000000000001E-3</v>
      </c>
      <c r="Y32" s="21">
        <v>4.2999999999999997E-2</v>
      </c>
      <c r="Z32" s="21">
        <v>2E-3</v>
      </c>
      <c r="AA32" s="21">
        <v>1.4E-2</v>
      </c>
      <c r="AB32" s="21">
        <f t="shared" si="0"/>
        <v>0.08</v>
      </c>
      <c r="AC32" s="21">
        <f t="shared" si="1"/>
        <v>0.56000000000000005</v>
      </c>
      <c r="AD32" s="12">
        <v>3.8</v>
      </c>
      <c r="AE32" s="12">
        <v>41.2</v>
      </c>
      <c r="AF32" s="12">
        <v>60.8</v>
      </c>
      <c r="AG32" s="12">
        <v>26.7</v>
      </c>
      <c r="AH32" s="12">
        <v>31.6</v>
      </c>
      <c r="AI32" s="12">
        <v>39.6</v>
      </c>
      <c r="AJ32" s="12">
        <v>22.7</v>
      </c>
      <c r="AK32" s="12" t="s">
        <v>15</v>
      </c>
      <c r="AL32" s="12" t="s">
        <v>15</v>
      </c>
      <c r="AM32" s="12" t="s">
        <v>15</v>
      </c>
      <c r="AN32" s="12" t="s">
        <v>15</v>
      </c>
      <c r="AO32" s="12" t="s">
        <v>15</v>
      </c>
      <c r="AP32" s="12" t="s">
        <v>15</v>
      </c>
    </row>
    <row r="33" spans="1:42" x14ac:dyDescent="0.2">
      <c r="A33" s="11">
        <v>43856.999988425923</v>
      </c>
      <c r="B33" s="12">
        <v>3.6</v>
      </c>
      <c r="C33" s="12">
        <v>8.9</v>
      </c>
      <c r="D33" s="12">
        <v>0.5</v>
      </c>
      <c r="E33" s="12">
        <v>87.6</v>
      </c>
      <c r="F33" s="12">
        <v>95.1</v>
      </c>
      <c r="G33" s="12">
        <v>68.5</v>
      </c>
      <c r="H33" s="12">
        <v>6.2</v>
      </c>
      <c r="I33" s="12">
        <v>7.1</v>
      </c>
      <c r="J33" s="12">
        <v>5.5</v>
      </c>
      <c r="K33" s="12">
        <v>1.7</v>
      </c>
      <c r="L33" s="12">
        <v>985.25</v>
      </c>
      <c r="M33" s="12">
        <v>1020.17</v>
      </c>
      <c r="N33" s="12">
        <v>0.8</v>
      </c>
      <c r="O33" s="12">
        <v>2.6</v>
      </c>
      <c r="P33" s="12">
        <v>201</v>
      </c>
      <c r="Q33" s="14">
        <v>0</v>
      </c>
      <c r="R33" s="12">
        <v>52.7</v>
      </c>
      <c r="S33" s="12">
        <v>389</v>
      </c>
      <c r="T33" s="12">
        <v>-4.4000000000000004</v>
      </c>
      <c r="U33" s="12">
        <v>284.2</v>
      </c>
      <c r="V33" s="14">
        <v>3.4</v>
      </c>
      <c r="W33" s="14">
        <v>20.13</v>
      </c>
      <c r="X33" s="21">
        <v>7.0000000000000001E-3</v>
      </c>
      <c r="Y33" s="21">
        <v>4.8000000000000001E-2</v>
      </c>
      <c r="Z33" s="21">
        <v>3.0000000000000001E-3</v>
      </c>
      <c r="AA33" s="21">
        <v>1.7000000000000001E-2</v>
      </c>
      <c r="AB33" s="21">
        <f t="shared" si="0"/>
        <v>0.12</v>
      </c>
      <c r="AC33" s="21">
        <f t="shared" si="1"/>
        <v>0.68</v>
      </c>
      <c r="AD33" s="12">
        <v>4.2</v>
      </c>
      <c r="AE33" s="12">
        <v>39.200000000000003</v>
      </c>
      <c r="AF33" s="12">
        <v>60.8</v>
      </c>
      <c r="AG33" s="12">
        <v>26.4</v>
      </c>
      <c r="AH33" s="12">
        <v>30.5</v>
      </c>
      <c r="AI33" s="12">
        <v>40</v>
      </c>
      <c r="AJ33" s="12">
        <v>20.5</v>
      </c>
      <c r="AK33" s="12" t="s">
        <v>15</v>
      </c>
      <c r="AL33" s="12" t="s">
        <v>15</v>
      </c>
      <c r="AM33" s="12" t="s">
        <v>15</v>
      </c>
      <c r="AN33" s="12" t="s">
        <v>15</v>
      </c>
      <c r="AO33" s="12" t="s">
        <v>15</v>
      </c>
      <c r="AP33" s="12" t="s">
        <v>15</v>
      </c>
    </row>
    <row r="34" spans="1:42" x14ac:dyDescent="0.2">
      <c r="A34" s="11">
        <v>43857.999988425923</v>
      </c>
      <c r="B34" s="12">
        <v>7.5</v>
      </c>
      <c r="C34" s="12">
        <v>11.2</v>
      </c>
      <c r="D34" s="12">
        <v>3.3</v>
      </c>
      <c r="E34" s="12">
        <v>74.3</v>
      </c>
      <c r="F34" s="12">
        <v>90.8</v>
      </c>
      <c r="G34" s="12">
        <v>57.3</v>
      </c>
      <c r="H34" s="12">
        <v>6.7</v>
      </c>
      <c r="I34" s="12">
        <v>7.2</v>
      </c>
      <c r="J34" s="12">
        <v>6.3</v>
      </c>
      <c r="K34" s="12">
        <v>3.1</v>
      </c>
      <c r="L34" s="12">
        <v>979.39</v>
      </c>
      <c r="M34" s="12">
        <v>1013.6</v>
      </c>
      <c r="N34" s="12">
        <v>3</v>
      </c>
      <c r="O34" s="12">
        <v>9.3000000000000007</v>
      </c>
      <c r="P34" s="12">
        <v>194</v>
      </c>
      <c r="Q34" s="14">
        <v>0</v>
      </c>
      <c r="R34" s="12">
        <v>43.5</v>
      </c>
      <c r="S34" s="12">
        <v>459</v>
      </c>
      <c r="T34" s="12">
        <v>4.8</v>
      </c>
      <c r="U34" s="12">
        <v>324.60000000000002</v>
      </c>
      <c r="V34" s="14">
        <v>2.91</v>
      </c>
      <c r="W34" s="14">
        <v>22.82</v>
      </c>
      <c r="X34" s="21">
        <v>6.0000000000000001E-3</v>
      </c>
      <c r="Y34" s="21">
        <v>5.1999999999999998E-2</v>
      </c>
      <c r="Z34" s="21">
        <v>2E-3</v>
      </c>
      <c r="AA34" s="21">
        <v>1.7999999999999999E-2</v>
      </c>
      <c r="AB34" s="21">
        <f t="shared" si="0"/>
        <v>0.08</v>
      </c>
      <c r="AC34" s="21">
        <f t="shared" si="1"/>
        <v>0.72</v>
      </c>
      <c r="AD34" s="12">
        <v>2.2000000000000002</v>
      </c>
      <c r="AE34" s="12">
        <v>21.7</v>
      </c>
      <c r="AF34" s="12">
        <v>44.5</v>
      </c>
      <c r="AG34" s="12">
        <v>6.7</v>
      </c>
      <c r="AH34" s="12">
        <v>12.1</v>
      </c>
      <c r="AI34" s="12">
        <v>32.6</v>
      </c>
      <c r="AJ34" s="12">
        <v>3.9</v>
      </c>
      <c r="AK34" s="12" t="s">
        <v>15</v>
      </c>
      <c r="AL34" s="12" t="s">
        <v>15</v>
      </c>
      <c r="AM34" s="12" t="s">
        <v>15</v>
      </c>
      <c r="AN34" s="12" t="s">
        <v>15</v>
      </c>
      <c r="AO34" s="12" t="s">
        <v>15</v>
      </c>
      <c r="AP34" s="12" t="s">
        <v>15</v>
      </c>
    </row>
    <row r="35" spans="1:42" x14ac:dyDescent="0.2">
      <c r="A35" s="11">
        <v>43858.999988425923</v>
      </c>
      <c r="B35" s="12">
        <v>5.8</v>
      </c>
      <c r="C35" s="12">
        <v>7.8</v>
      </c>
      <c r="D35" s="12">
        <v>2.9</v>
      </c>
      <c r="E35" s="12">
        <v>75</v>
      </c>
      <c r="F35" s="12">
        <v>88.4</v>
      </c>
      <c r="G35" s="12">
        <v>58.8</v>
      </c>
      <c r="H35" s="12">
        <v>6.2</v>
      </c>
      <c r="I35" s="12">
        <v>7.5</v>
      </c>
      <c r="J35" s="12">
        <v>4.9000000000000004</v>
      </c>
      <c r="K35" s="12">
        <v>1.6</v>
      </c>
      <c r="L35" s="12">
        <v>969.32</v>
      </c>
      <c r="M35" s="12">
        <v>1003.41</v>
      </c>
      <c r="N35" s="12">
        <v>4.4000000000000004</v>
      </c>
      <c r="O35" s="12">
        <v>11.5</v>
      </c>
      <c r="P35" s="12">
        <v>163</v>
      </c>
      <c r="Q35" s="14">
        <v>2.6</v>
      </c>
      <c r="R35" s="12">
        <v>33.4</v>
      </c>
      <c r="S35" s="12">
        <v>474</v>
      </c>
      <c r="T35" s="12">
        <v>-41.5</v>
      </c>
      <c r="U35" s="12">
        <v>274.89999999999998</v>
      </c>
      <c r="V35" s="14">
        <v>2.71</v>
      </c>
      <c r="W35" s="14">
        <v>21.99</v>
      </c>
      <c r="X35" s="21">
        <v>5.0000000000000001E-3</v>
      </c>
      <c r="Y35" s="21">
        <v>0.05</v>
      </c>
      <c r="Z35" s="21">
        <v>2E-3</v>
      </c>
      <c r="AA35" s="21">
        <v>1.2999999999999999E-2</v>
      </c>
      <c r="AB35" s="21">
        <f t="shared" si="0"/>
        <v>0.08</v>
      </c>
      <c r="AC35" s="21">
        <f t="shared" si="1"/>
        <v>0.52</v>
      </c>
      <c r="AD35" s="12">
        <v>1.7</v>
      </c>
      <c r="AE35" s="12">
        <v>3.5</v>
      </c>
      <c r="AF35" s="12">
        <v>9.4</v>
      </c>
      <c r="AG35" s="12">
        <v>1</v>
      </c>
      <c r="AH35" s="12">
        <v>1.9</v>
      </c>
      <c r="AI35" s="12">
        <v>5.9</v>
      </c>
      <c r="AJ35" s="12">
        <v>0.8</v>
      </c>
      <c r="AK35" s="12" t="s">
        <v>15</v>
      </c>
      <c r="AL35" s="12" t="s">
        <v>15</v>
      </c>
      <c r="AM35" s="12" t="s">
        <v>15</v>
      </c>
      <c r="AN35" s="12" t="s">
        <v>15</v>
      </c>
      <c r="AO35" s="12" t="s">
        <v>15</v>
      </c>
      <c r="AP35" s="12" t="s">
        <v>15</v>
      </c>
    </row>
    <row r="36" spans="1:42" x14ac:dyDescent="0.2">
      <c r="A36" s="11">
        <v>43859.999988425923</v>
      </c>
      <c r="B36" s="12">
        <v>4.3</v>
      </c>
      <c r="C36" s="12">
        <v>7</v>
      </c>
      <c r="D36" s="12">
        <v>2.2000000000000002</v>
      </c>
      <c r="E36" s="12">
        <v>78.400000000000006</v>
      </c>
      <c r="F36" s="12">
        <v>92.4</v>
      </c>
      <c r="G36" s="12">
        <v>62.3</v>
      </c>
      <c r="H36" s="12">
        <v>5.8</v>
      </c>
      <c r="I36" s="12">
        <v>6.4</v>
      </c>
      <c r="J36" s="12">
        <v>5.2</v>
      </c>
      <c r="K36" s="12">
        <v>0.9</v>
      </c>
      <c r="L36" s="12">
        <v>977.72</v>
      </c>
      <c r="M36" s="12">
        <v>1012.3</v>
      </c>
      <c r="N36" s="12">
        <v>3.3</v>
      </c>
      <c r="O36" s="12">
        <v>8.8000000000000007</v>
      </c>
      <c r="P36" s="12">
        <v>204</v>
      </c>
      <c r="Q36" s="14">
        <v>2.7</v>
      </c>
      <c r="R36" s="12">
        <v>39.200000000000003</v>
      </c>
      <c r="S36" s="12">
        <v>463</v>
      </c>
      <c r="T36" s="12">
        <v>-16.7</v>
      </c>
      <c r="U36" s="12">
        <v>314.60000000000002</v>
      </c>
      <c r="V36" s="14">
        <v>2.79</v>
      </c>
      <c r="W36" s="14">
        <v>20.82</v>
      </c>
      <c r="X36" s="21">
        <v>6.0000000000000001E-3</v>
      </c>
      <c r="Y36" s="21">
        <v>4.5999999999999999E-2</v>
      </c>
      <c r="Z36" s="21">
        <v>2E-3</v>
      </c>
      <c r="AA36" s="21">
        <v>1.2E-2</v>
      </c>
      <c r="AB36" s="21">
        <f t="shared" si="0"/>
        <v>0.08</v>
      </c>
      <c r="AC36" s="21">
        <f t="shared" si="1"/>
        <v>0.48</v>
      </c>
      <c r="AD36" s="12">
        <v>1.2</v>
      </c>
      <c r="AE36" s="12">
        <v>5</v>
      </c>
      <c r="AF36" s="12">
        <v>11.3</v>
      </c>
      <c r="AG36" s="12">
        <v>0.6</v>
      </c>
      <c r="AH36" s="12">
        <v>3</v>
      </c>
      <c r="AI36" s="12">
        <v>5</v>
      </c>
      <c r="AJ36" s="12">
        <v>0.5</v>
      </c>
      <c r="AK36" s="12">
        <v>2.1</v>
      </c>
      <c r="AL36" s="12">
        <v>19</v>
      </c>
      <c r="AM36" s="12">
        <v>0</v>
      </c>
      <c r="AN36" s="12">
        <v>10.1</v>
      </c>
      <c r="AO36" s="12">
        <v>58.3</v>
      </c>
      <c r="AP36" s="12">
        <v>0.2</v>
      </c>
    </row>
    <row r="37" spans="1:42" x14ac:dyDescent="0.2">
      <c r="A37" s="11">
        <v>43860.999988425923</v>
      </c>
      <c r="B37" s="12">
        <v>7.4</v>
      </c>
      <c r="C37" s="12">
        <v>10.5</v>
      </c>
      <c r="D37" s="12">
        <v>4</v>
      </c>
      <c r="E37" s="12">
        <v>73.7</v>
      </c>
      <c r="F37" s="12">
        <v>89</v>
      </c>
      <c r="G37" s="12">
        <v>47.6</v>
      </c>
      <c r="H37" s="12">
        <v>6.7</v>
      </c>
      <c r="I37" s="12">
        <v>9.3000000000000007</v>
      </c>
      <c r="J37" s="12">
        <v>5.2</v>
      </c>
      <c r="K37" s="12">
        <v>2.8</v>
      </c>
      <c r="L37" s="12">
        <v>980.95</v>
      </c>
      <c r="M37" s="12">
        <v>1015.25</v>
      </c>
      <c r="N37" s="12">
        <v>3.2</v>
      </c>
      <c r="O37" s="12">
        <v>7.4</v>
      </c>
      <c r="P37" s="12">
        <v>206</v>
      </c>
      <c r="Q37" s="14">
        <v>1.2</v>
      </c>
      <c r="R37" s="12">
        <v>61.9</v>
      </c>
      <c r="S37" s="12">
        <v>350</v>
      </c>
      <c r="T37" s="12">
        <v>3.2</v>
      </c>
      <c r="U37" s="12">
        <v>254.6</v>
      </c>
      <c r="V37" s="14">
        <v>4.07</v>
      </c>
      <c r="W37" s="14">
        <v>20.65</v>
      </c>
      <c r="X37" s="21">
        <v>8.9999999999999993E-3</v>
      </c>
      <c r="Y37" s="21">
        <v>5.1999999999999998E-2</v>
      </c>
      <c r="Z37" s="21">
        <v>4.0000000000000001E-3</v>
      </c>
      <c r="AA37" s="21">
        <v>2.1000000000000001E-2</v>
      </c>
      <c r="AB37" s="21">
        <f t="shared" si="0"/>
        <v>0.16</v>
      </c>
      <c r="AC37" s="21">
        <f t="shared" si="1"/>
        <v>0.84000000000000008</v>
      </c>
      <c r="AD37" s="12">
        <v>4.7</v>
      </c>
      <c r="AE37" s="12">
        <v>5.2</v>
      </c>
      <c r="AF37" s="12">
        <v>13.5</v>
      </c>
      <c r="AG37" s="12">
        <v>2</v>
      </c>
      <c r="AH37" s="12">
        <v>3.1</v>
      </c>
      <c r="AI37" s="12">
        <v>5.8</v>
      </c>
      <c r="AJ37" s="12">
        <v>1.6</v>
      </c>
      <c r="AK37" s="12">
        <v>3.3</v>
      </c>
      <c r="AL37" s="12">
        <v>42.6</v>
      </c>
      <c r="AM37" s="12">
        <v>0</v>
      </c>
      <c r="AN37" s="12">
        <v>10.9</v>
      </c>
      <c r="AO37" s="12">
        <v>68.3</v>
      </c>
      <c r="AP37" s="12">
        <v>5.2</v>
      </c>
    </row>
    <row r="38" spans="1:42" x14ac:dyDescent="0.2">
      <c r="A38" s="11">
        <v>43861.999988425923</v>
      </c>
      <c r="B38" s="12">
        <v>12.6</v>
      </c>
      <c r="C38" s="12">
        <v>14.5</v>
      </c>
      <c r="D38" s="12">
        <v>10.199999999999999</v>
      </c>
      <c r="E38" s="12">
        <v>80.599999999999994</v>
      </c>
      <c r="F38" s="12">
        <v>90.9</v>
      </c>
      <c r="G38" s="12">
        <v>71.5</v>
      </c>
      <c r="H38" s="12">
        <v>10.199999999999999</v>
      </c>
      <c r="I38" s="12">
        <v>11</v>
      </c>
      <c r="J38" s="12">
        <v>9.3000000000000007</v>
      </c>
      <c r="K38" s="12">
        <v>9.4</v>
      </c>
      <c r="L38" s="12">
        <v>980.25</v>
      </c>
      <c r="M38" s="12">
        <v>1013.82</v>
      </c>
      <c r="N38" s="12">
        <v>3.2</v>
      </c>
      <c r="O38" s="12">
        <v>7.1</v>
      </c>
      <c r="P38" s="12">
        <v>200</v>
      </c>
      <c r="Q38" s="14">
        <v>0</v>
      </c>
      <c r="R38" s="12">
        <v>33.200000000000003</v>
      </c>
      <c r="S38" s="12">
        <v>369</v>
      </c>
      <c r="T38" s="12">
        <v>5</v>
      </c>
      <c r="U38" s="12">
        <v>250.2</v>
      </c>
      <c r="V38" s="14">
        <v>2.83</v>
      </c>
      <c r="W38" s="14">
        <v>19.100000000000001</v>
      </c>
      <c r="X38" s="21">
        <v>6.0000000000000001E-3</v>
      </c>
      <c r="Y38" s="21">
        <v>4.7E-2</v>
      </c>
      <c r="Z38" s="21">
        <v>3.0000000000000001E-3</v>
      </c>
      <c r="AA38" s="21">
        <v>1.7999999999999999E-2</v>
      </c>
      <c r="AB38" s="21">
        <f t="shared" si="0"/>
        <v>0.12</v>
      </c>
      <c r="AC38" s="21">
        <f t="shared" si="1"/>
        <v>0.72</v>
      </c>
      <c r="AD38" s="12">
        <v>0.5</v>
      </c>
      <c r="AE38" s="12">
        <v>2.7</v>
      </c>
      <c r="AF38" s="12">
        <v>10.199999999999999</v>
      </c>
      <c r="AG38" s="12">
        <v>0.2</v>
      </c>
      <c r="AH38" s="12">
        <v>1.2</v>
      </c>
      <c r="AI38" s="12">
        <v>5.9</v>
      </c>
      <c r="AJ38" s="12">
        <v>0.2</v>
      </c>
      <c r="AK38" s="12">
        <v>2.1</v>
      </c>
      <c r="AL38" s="12">
        <v>17.2</v>
      </c>
      <c r="AM38" s="12">
        <v>0</v>
      </c>
      <c r="AN38" s="12">
        <v>8.8000000000000007</v>
      </c>
      <c r="AO38" s="12">
        <v>45.7</v>
      </c>
      <c r="AP38" s="12">
        <v>4</v>
      </c>
    </row>
    <row r="39" spans="1:42" x14ac:dyDescent="0.2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Z39" s="24"/>
      <c r="AA39" s="24"/>
    </row>
    <row r="40" spans="1:42" s="15" customFormat="1" ht="15" x14ac:dyDescent="0.25">
      <c r="A40" s="16" t="s">
        <v>17</v>
      </c>
      <c r="B40" s="7">
        <f>AVERAGE(B8:B38)</f>
        <v>4.9709677419354836</v>
      </c>
      <c r="C40" s="9">
        <f>MAX(C8:C38)</f>
        <v>15.2</v>
      </c>
      <c r="D40" s="8">
        <f>MIN(D8:D38)</f>
        <v>-3.8</v>
      </c>
      <c r="E40" s="7">
        <f>AVERAGE(E8:E38)</f>
        <v>79.338709677419359</v>
      </c>
      <c r="F40" s="9">
        <f>MAX(F8:F38)</f>
        <v>100</v>
      </c>
      <c r="G40" s="8">
        <f>MIN(G8:G38)</f>
        <v>35.6</v>
      </c>
      <c r="H40" s="7">
        <f>AVERAGE(H8:H38)</f>
        <v>6.1870967741935479</v>
      </c>
      <c r="I40" s="9">
        <f>MAX(I8:I38)</f>
        <v>11</v>
      </c>
      <c r="J40" s="8">
        <f>MIN(J8:J38)</f>
        <v>3.9</v>
      </c>
      <c r="K40" s="7">
        <f t="shared" ref="K40:N40" si="2">AVERAGE(K8:K38)</f>
        <v>1.5032258064516129</v>
      </c>
      <c r="L40" s="7">
        <f t="shared" si="2"/>
        <v>991.22032258064519</v>
      </c>
      <c r="M40" s="7">
        <f t="shared" si="2"/>
        <v>1026.194838709677</v>
      </c>
      <c r="N40" s="7">
        <f t="shared" si="2"/>
        <v>1.8354838709677419</v>
      </c>
      <c r="O40" s="9">
        <f>MAX(O8:O38)</f>
        <v>11.5</v>
      </c>
      <c r="P40" s="7">
        <v>190.3</v>
      </c>
      <c r="Q40" s="13">
        <f>SUM(Q8:Q38)</f>
        <v>10.7</v>
      </c>
      <c r="R40" s="7">
        <f>AVERAGE(R8:R38)</f>
        <v>38.916666666666671</v>
      </c>
      <c r="S40" s="9">
        <f>MAX(S8:S38)</f>
        <v>474</v>
      </c>
      <c r="T40" s="7">
        <f>AVERAGE(T8:T38)</f>
        <v>-10.367741935483872</v>
      </c>
      <c r="U40" s="9">
        <f>MAX(U8:U38)</f>
        <v>339.8</v>
      </c>
      <c r="V40" s="13">
        <f>AVERAGE(V8:V38)</f>
        <v>2.6764516129032252</v>
      </c>
      <c r="W40" s="28">
        <f>MAX(W8:W38)</f>
        <v>22.82</v>
      </c>
      <c r="X40" s="17">
        <f>AVERAGE(X8:X38)</f>
        <v>5.4193548387096802E-3</v>
      </c>
      <c r="Y40" s="20">
        <f>MAX(Y8:Y38)</f>
        <v>5.1999999999999998E-2</v>
      </c>
      <c r="Z40" s="17">
        <f>AVERAGE(Z8:Z38)</f>
        <v>1.9354838709677432E-3</v>
      </c>
      <c r="AA40" s="20">
        <f>MAX(AA8:AA38)</f>
        <v>2.1000000000000001E-2</v>
      </c>
      <c r="AB40" s="17">
        <f>AVERAGE(AB8:AB38)</f>
        <v>7.7419354838709709E-2</v>
      </c>
      <c r="AC40" s="20">
        <f>MAX(AC8:AC38)</f>
        <v>0.84000000000000008</v>
      </c>
      <c r="AD40" s="30">
        <f>SUM(AD8:AD38)</f>
        <v>93.200000000000017</v>
      </c>
      <c r="AE40" s="7">
        <f>AVERAGE(AE8:AE38)</f>
        <v>18.748387096774199</v>
      </c>
      <c r="AF40" s="9">
        <f>MAX(AF8:AF38)</f>
        <v>584.6</v>
      </c>
      <c r="AG40" s="8">
        <f>MIN(AG8:AG38)</f>
        <v>0.2</v>
      </c>
      <c r="AH40" s="7">
        <f>AVERAGE(AH8:AH38)</f>
        <v>14.883870967741936</v>
      </c>
      <c r="AI40" s="9">
        <f>MAX(AI8:AI38)</f>
        <v>532</v>
      </c>
      <c r="AJ40" s="8">
        <f>MIN(AJ8:AJ38)</f>
        <v>0.2</v>
      </c>
      <c r="AK40" s="7"/>
      <c r="AL40" s="9"/>
      <c r="AM40" s="8"/>
      <c r="AN40" s="7"/>
      <c r="AO40" s="9"/>
      <c r="AP40" s="8"/>
    </row>
    <row r="41" spans="1:42" x14ac:dyDescent="0.2">
      <c r="A41" s="10"/>
      <c r="B41" s="23" t="s">
        <v>24</v>
      </c>
      <c r="C41" s="18" t="s">
        <v>25</v>
      </c>
      <c r="D41" s="25" t="s">
        <v>43</v>
      </c>
      <c r="E41" s="23" t="s">
        <v>24</v>
      </c>
      <c r="F41" s="18" t="s">
        <v>25</v>
      </c>
      <c r="G41" s="25" t="s">
        <v>43</v>
      </c>
      <c r="H41" s="23" t="s">
        <v>24</v>
      </c>
      <c r="I41" s="18" t="s">
        <v>25</v>
      </c>
      <c r="J41" s="25" t="s">
        <v>43</v>
      </c>
      <c r="K41" s="23" t="s">
        <v>24</v>
      </c>
      <c r="L41" s="23" t="s">
        <v>24</v>
      </c>
      <c r="M41" s="23" t="s">
        <v>24</v>
      </c>
      <c r="N41" s="23" t="s">
        <v>24</v>
      </c>
      <c r="O41" s="18" t="s">
        <v>25</v>
      </c>
      <c r="P41" s="23" t="s">
        <v>24</v>
      </c>
      <c r="Q41" s="14" t="s">
        <v>14</v>
      </c>
      <c r="R41" s="12" t="s">
        <v>24</v>
      </c>
      <c r="S41" s="18" t="s">
        <v>25</v>
      </c>
      <c r="T41" s="12" t="s">
        <v>24</v>
      </c>
      <c r="U41" s="19" t="s">
        <v>25</v>
      </c>
      <c r="V41" s="12" t="s">
        <v>24</v>
      </c>
      <c r="W41" s="19" t="s">
        <v>25</v>
      </c>
      <c r="X41" s="21" t="s">
        <v>24</v>
      </c>
      <c r="Y41" s="27" t="s">
        <v>25</v>
      </c>
      <c r="Z41" s="12" t="s">
        <v>24</v>
      </c>
      <c r="AA41" s="19" t="s">
        <v>25</v>
      </c>
      <c r="AB41" s="21" t="s">
        <v>24</v>
      </c>
      <c r="AC41" s="27" t="s">
        <v>25</v>
      </c>
      <c r="AD41" s="29" t="s">
        <v>14</v>
      </c>
      <c r="AE41" s="12" t="s">
        <v>24</v>
      </c>
      <c r="AF41" s="19" t="s">
        <v>25</v>
      </c>
      <c r="AG41" s="26" t="s">
        <v>43</v>
      </c>
      <c r="AH41" s="12" t="s">
        <v>24</v>
      </c>
      <c r="AI41" s="19" t="s">
        <v>25</v>
      </c>
      <c r="AJ41" s="26" t="s">
        <v>43</v>
      </c>
      <c r="AK41" s="12" t="s">
        <v>24</v>
      </c>
      <c r="AL41" s="19" t="s">
        <v>25</v>
      </c>
      <c r="AM41" s="26" t="s">
        <v>43</v>
      </c>
      <c r="AN41" s="12" t="s">
        <v>24</v>
      </c>
      <c r="AO41" s="19" t="s">
        <v>25</v>
      </c>
      <c r="AP41" s="26" t="s">
        <v>43</v>
      </c>
    </row>
    <row r="42" spans="1:42" x14ac:dyDescent="0.2">
      <c r="A42" s="10"/>
      <c r="B42" s="23" t="s">
        <v>9</v>
      </c>
      <c r="C42" s="23" t="s">
        <v>9</v>
      </c>
      <c r="D42" s="23" t="s">
        <v>9</v>
      </c>
      <c r="E42" s="23" t="s">
        <v>10</v>
      </c>
      <c r="F42" s="23" t="s">
        <v>10</v>
      </c>
      <c r="G42" s="23" t="s">
        <v>10</v>
      </c>
      <c r="H42" s="23" t="s">
        <v>44</v>
      </c>
      <c r="I42" s="23" t="s">
        <v>44</v>
      </c>
      <c r="J42" s="23" t="s">
        <v>44</v>
      </c>
      <c r="K42" s="23" t="s">
        <v>9</v>
      </c>
      <c r="L42" s="23" t="s">
        <v>0</v>
      </c>
      <c r="M42" s="23" t="s">
        <v>45</v>
      </c>
      <c r="N42" s="23" t="s">
        <v>1</v>
      </c>
      <c r="O42" s="23" t="s">
        <v>1</v>
      </c>
      <c r="P42" s="23" t="s">
        <v>2</v>
      </c>
      <c r="Q42" s="14" t="s">
        <v>46</v>
      </c>
      <c r="R42" s="12" t="s">
        <v>47</v>
      </c>
      <c r="S42" s="12" t="s">
        <v>47</v>
      </c>
      <c r="T42" s="12" t="s">
        <v>48</v>
      </c>
      <c r="U42" s="12" t="s">
        <v>48</v>
      </c>
      <c r="V42" s="12" t="s">
        <v>39</v>
      </c>
      <c r="W42" s="12" t="s">
        <v>39</v>
      </c>
      <c r="X42" s="12" t="s">
        <v>40</v>
      </c>
      <c r="Y42" s="12" t="s">
        <v>40</v>
      </c>
      <c r="Z42" s="12" t="s">
        <v>23</v>
      </c>
      <c r="AA42" s="12" t="s">
        <v>23</v>
      </c>
      <c r="AB42" s="21" t="s">
        <v>26</v>
      </c>
      <c r="AC42" s="21" t="s">
        <v>26</v>
      </c>
      <c r="AD42" s="21" t="s">
        <v>62</v>
      </c>
      <c r="AE42" s="12" t="s">
        <v>33</v>
      </c>
      <c r="AF42" s="12" t="s">
        <v>33</v>
      </c>
      <c r="AG42" s="12" t="s">
        <v>33</v>
      </c>
      <c r="AH42" s="12" t="s">
        <v>34</v>
      </c>
      <c r="AI42" s="12" t="s">
        <v>34</v>
      </c>
      <c r="AJ42" s="12" t="s">
        <v>34</v>
      </c>
      <c r="AK42" s="12" t="s">
        <v>41</v>
      </c>
      <c r="AL42" s="12" t="s">
        <v>41</v>
      </c>
      <c r="AM42" s="12" t="s">
        <v>41</v>
      </c>
      <c r="AN42" s="12" t="s">
        <v>42</v>
      </c>
      <c r="AO42" s="12" t="s">
        <v>42</v>
      </c>
      <c r="AP42" s="12" t="s">
        <v>42</v>
      </c>
    </row>
    <row r="43" spans="1:42" x14ac:dyDescent="0.2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T44"/>
  <sheetViews>
    <sheetView workbookViewId="0">
      <selection activeCell="H4" sqref="H4"/>
    </sheetView>
  </sheetViews>
  <sheetFormatPr baseColWidth="10" defaultRowHeight="14.25" x14ac:dyDescent="0.2"/>
  <cols>
    <col min="1" max="1" width="11" style="1"/>
    <col min="5" max="7" width="15.5" customWidth="1"/>
    <col min="8" max="10" width="18.25" customWidth="1"/>
    <col min="11" max="11" width="13.625" customWidth="1"/>
    <col min="12" max="13" width="19.625" customWidth="1"/>
    <col min="14" max="15" width="10.625" customWidth="1"/>
    <col min="17" max="17" width="18.625" customWidth="1"/>
    <col min="18" max="21" width="16.625" customWidth="1"/>
    <col min="22" max="22" width="12.625" style="23" customWidth="1"/>
    <col min="23" max="27" width="12.625" customWidth="1"/>
    <col min="28" max="28" width="12.625" style="23" customWidth="1"/>
    <col min="29" max="29" width="12.625" customWidth="1"/>
    <col min="30" max="30" width="14.625" customWidth="1"/>
    <col min="31" max="42" width="12.625" customWidth="1"/>
  </cols>
  <sheetData>
    <row r="1" spans="1:45" ht="15.75" x14ac:dyDescent="0.25">
      <c r="A1" s="2" t="s">
        <v>7</v>
      </c>
    </row>
    <row r="2" spans="1:45" ht="15.75" x14ac:dyDescent="0.25">
      <c r="A2" s="2" t="s">
        <v>8</v>
      </c>
    </row>
    <row r="3" spans="1:45" ht="15.75" x14ac:dyDescent="0.25">
      <c r="A3" s="2"/>
    </row>
    <row r="4" spans="1:45" ht="15.75" x14ac:dyDescent="0.25">
      <c r="A4" s="3" t="s">
        <v>57</v>
      </c>
    </row>
    <row r="6" spans="1:45" ht="15" x14ac:dyDescent="0.25">
      <c r="A6" s="10"/>
      <c r="B6" s="4" t="s">
        <v>9</v>
      </c>
      <c r="C6" s="4" t="s">
        <v>9</v>
      </c>
      <c r="D6" s="4" t="s">
        <v>9</v>
      </c>
      <c r="E6" s="4" t="s">
        <v>10</v>
      </c>
      <c r="F6" s="4" t="s">
        <v>10</v>
      </c>
      <c r="G6" s="4" t="s">
        <v>10</v>
      </c>
      <c r="H6" s="4" t="s">
        <v>11</v>
      </c>
      <c r="I6" s="4" t="s">
        <v>11</v>
      </c>
      <c r="J6" s="4" t="s">
        <v>11</v>
      </c>
      <c r="K6" s="4" t="s">
        <v>12</v>
      </c>
      <c r="L6" s="4" t="s">
        <v>30</v>
      </c>
      <c r="M6" s="4" t="s">
        <v>31</v>
      </c>
      <c r="N6" s="4" t="s">
        <v>1</v>
      </c>
      <c r="O6" s="4" t="s">
        <v>1</v>
      </c>
      <c r="P6" s="4" t="s">
        <v>2</v>
      </c>
      <c r="Q6" s="13" t="s">
        <v>13</v>
      </c>
      <c r="R6" s="7" t="s">
        <v>21</v>
      </c>
      <c r="S6" s="4" t="s">
        <v>21</v>
      </c>
      <c r="T6" s="4" t="s">
        <v>22</v>
      </c>
      <c r="U6" s="4" t="s">
        <v>22</v>
      </c>
      <c r="V6" s="17" t="s">
        <v>39</v>
      </c>
      <c r="W6" s="17" t="s">
        <v>39</v>
      </c>
      <c r="X6" s="17" t="s">
        <v>40</v>
      </c>
      <c r="Y6" s="17" t="s">
        <v>40</v>
      </c>
      <c r="Z6" s="17" t="s">
        <v>23</v>
      </c>
      <c r="AA6" s="17" t="s">
        <v>23</v>
      </c>
      <c r="AB6" s="17" t="s">
        <v>26</v>
      </c>
      <c r="AC6" s="17" t="s">
        <v>26</v>
      </c>
      <c r="AD6" s="17" t="s">
        <v>60</v>
      </c>
      <c r="AE6" s="7" t="s">
        <v>33</v>
      </c>
      <c r="AF6" s="7" t="s">
        <v>33</v>
      </c>
      <c r="AG6" s="7" t="s">
        <v>33</v>
      </c>
      <c r="AH6" s="7" t="s">
        <v>34</v>
      </c>
      <c r="AI6" s="7" t="s">
        <v>34</v>
      </c>
      <c r="AJ6" s="7" t="s">
        <v>34</v>
      </c>
      <c r="AK6" s="7" t="s">
        <v>41</v>
      </c>
      <c r="AL6" s="7" t="s">
        <v>41</v>
      </c>
      <c r="AM6" s="7" t="s">
        <v>41</v>
      </c>
      <c r="AN6" s="7" t="s">
        <v>42</v>
      </c>
      <c r="AO6" s="7" t="s">
        <v>42</v>
      </c>
      <c r="AP6" s="7" t="s">
        <v>42</v>
      </c>
      <c r="AQ6" s="7" t="s">
        <v>63</v>
      </c>
      <c r="AR6" s="7" t="s">
        <v>63</v>
      </c>
      <c r="AS6" s="7" t="s">
        <v>63</v>
      </c>
    </row>
    <row r="7" spans="1:45" ht="15" x14ac:dyDescent="0.25">
      <c r="A7" s="5" t="s">
        <v>3</v>
      </c>
      <c r="B7" s="4" t="s">
        <v>4</v>
      </c>
      <c r="C7" s="4" t="s">
        <v>6</v>
      </c>
      <c r="D7" s="4" t="s">
        <v>5</v>
      </c>
      <c r="E7" s="4" t="s">
        <v>4</v>
      </c>
      <c r="F7" s="4" t="s">
        <v>6</v>
      </c>
      <c r="G7" s="4" t="s">
        <v>5</v>
      </c>
      <c r="H7" s="4" t="s">
        <v>4</v>
      </c>
      <c r="I7" s="4" t="s">
        <v>6</v>
      </c>
      <c r="J7" s="4" t="s">
        <v>5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6</v>
      </c>
      <c r="P7" s="4" t="s">
        <v>4</v>
      </c>
      <c r="Q7" s="13" t="s">
        <v>14</v>
      </c>
      <c r="R7" s="7" t="s">
        <v>4</v>
      </c>
      <c r="S7" s="4" t="s">
        <v>6</v>
      </c>
      <c r="T7" s="4" t="s">
        <v>4</v>
      </c>
      <c r="U7" s="4" t="s">
        <v>6</v>
      </c>
      <c r="V7" s="17" t="s">
        <v>4</v>
      </c>
      <c r="W7" s="17" t="s">
        <v>6</v>
      </c>
      <c r="X7" s="17" t="s">
        <v>4</v>
      </c>
      <c r="Y7" s="17" t="s">
        <v>6</v>
      </c>
      <c r="Z7" s="17" t="s">
        <v>4</v>
      </c>
      <c r="AA7" s="17" t="s">
        <v>6</v>
      </c>
      <c r="AB7" s="17" t="s">
        <v>4</v>
      </c>
      <c r="AC7" s="17" t="s">
        <v>6</v>
      </c>
      <c r="AD7" s="17" t="s">
        <v>61</v>
      </c>
      <c r="AE7" s="7" t="s">
        <v>4</v>
      </c>
      <c r="AF7" s="7" t="s">
        <v>6</v>
      </c>
      <c r="AG7" s="7" t="s">
        <v>5</v>
      </c>
      <c r="AH7" s="7" t="s">
        <v>4</v>
      </c>
      <c r="AI7" s="7" t="s">
        <v>6</v>
      </c>
      <c r="AJ7" s="7" t="s">
        <v>5</v>
      </c>
      <c r="AK7" s="7" t="s">
        <v>4</v>
      </c>
      <c r="AL7" s="7" t="s">
        <v>6</v>
      </c>
      <c r="AM7" s="7" t="s">
        <v>5</v>
      </c>
      <c r="AN7" s="7" t="s">
        <v>4</v>
      </c>
      <c r="AO7" s="7" t="s">
        <v>6</v>
      </c>
      <c r="AP7" s="7" t="s">
        <v>5</v>
      </c>
      <c r="AQ7" s="7" t="s">
        <v>4</v>
      </c>
      <c r="AR7" s="7" t="s">
        <v>6</v>
      </c>
      <c r="AS7" s="7" t="s">
        <v>5</v>
      </c>
    </row>
    <row r="8" spans="1:45" x14ac:dyDescent="0.2">
      <c r="A8" s="11">
        <v>44105.999988425923</v>
      </c>
      <c r="B8" s="12">
        <v>14.3</v>
      </c>
      <c r="C8" s="12">
        <v>19.600000000000001</v>
      </c>
      <c r="D8" s="12">
        <v>9.9</v>
      </c>
      <c r="E8" s="12">
        <v>78.3</v>
      </c>
      <c r="F8" s="12">
        <v>94.3</v>
      </c>
      <c r="G8" s="12">
        <v>56</v>
      </c>
      <c r="H8" s="12">
        <v>10.8</v>
      </c>
      <c r="I8" s="12">
        <v>12.2</v>
      </c>
      <c r="J8" s="12">
        <v>10</v>
      </c>
      <c r="K8" s="12">
        <v>10.3</v>
      </c>
      <c r="L8" s="12">
        <v>973.6</v>
      </c>
      <c r="M8" s="12">
        <v>1006.7</v>
      </c>
      <c r="N8" s="12">
        <v>1.7</v>
      </c>
      <c r="O8" s="12">
        <v>6.1</v>
      </c>
      <c r="P8" s="12">
        <v>200.4</v>
      </c>
      <c r="Q8" s="14">
        <v>0</v>
      </c>
      <c r="R8" s="12">
        <v>96.9</v>
      </c>
      <c r="S8" s="12">
        <v>777</v>
      </c>
      <c r="T8" s="12">
        <v>28.9</v>
      </c>
      <c r="U8" s="12">
        <v>559.5</v>
      </c>
      <c r="V8" s="14">
        <v>7.09</v>
      </c>
      <c r="W8" s="14">
        <v>39.090000000000003</v>
      </c>
      <c r="X8" s="21">
        <v>1.7999999999999999E-2</v>
      </c>
      <c r="Y8" s="21">
        <v>0.108</v>
      </c>
      <c r="Z8" s="21">
        <v>1.0999999999999999E-2</v>
      </c>
      <c r="AA8" s="21">
        <v>7.0000000000000007E-2</v>
      </c>
      <c r="AB8" s="21">
        <f>Z8*40</f>
        <v>0.43999999999999995</v>
      </c>
      <c r="AC8" s="21">
        <f>Y8*40</f>
        <v>4.32</v>
      </c>
      <c r="AD8" s="12">
        <v>4.833333333333333</v>
      </c>
      <c r="AE8" s="12">
        <v>11.5</v>
      </c>
      <c r="AF8" s="12">
        <v>29.6</v>
      </c>
      <c r="AG8" s="12">
        <v>1.7</v>
      </c>
      <c r="AH8" s="12">
        <v>8.5</v>
      </c>
      <c r="AI8" s="12">
        <v>17.3</v>
      </c>
      <c r="AJ8" s="12">
        <v>1.5</v>
      </c>
      <c r="AK8" s="12">
        <v>7.6</v>
      </c>
      <c r="AL8" s="12">
        <v>122</v>
      </c>
      <c r="AM8" s="12">
        <v>0</v>
      </c>
      <c r="AN8" s="12">
        <v>19</v>
      </c>
      <c r="AO8" s="12">
        <v>44.4</v>
      </c>
      <c r="AP8" s="12">
        <v>4.8</v>
      </c>
      <c r="AQ8" s="12">
        <v>30.6</v>
      </c>
      <c r="AR8" s="12">
        <v>77.400000000000006</v>
      </c>
      <c r="AS8" s="12">
        <v>0</v>
      </c>
    </row>
    <row r="9" spans="1:45" x14ac:dyDescent="0.2">
      <c r="A9" s="11">
        <v>44106.999988425923</v>
      </c>
      <c r="B9" s="12">
        <v>15.7</v>
      </c>
      <c r="C9" s="12">
        <v>20.100000000000001</v>
      </c>
      <c r="D9" s="12">
        <v>12.2</v>
      </c>
      <c r="E9" s="12">
        <v>72.2</v>
      </c>
      <c r="F9" s="12">
        <v>86.1</v>
      </c>
      <c r="G9" s="12">
        <v>54.6</v>
      </c>
      <c r="H9" s="12">
        <v>10.9</v>
      </c>
      <c r="I9" s="12">
        <v>11.5</v>
      </c>
      <c r="J9" s="12">
        <v>10.4</v>
      </c>
      <c r="K9" s="12">
        <v>10.5</v>
      </c>
      <c r="L9" s="12">
        <v>961.2</v>
      </c>
      <c r="M9" s="12">
        <v>993.8</v>
      </c>
      <c r="N9" s="12">
        <v>1.3</v>
      </c>
      <c r="O9" s="12">
        <v>5.2</v>
      </c>
      <c r="P9" s="12">
        <v>167.4</v>
      </c>
      <c r="Q9" s="14">
        <v>0</v>
      </c>
      <c r="R9" s="12">
        <v>84.4</v>
      </c>
      <c r="S9" s="12">
        <v>663</v>
      </c>
      <c r="T9" s="12">
        <v>36.299999999999997</v>
      </c>
      <c r="U9" s="12">
        <v>525.1</v>
      </c>
      <c r="V9" s="14">
        <v>6.49</v>
      </c>
      <c r="W9" s="14">
        <v>36.450000000000003</v>
      </c>
      <c r="X9" s="21">
        <v>1.7000000000000001E-2</v>
      </c>
      <c r="Y9" s="21">
        <v>9.6000000000000002E-2</v>
      </c>
      <c r="Z9" s="21">
        <v>8.9999999999999993E-3</v>
      </c>
      <c r="AA9" s="21">
        <v>6.0999999999999999E-2</v>
      </c>
      <c r="AB9" s="21">
        <f t="shared" ref="AB9:AB38" si="0">Z9*40</f>
        <v>0.36</v>
      </c>
      <c r="AC9" s="21">
        <f t="shared" ref="AC9:AC38" si="1">Y9*40</f>
        <v>3.84</v>
      </c>
      <c r="AD9" s="12">
        <v>3.1666666666666665</v>
      </c>
      <c r="AE9" s="12">
        <v>8.9</v>
      </c>
      <c r="AF9" s="12">
        <v>17.100000000000001</v>
      </c>
      <c r="AG9" s="12">
        <v>2.4</v>
      </c>
      <c r="AH9" s="12">
        <v>5.2</v>
      </c>
      <c r="AI9" s="12">
        <v>9</v>
      </c>
      <c r="AJ9" s="12">
        <v>1.8</v>
      </c>
      <c r="AK9" s="12">
        <v>6.7</v>
      </c>
      <c r="AL9" s="12">
        <v>52.6</v>
      </c>
      <c r="AM9" s="12">
        <v>0</v>
      </c>
      <c r="AN9" s="12">
        <v>23.2</v>
      </c>
      <c r="AO9" s="12">
        <v>49.4</v>
      </c>
      <c r="AP9" s="12">
        <v>5.4</v>
      </c>
      <c r="AQ9" s="12">
        <v>26.8</v>
      </c>
      <c r="AR9" s="12">
        <v>61.8</v>
      </c>
      <c r="AS9" s="12">
        <v>0</v>
      </c>
    </row>
    <row r="10" spans="1:45" x14ac:dyDescent="0.2">
      <c r="A10" s="11">
        <v>44107.999988425923</v>
      </c>
      <c r="B10" s="12">
        <v>13.1</v>
      </c>
      <c r="C10" s="12">
        <v>15.9</v>
      </c>
      <c r="D10" s="12">
        <v>9.8000000000000007</v>
      </c>
      <c r="E10" s="12">
        <v>78.099999999999994</v>
      </c>
      <c r="F10" s="12">
        <v>89.9</v>
      </c>
      <c r="G10" s="12">
        <v>55.1</v>
      </c>
      <c r="H10" s="12">
        <v>10.1</v>
      </c>
      <c r="I10" s="12">
        <v>11.7</v>
      </c>
      <c r="J10" s="12">
        <v>8.3000000000000007</v>
      </c>
      <c r="K10" s="12">
        <v>9.3000000000000007</v>
      </c>
      <c r="L10" s="12">
        <v>959.5</v>
      </c>
      <c r="M10" s="12">
        <v>992.4</v>
      </c>
      <c r="N10" s="12">
        <v>2</v>
      </c>
      <c r="O10" s="12">
        <v>7.1</v>
      </c>
      <c r="P10" s="12">
        <v>359.1</v>
      </c>
      <c r="Q10" s="14">
        <v>2.2000000000000002</v>
      </c>
      <c r="R10" s="12">
        <v>61.7</v>
      </c>
      <c r="S10" s="12">
        <v>837</v>
      </c>
      <c r="T10" s="12">
        <v>4.9000000000000004</v>
      </c>
      <c r="U10" s="12">
        <v>488.6</v>
      </c>
      <c r="V10" s="14">
        <v>4.4800000000000004</v>
      </c>
      <c r="W10" s="14">
        <v>41.93</v>
      </c>
      <c r="X10" s="21">
        <v>1.0999999999999999E-2</v>
      </c>
      <c r="Y10" s="21">
        <v>0.105</v>
      </c>
      <c r="Z10" s="21">
        <v>5.0000000000000001E-3</v>
      </c>
      <c r="AA10" s="21">
        <v>5.0999999999999997E-2</v>
      </c>
      <c r="AB10" s="21">
        <f t="shared" si="0"/>
        <v>0.2</v>
      </c>
      <c r="AC10" s="21">
        <f t="shared" si="1"/>
        <v>4.2</v>
      </c>
      <c r="AD10" s="12">
        <v>3.8333333333333335</v>
      </c>
      <c r="AE10" s="12">
        <v>5</v>
      </c>
      <c r="AF10" s="12">
        <v>14.2</v>
      </c>
      <c r="AG10" s="12">
        <v>0.8</v>
      </c>
      <c r="AH10" s="12">
        <v>3.3</v>
      </c>
      <c r="AI10" s="12">
        <v>9</v>
      </c>
      <c r="AJ10" s="12">
        <v>0.4</v>
      </c>
      <c r="AK10" s="12">
        <v>1.7</v>
      </c>
      <c r="AL10" s="12">
        <v>18.5</v>
      </c>
      <c r="AM10" s="12">
        <v>0</v>
      </c>
      <c r="AN10" s="12">
        <v>14</v>
      </c>
      <c r="AO10" s="12">
        <v>44.8</v>
      </c>
      <c r="AP10" s="12">
        <v>1.2</v>
      </c>
      <c r="AQ10" s="12">
        <v>41.2</v>
      </c>
      <c r="AR10" s="12">
        <v>84.8</v>
      </c>
      <c r="AS10" s="12">
        <v>0</v>
      </c>
    </row>
    <row r="11" spans="1:45" x14ac:dyDescent="0.2">
      <c r="A11" s="11">
        <v>44108.999988425923</v>
      </c>
      <c r="B11" s="12">
        <v>13.8</v>
      </c>
      <c r="C11" s="12">
        <v>18.899999999999999</v>
      </c>
      <c r="D11" s="12">
        <v>9.4</v>
      </c>
      <c r="E11" s="12">
        <v>59.6</v>
      </c>
      <c r="F11" s="12">
        <v>88.3</v>
      </c>
      <c r="G11" s="12">
        <v>35.6</v>
      </c>
      <c r="H11" s="12">
        <v>7.9</v>
      </c>
      <c r="I11" s="12">
        <v>10.1</v>
      </c>
      <c r="J11" s="12">
        <v>6.4</v>
      </c>
      <c r="K11" s="12">
        <v>5.6</v>
      </c>
      <c r="L11" s="12">
        <v>966.4</v>
      </c>
      <c r="M11" s="12">
        <v>999.3</v>
      </c>
      <c r="N11" s="12">
        <v>3.1</v>
      </c>
      <c r="O11" s="12">
        <v>13.7</v>
      </c>
      <c r="P11" s="12">
        <v>147.5</v>
      </c>
      <c r="Q11" s="14">
        <v>2.6</v>
      </c>
      <c r="R11" s="12">
        <v>149.6</v>
      </c>
      <c r="S11" s="12">
        <v>663</v>
      </c>
      <c r="T11" s="12">
        <v>65.2</v>
      </c>
      <c r="U11" s="12">
        <v>490.1</v>
      </c>
      <c r="V11" s="14">
        <v>9.52</v>
      </c>
      <c r="W11" s="14">
        <v>38.549999999999997</v>
      </c>
      <c r="X11" s="21">
        <v>2.4E-2</v>
      </c>
      <c r="Y11" s="21">
        <v>0.105</v>
      </c>
      <c r="Z11" s="21">
        <v>1.2999999999999999E-2</v>
      </c>
      <c r="AA11" s="21">
        <v>6.4000000000000001E-2</v>
      </c>
      <c r="AB11" s="21">
        <f t="shared" si="0"/>
        <v>0.52</v>
      </c>
      <c r="AC11" s="21">
        <f t="shared" si="1"/>
        <v>4.2</v>
      </c>
      <c r="AD11" s="12">
        <v>7.333333333333333</v>
      </c>
      <c r="AE11" s="12">
        <v>3.2</v>
      </c>
      <c r="AF11" s="12">
        <v>8.6</v>
      </c>
      <c r="AG11" s="12">
        <v>0.6</v>
      </c>
      <c r="AH11" s="12">
        <v>1.8</v>
      </c>
      <c r="AI11" s="12">
        <v>6</v>
      </c>
      <c r="AJ11" s="12">
        <v>0.3</v>
      </c>
      <c r="AK11" s="12">
        <v>1.2</v>
      </c>
      <c r="AL11" s="12">
        <v>4.7</v>
      </c>
      <c r="AM11" s="12">
        <v>0</v>
      </c>
      <c r="AN11" s="12">
        <v>11.2</v>
      </c>
      <c r="AO11" s="12">
        <v>43.6</v>
      </c>
      <c r="AP11" s="12">
        <v>0</v>
      </c>
      <c r="AQ11" s="12">
        <v>53</v>
      </c>
      <c r="AR11" s="12">
        <v>78.8</v>
      </c>
      <c r="AS11" s="12">
        <v>7</v>
      </c>
    </row>
    <row r="12" spans="1:45" x14ac:dyDescent="0.2">
      <c r="A12" s="11">
        <v>44109.999988425923</v>
      </c>
      <c r="B12" s="12">
        <v>12.4</v>
      </c>
      <c r="C12" s="12">
        <v>15.3</v>
      </c>
      <c r="D12" s="12">
        <v>10.6</v>
      </c>
      <c r="E12" s="12">
        <v>72.5</v>
      </c>
      <c r="F12" s="12">
        <v>92.1</v>
      </c>
      <c r="G12" s="12">
        <v>49.6</v>
      </c>
      <c r="H12" s="12">
        <v>8.9</v>
      </c>
      <c r="I12" s="12">
        <v>10.6</v>
      </c>
      <c r="J12" s="12">
        <v>7.2</v>
      </c>
      <c r="K12" s="12">
        <v>7.3</v>
      </c>
      <c r="L12" s="12">
        <v>972.9</v>
      </c>
      <c r="M12" s="12">
        <v>1006.2</v>
      </c>
      <c r="N12" s="12">
        <v>3.6</v>
      </c>
      <c r="O12" s="12">
        <v>11.3</v>
      </c>
      <c r="P12" s="12">
        <v>199.8</v>
      </c>
      <c r="Q12" s="14">
        <v>2</v>
      </c>
      <c r="R12" s="12">
        <v>89.8</v>
      </c>
      <c r="S12" s="12">
        <v>869</v>
      </c>
      <c r="T12" s="12">
        <v>28.7</v>
      </c>
      <c r="U12" s="12">
        <v>662.7</v>
      </c>
      <c r="V12" s="14">
        <v>6.44</v>
      </c>
      <c r="W12" s="14">
        <v>43.71</v>
      </c>
      <c r="X12" s="21">
        <v>1.6E-2</v>
      </c>
      <c r="Y12" s="21">
        <v>0.113</v>
      </c>
      <c r="Z12" s="21">
        <v>8.0000000000000002E-3</v>
      </c>
      <c r="AA12" s="21">
        <v>6.4000000000000001E-2</v>
      </c>
      <c r="AB12" s="21">
        <f t="shared" si="0"/>
        <v>0.32</v>
      </c>
      <c r="AC12" s="21">
        <f t="shared" si="1"/>
        <v>4.5200000000000005</v>
      </c>
      <c r="AD12" s="12">
        <v>3</v>
      </c>
      <c r="AE12" s="12">
        <v>2.7</v>
      </c>
      <c r="AF12" s="12">
        <v>6.6</v>
      </c>
      <c r="AG12" s="12">
        <v>0.9</v>
      </c>
      <c r="AH12" s="12">
        <v>1.2</v>
      </c>
      <c r="AI12" s="12">
        <v>1.9</v>
      </c>
      <c r="AJ12" s="12">
        <v>0.6</v>
      </c>
      <c r="AK12" s="12">
        <v>2.2000000000000002</v>
      </c>
      <c r="AL12" s="12">
        <v>11.5</v>
      </c>
      <c r="AM12" s="12">
        <v>0</v>
      </c>
      <c r="AN12" s="12">
        <v>8.8000000000000007</v>
      </c>
      <c r="AO12" s="12">
        <v>38</v>
      </c>
      <c r="AP12" s="12">
        <v>0</v>
      </c>
      <c r="AQ12" s="12">
        <v>44.6</v>
      </c>
      <c r="AR12" s="12">
        <v>65.8</v>
      </c>
      <c r="AS12" s="12">
        <v>5</v>
      </c>
    </row>
    <row r="13" spans="1:45" x14ac:dyDescent="0.2">
      <c r="A13" s="11">
        <v>44110.999988425923</v>
      </c>
      <c r="B13" s="12">
        <v>12.9</v>
      </c>
      <c r="C13" s="12">
        <v>16.100000000000001</v>
      </c>
      <c r="D13" s="12">
        <v>11.1</v>
      </c>
      <c r="E13" s="12">
        <v>74.400000000000006</v>
      </c>
      <c r="F13" s="12">
        <v>84.7</v>
      </c>
      <c r="G13" s="12">
        <v>62.8</v>
      </c>
      <c r="H13" s="12">
        <v>9.5</v>
      </c>
      <c r="I13" s="12">
        <v>11.7</v>
      </c>
      <c r="J13" s="12">
        <v>8.4</v>
      </c>
      <c r="K13" s="12">
        <v>8.4</v>
      </c>
      <c r="L13" s="12">
        <v>974.5</v>
      </c>
      <c r="M13" s="12">
        <v>1007.8</v>
      </c>
      <c r="N13" s="12">
        <v>4</v>
      </c>
      <c r="O13" s="12">
        <v>9.1999999999999993</v>
      </c>
      <c r="P13" s="12">
        <v>200.7</v>
      </c>
      <c r="Q13" s="14">
        <v>1.6</v>
      </c>
      <c r="R13" s="12">
        <v>73.8</v>
      </c>
      <c r="S13" s="12">
        <v>797</v>
      </c>
      <c r="T13" s="12">
        <v>9.9</v>
      </c>
      <c r="U13" s="12">
        <v>617.4</v>
      </c>
      <c r="V13" s="14">
        <v>5.24</v>
      </c>
      <c r="W13" s="14">
        <v>41.26</v>
      </c>
      <c r="X13" s="21">
        <v>1.2999999999999999E-2</v>
      </c>
      <c r="Y13" s="21">
        <v>0.107</v>
      </c>
      <c r="Z13" s="21">
        <v>6.0000000000000001E-3</v>
      </c>
      <c r="AA13" s="21">
        <v>5.8000000000000003E-2</v>
      </c>
      <c r="AB13" s="21">
        <f t="shared" si="0"/>
        <v>0.24</v>
      </c>
      <c r="AC13" s="21">
        <f t="shared" si="1"/>
        <v>4.28</v>
      </c>
      <c r="AD13" s="12">
        <v>3.8333333333333335</v>
      </c>
      <c r="AE13" s="12">
        <v>4.7</v>
      </c>
      <c r="AF13" s="12">
        <v>65.3</v>
      </c>
      <c r="AG13" s="12">
        <v>0.5</v>
      </c>
      <c r="AH13" s="12">
        <v>2.2000000000000002</v>
      </c>
      <c r="AI13" s="12">
        <v>13.8</v>
      </c>
      <c r="AJ13" s="12">
        <v>0.3</v>
      </c>
      <c r="AK13" s="12">
        <v>2.2999999999999998</v>
      </c>
      <c r="AL13" s="12">
        <v>19.3</v>
      </c>
      <c r="AM13" s="12">
        <v>0</v>
      </c>
      <c r="AN13" s="12">
        <v>11</v>
      </c>
      <c r="AO13" s="12">
        <v>48.4</v>
      </c>
      <c r="AP13" s="12">
        <v>0</v>
      </c>
      <c r="AQ13" s="12">
        <v>43.9</v>
      </c>
      <c r="AR13" s="12">
        <v>88.6</v>
      </c>
      <c r="AS13" s="12">
        <v>0</v>
      </c>
    </row>
    <row r="14" spans="1:45" x14ac:dyDescent="0.2">
      <c r="A14" s="11">
        <v>44111.999988425923</v>
      </c>
      <c r="B14" s="12">
        <v>12.2</v>
      </c>
      <c r="C14" s="12">
        <v>15.3</v>
      </c>
      <c r="D14" s="12">
        <v>10.199999999999999</v>
      </c>
      <c r="E14" s="12">
        <v>78.099999999999994</v>
      </c>
      <c r="F14" s="12">
        <v>89.2</v>
      </c>
      <c r="G14" s="12">
        <v>57.3</v>
      </c>
      <c r="H14" s="12">
        <v>9.6</v>
      </c>
      <c r="I14" s="12">
        <v>10.8</v>
      </c>
      <c r="J14" s="12">
        <v>8.3000000000000007</v>
      </c>
      <c r="K14" s="12">
        <v>8.4</v>
      </c>
      <c r="L14" s="12">
        <v>981.3</v>
      </c>
      <c r="M14" s="12">
        <v>1015</v>
      </c>
      <c r="N14" s="12">
        <v>3.6</v>
      </c>
      <c r="O14" s="12">
        <v>8.3000000000000007</v>
      </c>
      <c r="P14" s="12">
        <v>215.7</v>
      </c>
      <c r="Q14" s="14">
        <v>0.5</v>
      </c>
      <c r="R14" s="12">
        <v>91.3</v>
      </c>
      <c r="S14" s="12">
        <v>884</v>
      </c>
      <c r="T14" s="12">
        <v>9.3000000000000007</v>
      </c>
      <c r="U14" s="12">
        <v>593</v>
      </c>
      <c r="V14" s="14">
        <v>6.72</v>
      </c>
      <c r="W14" s="14">
        <v>44.86</v>
      </c>
      <c r="X14" s="21">
        <v>1.7000000000000001E-2</v>
      </c>
      <c r="Y14" s="21">
        <v>0.11700000000000001</v>
      </c>
      <c r="Z14" s="21">
        <v>8.9999999999999993E-3</v>
      </c>
      <c r="AA14" s="21">
        <v>7.1999999999999995E-2</v>
      </c>
      <c r="AB14" s="21">
        <f t="shared" si="0"/>
        <v>0.36</v>
      </c>
      <c r="AC14" s="21">
        <f t="shared" si="1"/>
        <v>4.6800000000000006</v>
      </c>
      <c r="AD14" s="12">
        <v>2.8333333333333335</v>
      </c>
      <c r="AE14" s="12">
        <v>3.4</v>
      </c>
      <c r="AF14" s="12">
        <v>8.8000000000000007</v>
      </c>
      <c r="AG14" s="12">
        <v>0.9</v>
      </c>
      <c r="AH14" s="12">
        <v>2</v>
      </c>
      <c r="AI14" s="12">
        <v>3.9</v>
      </c>
      <c r="AJ14" s="12">
        <v>0.8</v>
      </c>
      <c r="AK14" s="12">
        <v>2.5</v>
      </c>
      <c r="AL14" s="12">
        <v>10.1</v>
      </c>
      <c r="AM14" s="12">
        <v>0</v>
      </c>
      <c r="AN14" s="12">
        <v>11.4</v>
      </c>
      <c r="AO14" s="12">
        <v>27.3</v>
      </c>
      <c r="AP14" s="12">
        <v>1</v>
      </c>
      <c r="AQ14" s="12">
        <v>44.1</v>
      </c>
      <c r="AR14" s="12">
        <v>92.2</v>
      </c>
      <c r="AS14" s="12">
        <v>10</v>
      </c>
    </row>
    <row r="15" spans="1:45" x14ac:dyDescent="0.2">
      <c r="A15" s="11">
        <v>44112.999988425923</v>
      </c>
      <c r="B15" s="12">
        <v>14.3</v>
      </c>
      <c r="C15" s="12">
        <v>19</v>
      </c>
      <c r="D15" s="12">
        <v>10.7</v>
      </c>
      <c r="E15" s="12">
        <v>73</v>
      </c>
      <c r="F15" s="12">
        <v>85.1</v>
      </c>
      <c r="G15" s="12">
        <v>57.8</v>
      </c>
      <c r="H15" s="12">
        <v>10.199999999999999</v>
      </c>
      <c r="I15" s="12">
        <v>11.5</v>
      </c>
      <c r="J15" s="12">
        <v>9.1999999999999993</v>
      </c>
      <c r="K15" s="12">
        <v>9.4</v>
      </c>
      <c r="L15" s="12">
        <v>988</v>
      </c>
      <c r="M15" s="12">
        <v>1021.6</v>
      </c>
      <c r="N15" s="12">
        <v>3.6</v>
      </c>
      <c r="O15" s="12">
        <v>7.8</v>
      </c>
      <c r="P15" s="12">
        <v>169.7</v>
      </c>
      <c r="Q15" s="14">
        <v>0</v>
      </c>
      <c r="R15" s="12">
        <v>92.4</v>
      </c>
      <c r="S15" s="12">
        <v>859</v>
      </c>
      <c r="T15" s="12">
        <v>39.700000000000003</v>
      </c>
      <c r="U15" s="12">
        <v>577.6</v>
      </c>
      <c r="V15" s="14">
        <v>6.71</v>
      </c>
      <c r="W15" s="14">
        <v>42.61</v>
      </c>
      <c r="X15" s="21">
        <v>1.7999999999999999E-2</v>
      </c>
      <c r="Y15" s="21">
        <v>0.111</v>
      </c>
      <c r="Z15" s="21">
        <v>1.2E-2</v>
      </c>
      <c r="AA15" s="21">
        <v>0.08</v>
      </c>
      <c r="AB15" s="21">
        <f t="shared" si="0"/>
        <v>0.48</v>
      </c>
      <c r="AC15" s="21">
        <f t="shared" si="1"/>
        <v>4.4400000000000004</v>
      </c>
      <c r="AD15" s="12">
        <v>3.3333333333333335</v>
      </c>
      <c r="AE15" s="12">
        <v>4.9000000000000004</v>
      </c>
      <c r="AF15" s="12">
        <v>9.4</v>
      </c>
      <c r="AG15" s="12">
        <v>2.1</v>
      </c>
      <c r="AH15" s="12">
        <v>2.8</v>
      </c>
      <c r="AI15" s="12">
        <v>4.9000000000000004</v>
      </c>
      <c r="AJ15" s="12">
        <v>1.7</v>
      </c>
      <c r="AK15" s="12">
        <v>2.4</v>
      </c>
      <c r="AL15" s="12">
        <v>13.5</v>
      </c>
      <c r="AM15" s="12">
        <v>0</v>
      </c>
      <c r="AN15" s="12">
        <v>12</v>
      </c>
      <c r="AO15" s="12">
        <v>38.200000000000003</v>
      </c>
      <c r="AP15" s="12">
        <v>1.7</v>
      </c>
      <c r="AQ15" s="12">
        <v>40.200000000000003</v>
      </c>
      <c r="AR15" s="12">
        <v>74</v>
      </c>
      <c r="AS15" s="12">
        <v>10</v>
      </c>
    </row>
    <row r="16" spans="1:45" x14ac:dyDescent="0.2">
      <c r="A16" s="11">
        <v>44113.999988425923</v>
      </c>
      <c r="B16" s="12">
        <v>16.2</v>
      </c>
      <c r="C16" s="12">
        <v>19.100000000000001</v>
      </c>
      <c r="D16" s="12">
        <v>13.5</v>
      </c>
      <c r="E16" s="12">
        <v>68</v>
      </c>
      <c r="F16" s="12">
        <v>77.099999999999994</v>
      </c>
      <c r="G16" s="12">
        <v>55.9</v>
      </c>
      <c r="H16" s="12">
        <v>10.6</v>
      </c>
      <c r="I16" s="12">
        <v>11.3</v>
      </c>
      <c r="J16" s="12">
        <v>10.199999999999999</v>
      </c>
      <c r="K16" s="12">
        <v>10.199999999999999</v>
      </c>
      <c r="L16" s="12">
        <v>986.9</v>
      </c>
      <c r="M16" s="12">
        <v>1020.3</v>
      </c>
      <c r="N16" s="12">
        <v>2.8</v>
      </c>
      <c r="O16" s="12">
        <v>7.6</v>
      </c>
      <c r="P16" s="12">
        <v>201.2</v>
      </c>
      <c r="Q16" s="14">
        <v>0</v>
      </c>
      <c r="R16" s="12">
        <v>91.1</v>
      </c>
      <c r="S16" s="12">
        <v>716</v>
      </c>
      <c r="T16" s="12">
        <v>36.700000000000003</v>
      </c>
      <c r="U16" s="12">
        <v>553.6</v>
      </c>
      <c r="V16" s="14">
        <v>6.66</v>
      </c>
      <c r="W16" s="14">
        <v>39.130000000000003</v>
      </c>
      <c r="X16" s="21">
        <v>1.7999999999999999E-2</v>
      </c>
      <c r="Y16" s="21">
        <v>0.106</v>
      </c>
      <c r="Z16" s="21">
        <v>0.01</v>
      </c>
      <c r="AA16" s="21">
        <v>7.1999999999999995E-2</v>
      </c>
      <c r="AB16" s="21">
        <f t="shared" si="0"/>
        <v>0.4</v>
      </c>
      <c r="AC16" s="21">
        <f t="shared" si="1"/>
        <v>4.24</v>
      </c>
      <c r="AD16" s="12">
        <v>3.1666666666666665</v>
      </c>
      <c r="AE16" s="12">
        <v>6.5</v>
      </c>
      <c r="AF16" s="12">
        <v>12.5</v>
      </c>
      <c r="AG16" s="12">
        <v>2.4</v>
      </c>
      <c r="AH16" s="12">
        <v>4.2</v>
      </c>
      <c r="AI16" s="12">
        <v>6.7</v>
      </c>
      <c r="AJ16" s="12">
        <v>1.9</v>
      </c>
      <c r="AK16" s="12">
        <v>2.2000000000000002</v>
      </c>
      <c r="AL16" s="12">
        <v>12.2</v>
      </c>
      <c r="AM16" s="12">
        <v>0</v>
      </c>
      <c r="AN16" s="12">
        <v>11.7</v>
      </c>
      <c r="AO16" s="12">
        <v>42.1</v>
      </c>
      <c r="AP16" s="12">
        <v>1</v>
      </c>
      <c r="AQ16" s="12">
        <v>43.4</v>
      </c>
      <c r="AR16" s="12">
        <v>66.2</v>
      </c>
      <c r="AS16" s="12">
        <v>0.2</v>
      </c>
    </row>
    <row r="17" spans="1:46" x14ac:dyDescent="0.2">
      <c r="A17" s="11">
        <v>44114.999988425923</v>
      </c>
      <c r="B17" s="12">
        <v>11.4</v>
      </c>
      <c r="C17" s="12">
        <v>15.4</v>
      </c>
      <c r="D17" s="12">
        <v>7.3</v>
      </c>
      <c r="E17" s="12">
        <v>79.400000000000006</v>
      </c>
      <c r="F17" s="12">
        <v>91.6</v>
      </c>
      <c r="G17" s="12">
        <v>60.8</v>
      </c>
      <c r="H17" s="12">
        <v>9.3000000000000007</v>
      </c>
      <c r="I17" s="12">
        <v>11.7</v>
      </c>
      <c r="J17" s="12">
        <v>7.4</v>
      </c>
      <c r="K17" s="12">
        <v>7.8</v>
      </c>
      <c r="L17" s="12">
        <v>987.9</v>
      </c>
      <c r="M17" s="12">
        <v>1021.9</v>
      </c>
      <c r="N17" s="12">
        <v>1.8</v>
      </c>
      <c r="O17" s="12">
        <v>6.8</v>
      </c>
      <c r="P17" s="12">
        <v>222.7</v>
      </c>
      <c r="Q17" s="14">
        <v>2.9</v>
      </c>
      <c r="R17" s="12">
        <v>47.8</v>
      </c>
      <c r="S17" s="12">
        <v>578</v>
      </c>
      <c r="T17" s="12">
        <v>-9.1999999999999993</v>
      </c>
      <c r="U17" s="12">
        <v>374.2</v>
      </c>
      <c r="V17" s="14">
        <v>4.07</v>
      </c>
      <c r="W17" s="14">
        <v>24.65</v>
      </c>
      <c r="X17" s="21">
        <v>1.0999999999999999E-2</v>
      </c>
      <c r="Y17" s="21">
        <v>6.2E-2</v>
      </c>
      <c r="Z17" s="21">
        <v>5.0000000000000001E-3</v>
      </c>
      <c r="AA17" s="21">
        <v>3.5999999999999997E-2</v>
      </c>
      <c r="AB17" s="21">
        <f t="shared" si="0"/>
        <v>0.2</v>
      </c>
      <c r="AC17" s="21">
        <f t="shared" si="1"/>
        <v>2.48</v>
      </c>
      <c r="AD17" s="12">
        <v>0.83333333333333337</v>
      </c>
      <c r="AE17" s="12">
        <v>6.3</v>
      </c>
      <c r="AF17" s="12">
        <v>24.5</v>
      </c>
      <c r="AG17" s="12">
        <v>2.7</v>
      </c>
      <c r="AH17" s="12">
        <v>4.2</v>
      </c>
      <c r="AI17" s="12">
        <v>9</v>
      </c>
      <c r="AJ17" s="12">
        <v>2.1</v>
      </c>
      <c r="AK17" s="12">
        <v>2.9</v>
      </c>
      <c r="AL17" s="12">
        <v>14.7</v>
      </c>
      <c r="AM17" s="12">
        <v>0</v>
      </c>
      <c r="AN17" s="12">
        <v>17.399999999999999</v>
      </c>
      <c r="AO17" s="12">
        <v>48.2</v>
      </c>
      <c r="AP17" s="12">
        <v>1.7</v>
      </c>
      <c r="AQ17" s="12">
        <v>38</v>
      </c>
      <c r="AR17" s="12">
        <v>77.400000000000006</v>
      </c>
      <c r="AS17" s="12">
        <v>0</v>
      </c>
    </row>
    <row r="18" spans="1:46" x14ac:dyDescent="0.2">
      <c r="A18" s="11">
        <v>44115.999988425923</v>
      </c>
      <c r="B18" s="12">
        <v>8</v>
      </c>
      <c r="C18" s="12">
        <v>10.6</v>
      </c>
      <c r="D18" s="12">
        <v>5.6</v>
      </c>
      <c r="E18" s="12">
        <v>79.099999999999994</v>
      </c>
      <c r="F18" s="12">
        <v>89.8</v>
      </c>
      <c r="G18" s="12">
        <v>61.8</v>
      </c>
      <c r="H18" s="12">
        <v>7.5</v>
      </c>
      <c r="I18" s="12">
        <v>9</v>
      </c>
      <c r="J18" s="12">
        <v>6.8</v>
      </c>
      <c r="K18" s="12">
        <v>4.5</v>
      </c>
      <c r="L18" s="12">
        <v>987</v>
      </c>
      <c r="M18" s="12">
        <v>1021.4</v>
      </c>
      <c r="N18" s="12">
        <v>1.5</v>
      </c>
      <c r="O18" s="12">
        <v>4.8</v>
      </c>
      <c r="P18" s="12">
        <v>183.5</v>
      </c>
      <c r="Q18" s="14">
        <v>0.6</v>
      </c>
      <c r="R18" s="12">
        <v>48.6</v>
      </c>
      <c r="S18" s="12">
        <v>585</v>
      </c>
      <c r="T18" s="12">
        <v>-8.6999999999999993</v>
      </c>
      <c r="U18" s="12">
        <v>336.3</v>
      </c>
      <c r="V18" s="14">
        <v>4.2300000000000004</v>
      </c>
      <c r="W18" s="14">
        <v>27.51</v>
      </c>
      <c r="X18" s="21">
        <v>0.01</v>
      </c>
      <c r="Y18" s="21">
        <v>6.6000000000000003E-2</v>
      </c>
      <c r="Z18" s="21">
        <v>4.0000000000000001E-3</v>
      </c>
      <c r="AA18" s="21">
        <v>3.2000000000000001E-2</v>
      </c>
      <c r="AB18" s="21">
        <f t="shared" si="0"/>
        <v>0.16</v>
      </c>
      <c r="AC18" s="21">
        <f t="shared" si="1"/>
        <v>2.64</v>
      </c>
      <c r="AD18" s="12">
        <v>2.6666666666666665</v>
      </c>
      <c r="AE18" s="12">
        <v>5.9</v>
      </c>
      <c r="AF18" s="12">
        <v>10.5</v>
      </c>
      <c r="AG18" s="12">
        <v>2.8</v>
      </c>
      <c r="AH18" s="12">
        <v>4.4000000000000004</v>
      </c>
      <c r="AI18" s="12">
        <v>8.8000000000000007</v>
      </c>
      <c r="AJ18" s="12">
        <v>2.2999999999999998</v>
      </c>
      <c r="AK18" s="12">
        <v>2.7</v>
      </c>
      <c r="AL18" s="12">
        <v>12.3</v>
      </c>
      <c r="AM18" s="12">
        <v>0</v>
      </c>
      <c r="AN18" s="12">
        <v>17.399999999999999</v>
      </c>
      <c r="AO18" s="12">
        <v>40.700000000000003</v>
      </c>
      <c r="AP18" s="12">
        <v>1.3</v>
      </c>
      <c r="AQ18" s="12">
        <v>26.8</v>
      </c>
      <c r="AR18" s="12">
        <v>74.599999999999994</v>
      </c>
      <c r="AS18" s="12">
        <v>0</v>
      </c>
    </row>
    <row r="19" spans="1:46" x14ac:dyDescent="0.2">
      <c r="A19" s="11">
        <v>44116.999988425923</v>
      </c>
      <c r="B19" s="12">
        <v>8.6</v>
      </c>
      <c r="C19" s="12">
        <v>11.6</v>
      </c>
      <c r="D19" s="12">
        <v>5.5</v>
      </c>
      <c r="E19" s="12">
        <v>80.2</v>
      </c>
      <c r="F19" s="12">
        <v>90.6</v>
      </c>
      <c r="G19" s="12">
        <v>59.1</v>
      </c>
      <c r="H19" s="12">
        <v>7.9</v>
      </c>
      <c r="I19" s="12">
        <v>8.9</v>
      </c>
      <c r="J19" s="12">
        <v>6.8</v>
      </c>
      <c r="K19" s="12">
        <v>5.3</v>
      </c>
      <c r="L19" s="12">
        <v>986.5</v>
      </c>
      <c r="M19" s="12">
        <v>1020.8</v>
      </c>
      <c r="N19" s="12">
        <v>1.4</v>
      </c>
      <c r="O19" s="12">
        <v>5.4</v>
      </c>
      <c r="P19" s="12">
        <v>176.2</v>
      </c>
      <c r="Q19" s="14">
        <v>0.7</v>
      </c>
      <c r="R19" s="12">
        <v>56.5</v>
      </c>
      <c r="S19" s="12">
        <v>757</v>
      </c>
      <c r="T19" s="12">
        <v>10.7</v>
      </c>
      <c r="U19" s="12">
        <v>555.5</v>
      </c>
      <c r="V19" s="14">
        <v>4.55</v>
      </c>
      <c r="W19" s="14">
        <v>38.96</v>
      </c>
      <c r="X19" s="21">
        <v>1.2E-2</v>
      </c>
      <c r="Y19" s="21">
        <v>0.10100000000000001</v>
      </c>
      <c r="Z19" s="21">
        <v>6.0000000000000001E-3</v>
      </c>
      <c r="AA19" s="21">
        <v>5.7000000000000002E-2</v>
      </c>
      <c r="AB19" s="21">
        <f t="shared" si="0"/>
        <v>0.24</v>
      </c>
      <c r="AC19" s="21">
        <f t="shared" si="1"/>
        <v>4.04</v>
      </c>
      <c r="AD19" s="12">
        <v>2.1666666666666665</v>
      </c>
      <c r="AE19" s="12">
        <v>7.5</v>
      </c>
      <c r="AF19" s="12">
        <v>13.2</v>
      </c>
      <c r="AG19" s="12">
        <v>3.4</v>
      </c>
      <c r="AH19" s="12">
        <v>5.3</v>
      </c>
      <c r="AI19" s="12">
        <v>8.6999999999999993</v>
      </c>
      <c r="AJ19" s="12">
        <v>2.6</v>
      </c>
      <c r="AK19" s="12">
        <v>5.4</v>
      </c>
      <c r="AL19" s="12">
        <v>25.1</v>
      </c>
      <c r="AM19" s="12">
        <v>0</v>
      </c>
      <c r="AN19" s="12">
        <v>23.5</v>
      </c>
      <c r="AO19" s="12">
        <v>43</v>
      </c>
      <c r="AP19" s="12">
        <v>5.8</v>
      </c>
      <c r="AQ19" s="12">
        <v>25.7</v>
      </c>
      <c r="AR19" s="12">
        <v>76.400000000000006</v>
      </c>
      <c r="AS19" s="12">
        <v>0</v>
      </c>
    </row>
    <row r="20" spans="1:46" x14ac:dyDescent="0.2">
      <c r="A20" s="11">
        <v>44117.999988425923</v>
      </c>
      <c r="B20" s="12">
        <v>9</v>
      </c>
      <c r="C20" s="12">
        <v>13.1</v>
      </c>
      <c r="D20" s="12">
        <v>5.7</v>
      </c>
      <c r="E20" s="12">
        <v>77.5</v>
      </c>
      <c r="F20" s="12">
        <v>90.3</v>
      </c>
      <c r="G20" s="12">
        <v>52.2</v>
      </c>
      <c r="H20" s="12">
        <v>7.8</v>
      </c>
      <c r="I20" s="12">
        <v>8.5</v>
      </c>
      <c r="J20" s="12">
        <v>6.5</v>
      </c>
      <c r="K20" s="12">
        <v>5.0999999999999996</v>
      </c>
      <c r="L20" s="12">
        <v>980.5</v>
      </c>
      <c r="M20" s="12">
        <v>1014.5</v>
      </c>
      <c r="N20" s="12">
        <v>1.3</v>
      </c>
      <c r="O20" s="12">
        <v>5.6</v>
      </c>
      <c r="P20" s="12">
        <v>171.8</v>
      </c>
      <c r="Q20" s="14">
        <v>0</v>
      </c>
      <c r="R20" s="12">
        <v>80.099999999999994</v>
      </c>
      <c r="S20" s="12">
        <v>712</v>
      </c>
      <c r="T20" s="12">
        <v>25.9</v>
      </c>
      <c r="U20" s="12">
        <v>606.4</v>
      </c>
      <c r="V20" s="14">
        <v>5.36</v>
      </c>
      <c r="W20" s="14">
        <v>33.89</v>
      </c>
      <c r="X20" s="21">
        <v>1.2999999999999999E-2</v>
      </c>
      <c r="Y20" s="21">
        <v>8.7999999999999995E-2</v>
      </c>
      <c r="Z20" s="21">
        <v>7.0000000000000001E-3</v>
      </c>
      <c r="AA20" s="21">
        <v>4.9000000000000002E-2</v>
      </c>
      <c r="AB20" s="21">
        <f t="shared" si="0"/>
        <v>0.28000000000000003</v>
      </c>
      <c r="AC20" s="21">
        <f t="shared" si="1"/>
        <v>3.5199999999999996</v>
      </c>
      <c r="AD20" s="12">
        <v>2.3333333333333335</v>
      </c>
      <c r="AE20" s="12">
        <v>9.6</v>
      </c>
      <c r="AF20" s="12">
        <v>23.4</v>
      </c>
      <c r="AG20" s="12">
        <v>5.3</v>
      </c>
      <c r="AH20" s="12">
        <v>7.1</v>
      </c>
      <c r="AI20" s="12">
        <v>11.8</v>
      </c>
      <c r="AJ20" s="12">
        <v>3.8</v>
      </c>
      <c r="AK20" s="12">
        <v>5.6</v>
      </c>
      <c r="AL20" s="12">
        <v>33</v>
      </c>
      <c r="AM20" s="12">
        <v>0</v>
      </c>
      <c r="AN20" s="12">
        <v>21.9</v>
      </c>
      <c r="AO20" s="12">
        <v>45.1</v>
      </c>
      <c r="AP20" s="12">
        <v>3.3</v>
      </c>
      <c r="AQ20" s="12">
        <v>21.1</v>
      </c>
      <c r="AR20" s="12">
        <v>79.400000000000006</v>
      </c>
      <c r="AS20" s="12">
        <v>0</v>
      </c>
    </row>
    <row r="21" spans="1:46" x14ac:dyDescent="0.2">
      <c r="A21" s="11">
        <v>44118.999988425923</v>
      </c>
      <c r="B21" s="12">
        <v>6.6</v>
      </c>
      <c r="C21" s="12">
        <v>9.9</v>
      </c>
      <c r="D21" s="12">
        <v>3.9</v>
      </c>
      <c r="E21" s="12">
        <v>87.3</v>
      </c>
      <c r="F21" s="12">
        <v>96</v>
      </c>
      <c r="G21" s="12">
        <v>68.2</v>
      </c>
      <c r="H21" s="12">
        <v>7.5</v>
      </c>
      <c r="I21" s="12">
        <v>8.6999999999999993</v>
      </c>
      <c r="J21" s="12">
        <v>6.4</v>
      </c>
      <c r="K21" s="12">
        <v>4.5999999999999996</v>
      </c>
      <c r="L21" s="12">
        <v>980.1</v>
      </c>
      <c r="M21" s="12">
        <v>1014.5</v>
      </c>
      <c r="N21" s="12">
        <v>1.3</v>
      </c>
      <c r="O21" s="12">
        <v>5.0999999999999996</v>
      </c>
      <c r="P21" s="12">
        <v>330.2</v>
      </c>
      <c r="Q21" s="14">
        <v>0.4</v>
      </c>
      <c r="R21" s="12">
        <v>62.7</v>
      </c>
      <c r="S21" s="12">
        <v>404</v>
      </c>
      <c r="T21" s="12">
        <v>8.3000000000000007</v>
      </c>
      <c r="U21" s="12">
        <v>264.60000000000002</v>
      </c>
      <c r="V21" s="14">
        <v>5</v>
      </c>
      <c r="W21" s="14">
        <v>27.12</v>
      </c>
      <c r="X21" s="21">
        <v>1.2999999999999999E-2</v>
      </c>
      <c r="Y21" s="21">
        <v>7.3999999999999996E-2</v>
      </c>
      <c r="Z21" s="21">
        <v>6.0000000000000001E-3</v>
      </c>
      <c r="AA21" s="21">
        <v>0.04</v>
      </c>
      <c r="AB21" s="21">
        <f t="shared" si="0"/>
        <v>0.24</v>
      </c>
      <c r="AC21" s="21">
        <f t="shared" si="1"/>
        <v>2.96</v>
      </c>
      <c r="AD21" s="12">
        <v>1</v>
      </c>
      <c r="AE21" s="12">
        <v>12.8</v>
      </c>
      <c r="AF21" s="12">
        <v>35.299999999999997</v>
      </c>
      <c r="AG21" s="12">
        <v>3.6</v>
      </c>
      <c r="AH21" s="12">
        <v>9.4</v>
      </c>
      <c r="AI21" s="12">
        <v>21.4</v>
      </c>
      <c r="AJ21" s="12">
        <v>2.9</v>
      </c>
      <c r="AK21" s="12">
        <v>16.5</v>
      </c>
      <c r="AL21" s="12">
        <v>70.8</v>
      </c>
      <c r="AM21" s="12">
        <v>0</v>
      </c>
      <c r="AN21" s="12">
        <v>23.4</v>
      </c>
      <c r="AO21" s="12">
        <v>35.9</v>
      </c>
      <c r="AP21" s="12">
        <v>8.8000000000000007</v>
      </c>
      <c r="AQ21" s="12">
        <v>16.399999999999999</v>
      </c>
      <c r="AR21" s="12">
        <v>62.4</v>
      </c>
      <c r="AS21" s="12">
        <v>0</v>
      </c>
    </row>
    <row r="22" spans="1:46" x14ac:dyDescent="0.2">
      <c r="A22" s="11">
        <v>44119.999988425923</v>
      </c>
      <c r="B22" s="12">
        <v>8.1999999999999993</v>
      </c>
      <c r="C22" s="12">
        <v>9.5</v>
      </c>
      <c r="D22" s="12">
        <v>6.9</v>
      </c>
      <c r="E22" s="12">
        <v>92.8</v>
      </c>
      <c r="F22" s="12">
        <v>96.4</v>
      </c>
      <c r="G22" s="12">
        <v>88.2</v>
      </c>
      <c r="H22" s="12">
        <v>8.9</v>
      </c>
      <c r="I22" s="12">
        <v>9.9</v>
      </c>
      <c r="J22" s="12">
        <v>8.1999999999999993</v>
      </c>
      <c r="K22" s="12">
        <v>7.1</v>
      </c>
      <c r="L22" s="12">
        <v>980.9</v>
      </c>
      <c r="M22" s="12">
        <v>1015.1</v>
      </c>
      <c r="N22" s="12">
        <v>2</v>
      </c>
      <c r="O22" s="12">
        <v>4.7</v>
      </c>
      <c r="P22" s="12">
        <v>1.1000000000000001</v>
      </c>
      <c r="Q22" s="14">
        <v>0.6</v>
      </c>
      <c r="R22" s="12">
        <v>16.600000000000001</v>
      </c>
      <c r="S22" s="12">
        <v>145</v>
      </c>
      <c r="T22" s="12">
        <v>-11.6</v>
      </c>
      <c r="U22" s="12">
        <v>110.9</v>
      </c>
      <c r="V22" s="14">
        <v>1.99</v>
      </c>
      <c r="W22" s="14">
        <v>12.93</v>
      </c>
      <c r="X22" s="21">
        <v>5.0000000000000001E-3</v>
      </c>
      <c r="Y22" s="21">
        <v>3.6999999999999998E-2</v>
      </c>
      <c r="Z22" s="21">
        <v>2E-3</v>
      </c>
      <c r="AA22" s="21">
        <v>1.7999999999999999E-2</v>
      </c>
      <c r="AB22" s="21">
        <f t="shared" si="0"/>
        <v>0.08</v>
      </c>
      <c r="AC22" s="21">
        <f t="shared" si="1"/>
        <v>1.48</v>
      </c>
      <c r="AD22" s="12">
        <v>0</v>
      </c>
      <c r="AE22" s="12">
        <v>5.4</v>
      </c>
      <c r="AF22" s="12">
        <v>9.8000000000000007</v>
      </c>
      <c r="AG22" s="12">
        <v>2.2000000000000002</v>
      </c>
      <c r="AH22" s="12">
        <v>3.8</v>
      </c>
      <c r="AI22" s="12">
        <v>5.7</v>
      </c>
      <c r="AJ22" s="12">
        <v>1.9</v>
      </c>
      <c r="AK22" s="12">
        <v>3.2</v>
      </c>
      <c r="AL22" s="12">
        <v>43.1</v>
      </c>
      <c r="AM22" s="12">
        <v>0</v>
      </c>
      <c r="AN22" s="12">
        <v>16</v>
      </c>
      <c r="AO22" s="12">
        <v>37.299999999999997</v>
      </c>
      <c r="AP22" s="12">
        <v>6.9</v>
      </c>
      <c r="AQ22" s="12">
        <v>19.5</v>
      </c>
      <c r="AR22" s="12">
        <v>57.2</v>
      </c>
      <c r="AS22" s="12">
        <v>0</v>
      </c>
    </row>
    <row r="23" spans="1:46" x14ac:dyDescent="0.2">
      <c r="A23" s="11">
        <v>44120.999988425923</v>
      </c>
      <c r="B23" s="12">
        <v>9</v>
      </c>
      <c r="C23" s="12">
        <v>9.6999999999999993</v>
      </c>
      <c r="D23" s="12">
        <v>7.9</v>
      </c>
      <c r="E23" s="12">
        <v>91.4</v>
      </c>
      <c r="F23" s="12">
        <v>94.1</v>
      </c>
      <c r="G23" s="12">
        <v>85.5</v>
      </c>
      <c r="H23" s="12">
        <v>9.1999999999999993</v>
      </c>
      <c r="I23" s="12">
        <v>9.6999999999999993</v>
      </c>
      <c r="J23" s="12">
        <v>8.1999999999999993</v>
      </c>
      <c r="K23" s="12">
        <v>7.7</v>
      </c>
      <c r="L23" s="12">
        <v>984.3</v>
      </c>
      <c r="M23" s="12">
        <v>1018.4</v>
      </c>
      <c r="N23" s="12">
        <v>1.6</v>
      </c>
      <c r="O23" s="12">
        <v>4</v>
      </c>
      <c r="P23" s="12">
        <v>67</v>
      </c>
      <c r="Q23" s="14">
        <v>1.5</v>
      </c>
      <c r="R23" s="12">
        <v>7.9</v>
      </c>
      <c r="S23" s="12">
        <v>80</v>
      </c>
      <c r="T23" s="12">
        <v>-21.8</v>
      </c>
      <c r="U23" s="12">
        <v>47.8</v>
      </c>
      <c r="V23" s="14">
        <v>1.32</v>
      </c>
      <c r="W23" s="14">
        <v>8.4</v>
      </c>
      <c r="X23" s="21">
        <v>4.0000000000000001E-3</v>
      </c>
      <c r="Y23" s="21">
        <v>2.5000000000000001E-2</v>
      </c>
      <c r="Z23" s="21">
        <v>1E-3</v>
      </c>
      <c r="AA23" s="21">
        <v>1.2E-2</v>
      </c>
      <c r="AB23" s="21">
        <f t="shared" si="0"/>
        <v>0.04</v>
      </c>
      <c r="AC23" s="21">
        <f t="shared" si="1"/>
        <v>1</v>
      </c>
      <c r="AD23" s="12">
        <v>0</v>
      </c>
      <c r="AE23" s="12">
        <v>5.6</v>
      </c>
      <c r="AF23" s="12">
        <v>12.3</v>
      </c>
      <c r="AG23" s="12">
        <v>2.2999999999999998</v>
      </c>
      <c r="AH23" s="12">
        <v>3.2</v>
      </c>
      <c r="AI23" s="12">
        <v>6.8</v>
      </c>
      <c r="AJ23" s="12">
        <v>1.6</v>
      </c>
      <c r="AK23" s="12">
        <v>3.3</v>
      </c>
      <c r="AL23" s="12">
        <v>16.8</v>
      </c>
      <c r="AM23" s="12">
        <v>0</v>
      </c>
      <c r="AN23" s="12">
        <v>21.2</v>
      </c>
      <c r="AO23" s="12">
        <v>44.2</v>
      </c>
      <c r="AP23" s="12">
        <v>6.1</v>
      </c>
      <c r="AQ23" s="12">
        <v>17</v>
      </c>
      <c r="AR23" s="12">
        <v>54.8</v>
      </c>
      <c r="AS23" s="12">
        <v>0</v>
      </c>
    </row>
    <row r="24" spans="1:46" x14ac:dyDescent="0.2">
      <c r="A24" s="11">
        <v>44121.999988425923</v>
      </c>
      <c r="B24" s="12">
        <v>8.1</v>
      </c>
      <c r="C24" s="12">
        <v>10.1</v>
      </c>
      <c r="D24" s="12">
        <v>6.8</v>
      </c>
      <c r="E24" s="12">
        <v>87.3</v>
      </c>
      <c r="F24" s="12">
        <v>93.4</v>
      </c>
      <c r="G24" s="12">
        <v>72.099999999999994</v>
      </c>
      <c r="H24" s="12">
        <v>8.3000000000000007</v>
      </c>
      <c r="I24" s="12">
        <v>9</v>
      </c>
      <c r="J24" s="12">
        <v>7.7</v>
      </c>
      <c r="K24" s="12">
        <v>6.1</v>
      </c>
      <c r="L24" s="12">
        <v>985.8</v>
      </c>
      <c r="M24" s="12">
        <v>1020.1</v>
      </c>
      <c r="N24" s="12">
        <v>1.1000000000000001</v>
      </c>
      <c r="O24" s="12">
        <v>3.5</v>
      </c>
      <c r="P24" s="12">
        <v>209.7</v>
      </c>
      <c r="Q24" s="14">
        <v>0.2</v>
      </c>
      <c r="R24" s="12">
        <v>40.200000000000003</v>
      </c>
      <c r="S24" s="12">
        <v>276</v>
      </c>
      <c r="T24" s="12">
        <v>5.5</v>
      </c>
      <c r="U24" s="12">
        <v>194.7</v>
      </c>
      <c r="V24" s="14">
        <v>3.56</v>
      </c>
      <c r="W24" s="14">
        <v>21.44</v>
      </c>
      <c r="X24" s="21">
        <v>8.9999999999999993E-3</v>
      </c>
      <c r="Y24" s="21">
        <v>5.8999999999999997E-2</v>
      </c>
      <c r="Z24" s="21">
        <v>4.0000000000000001E-3</v>
      </c>
      <c r="AA24" s="21">
        <v>2.9000000000000001E-2</v>
      </c>
      <c r="AB24" s="21">
        <f t="shared" si="0"/>
        <v>0.16</v>
      </c>
      <c r="AC24" s="21">
        <f t="shared" si="1"/>
        <v>2.36</v>
      </c>
      <c r="AD24" s="12">
        <v>0</v>
      </c>
      <c r="AE24" s="12">
        <v>9.6999999999999993</v>
      </c>
      <c r="AF24" s="12">
        <v>15.2</v>
      </c>
      <c r="AG24" s="12">
        <v>5.2</v>
      </c>
      <c r="AH24" s="12">
        <v>7.5</v>
      </c>
      <c r="AI24" s="12">
        <v>11.7</v>
      </c>
      <c r="AJ24" s="12">
        <v>4.2</v>
      </c>
      <c r="AK24" s="12">
        <v>3</v>
      </c>
      <c r="AL24" s="12">
        <v>12.2</v>
      </c>
      <c r="AM24" s="12">
        <v>0</v>
      </c>
      <c r="AN24" s="12">
        <v>19.3</v>
      </c>
      <c r="AO24" s="12">
        <v>33.6</v>
      </c>
      <c r="AP24" s="12">
        <v>6.1</v>
      </c>
      <c r="AQ24" s="12">
        <v>18.600000000000001</v>
      </c>
      <c r="AR24" s="12">
        <v>60.2</v>
      </c>
      <c r="AS24" s="12">
        <v>0</v>
      </c>
      <c r="AT24" s="12"/>
    </row>
    <row r="25" spans="1:46" x14ac:dyDescent="0.2">
      <c r="A25" s="11">
        <v>44122.999988425923</v>
      </c>
      <c r="B25" s="12">
        <v>8.5</v>
      </c>
      <c r="C25" s="12">
        <v>10.4</v>
      </c>
      <c r="D25" s="12">
        <v>6.3</v>
      </c>
      <c r="E25" s="12">
        <v>84.1</v>
      </c>
      <c r="F25" s="12">
        <v>92.2</v>
      </c>
      <c r="G25" s="12">
        <v>71.2</v>
      </c>
      <c r="H25" s="12">
        <v>8.1999999999999993</v>
      </c>
      <c r="I25" s="12">
        <v>8.8000000000000007</v>
      </c>
      <c r="J25" s="12">
        <v>7.6</v>
      </c>
      <c r="K25" s="12">
        <v>5.9</v>
      </c>
      <c r="L25" s="12">
        <v>989.2</v>
      </c>
      <c r="M25" s="12">
        <v>1023.6</v>
      </c>
      <c r="N25" s="12">
        <v>1.1000000000000001</v>
      </c>
      <c r="O25" s="12">
        <v>2.8</v>
      </c>
      <c r="P25" s="12">
        <v>208.5</v>
      </c>
      <c r="Q25" s="14">
        <v>0</v>
      </c>
      <c r="R25" s="12">
        <v>37.9</v>
      </c>
      <c r="S25" s="12">
        <v>569</v>
      </c>
      <c r="T25" s="12">
        <v>1.7</v>
      </c>
      <c r="U25" s="12">
        <v>412.6</v>
      </c>
      <c r="V25" s="14">
        <v>3.35</v>
      </c>
      <c r="W25" s="14">
        <v>22.95</v>
      </c>
      <c r="X25" s="21">
        <v>8.9999999999999993E-3</v>
      </c>
      <c r="Y25" s="21">
        <v>0.06</v>
      </c>
      <c r="Z25" s="21">
        <v>4.0000000000000001E-3</v>
      </c>
      <c r="AA25" s="21">
        <v>0.03</v>
      </c>
      <c r="AB25" s="21">
        <f t="shared" si="0"/>
        <v>0.16</v>
      </c>
      <c r="AC25" s="21">
        <f t="shared" si="1"/>
        <v>2.4</v>
      </c>
      <c r="AD25" s="12">
        <v>1</v>
      </c>
      <c r="AE25" s="12">
        <v>16.8</v>
      </c>
      <c r="AF25" s="12">
        <v>24.1</v>
      </c>
      <c r="AG25" s="12">
        <v>11.3</v>
      </c>
      <c r="AH25" s="12">
        <v>14.8</v>
      </c>
      <c r="AI25" s="12">
        <v>21.1</v>
      </c>
      <c r="AJ25" s="12">
        <v>10.199999999999999</v>
      </c>
      <c r="AK25" s="12">
        <v>4.5</v>
      </c>
      <c r="AL25" s="12">
        <v>22.7</v>
      </c>
      <c r="AM25" s="12">
        <v>0.1</v>
      </c>
      <c r="AN25" s="12">
        <v>19.899999999999999</v>
      </c>
      <c r="AO25" s="12">
        <v>42.5</v>
      </c>
      <c r="AP25" s="12">
        <v>6.9</v>
      </c>
      <c r="AQ25" s="12">
        <v>15.4</v>
      </c>
      <c r="AR25" s="12">
        <v>68.2</v>
      </c>
      <c r="AS25" s="12">
        <v>0</v>
      </c>
    </row>
    <row r="26" spans="1:46" x14ac:dyDescent="0.2">
      <c r="A26" s="11">
        <v>44123.999988425923</v>
      </c>
      <c r="B26" s="12">
        <v>9.4</v>
      </c>
      <c r="C26" s="12">
        <v>13.3</v>
      </c>
      <c r="D26" s="12">
        <v>6.6</v>
      </c>
      <c r="E26" s="12">
        <v>72.7</v>
      </c>
      <c r="F26" s="12">
        <v>89.6</v>
      </c>
      <c r="G26" s="12">
        <v>44.1</v>
      </c>
      <c r="H26" s="12">
        <v>7.4</v>
      </c>
      <c r="I26" s="12">
        <v>8.4</v>
      </c>
      <c r="J26" s="12">
        <v>5.4</v>
      </c>
      <c r="K26" s="12">
        <v>4.4000000000000004</v>
      </c>
      <c r="L26" s="12">
        <v>988.9</v>
      </c>
      <c r="M26" s="12">
        <v>1023.2</v>
      </c>
      <c r="N26" s="12">
        <v>1.1000000000000001</v>
      </c>
      <c r="O26" s="12">
        <v>4.9000000000000004</v>
      </c>
      <c r="P26" s="12">
        <v>207.1</v>
      </c>
      <c r="Q26" s="14">
        <v>0</v>
      </c>
      <c r="R26" s="12">
        <v>82.6</v>
      </c>
      <c r="S26" s="12">
        <v>710</v>
      </c>
      <c r="T26" s="12">
        <v>25.4</v>
      </c>
      <c r="U26" s="12">
        <v>520</v>
      </c>
      <c r="V26" s="14">
        <v>5.57</v>
      </c>
      <c r="W26" s="14">
        <v>30.2</v>
      </c>
      <c r="X26" s="21">
        <v>1.4E-2</v>
      </c>
      <c r="Y26" s="21">
        <v>7.5999999999999998E-2</v>
      </c>
      <c r="Z26" s="21">
        <v>7.0000000000000001E-3</v>
      </c>
      <c r="AA26" s="21">
        <v>4.1000000000000002E-2</v>
      </c>
      <c r="AB26" s="21">
        <f t="shared" si="0"/>
        <v>0.28000000000000003</v>
      </c>
      <c r="AC26" s="21">
        <f t="shared" si="1"/>
        <v>3.04</v>
      </c>
      <c r="AD26" s="12">
        <v>4.333333333333333</v>
      </c>
      <c r="AE26" s="12">
        <v>13.3</v>
      </c>
      <c r="AF26" s="12">
        <v>22.4</v>
      </c>
      <c r="AG26" s="12">
        <v>4.9000000000000004</v>
      </c>
      <c r="AH26" s="12">
        <v>10.199999999999999</v>
      </c>
      <c r="AI26" s="12">
        <v>14.5</v>
      </c>
      <c r="AJ26" s="12">
        <v>3.6</v>
      </c>
      <c r="AK26" s="12">
        <v>11.4</v>
      </c>
      <c r="AL26" s="12">
        <v>63.5</v>
      </c>
      <c r="AM26" s="12">
        <v>0</v>
      </c>
      <c r="AN26" s="12">
        <v>24.1</v>
      </c>
      <c r="AO26" s="12">
        <v>46.5</v>
      </c>
      <c r="AP26" s="12">
        <v>3.3</v>
      </c>
      <c r="AQ26" s="12">
        <v>21.6</v>
      </c>
      <c r="AR26" s="12">
        <v>92.2</v>
      </c>
      <c r="AS26" s="12">
        <v>0</v>
      </c>
    </row>
    <row r="27" spans="1:46" x14ac:dyDescent="0.2">
      <c r="A27" s="11">
        <v>44124.999988425923</v>
      </c>
      <c r="B27" s="12">
        <v>10.5</v>
      </c>
      <c r="C27" s="12">
        <v>18.100000000000001</v>
      </c>
      <c r="D27" s="12">
        <v>4.8</v>
      </c>
      <c r="E27" s="12">
        <v>76.8</v>
      </c>
      <c r="F27" s="12">
        <v>90.9</v>
      </c>
      <c r="G27" s="12">
        <v>50.8</v>
      </c>
      <c r="H27" s="12">
        <v>8.5</v>
      </c>
      <c r="I27" s="12">
        <v>10.6</v>
      </c>
      <c r="J27" s="12">
        <v>6.9</v>
      </c>
      <c r="K27" s="12">
        <v>6.3</v>
      </c>
      <c r="L27" s="12">
        <v>982.6</v>
      </c>
      <c r="M27" s="12">
        <v>1016.5</v>
      </c>
      <c r="N27" s="12">
        <v>1</v>
      </c>
      <c r="O27" s="12">
        <v>3.3</v>
      </c>
      <c r="P27" s="12">
        <v>147.19999999999999</v>
      </c>
      <c r="Q27" s="14">
        <v>0</v>
      </c>
      <c r="R27" s="12">
        <v>79.099999999999994</v>
      </c>
      <c r="S27" s="12">
        <v>617</v>
      </c>
      <c r="T27" s="12">
        <v>12.2</v>
      </c>
      <c r="U27" s="12">
        <v>434.1</v>
      </c>
      <c r="V27" s="14">
        <v>5.5</v>
      </c>
      <c r="W27" s="14">
        <v>34.03</v>
      </c>
      <c r="X27" s="21">
        <v>1.4E-2</v>
      </c>
      <c r="Y27" s="21">
        <v>8.6999999999999994E-2</v>
      </c>
      <c r="Z27" s="21">
        <v>7.0000000000000001E-3</v>
      </c>
      <c r="AA27" s="21">
        <v>4.9000000000000002E-2</v>
      </c>
      <c r="AB27" s="21">
        <f t="shared" si="0"/>
        <v>0.28000000000000003</v>
      </c>
      <c r="AC27" s="21">
        <f t="shared" si="1"/>
        <v>3.4799999999999995</v>
      </c>
      <c r="AD27" s="12">
        <v>4.333333333333333</v>
      </c>
      <c r="AE27" s="12">
        <v>17.399999999999999</v>
      </c>
      <c r="AF27" s="12">
        <v>50.1</v>
      </c>
      <c r="AG27" s="12">
        <v>9.6</v>
      </c>
      <c r="AH27" s="12">
        <v>11.8</v>
      </c>
      <c r="AI27" s="12">
        <v>18.600000000000001</v>
      </c>
      <c r="AJ27" s="12">
        <v>6.6</v>
      </c>
      <c r="AK27" s="12">
        <v>21.2</v>
      </c>
      <c r="AL27" s="12">
        <v>137.9</v>
      </c>
      <c r="AM27" s="12">
        <v>0.7</v>
      </c>
      <c r="AN27" s="12">
        <v>34.700000000000003</v>
      </c>
      <c r="AO27" s="12">
        <v>57.6</v>
      </c>
      <c r="AP27" s="12">
        <v>10.8</v>
      </c>
      <c r="AQ27" s="12">
        <v>8.4</v>
      </c>
      <c r="AR27" s="12">
        <v>59.4</v>
      </c>
      <c r="AS27" s="12">
        <v>0</v>
      </c>
    </row>
    <row r="28" spans="1:46" x14ac:dyDescent="0.2">
      <c r="A28" s="11">
        <v>44125.999988425923</v>
      </c>
      <c r="B28" s="12">
        <v>14.3</v>
      </c>
      <c r="C28" s="12">
        <v>20.3</v>
      </c>
      <c r="D28" s="12">
        <v>10.4</v>
      </c>
      <c r="E28" s="12">
        <v>68.3</v>
      </c>
      <c r="F28" s="12">
        <v>86</v>
      </c>
      <c r="G28" s="12">
        <v>42.1</v>
      </c>
      <c r="H28" s="12">
        <v>9.3000000000000007</v>
      </c>
      <c r="I28" s="12">
        <v>10.7</v>
      </c>
      <c r="J28" s="12">
        <v>8.3000000000000007</v>
      </c>
      <c r="K28" s="12">
        <v>8.1999999999999993</v>
      </c>
      <c r="L28" s="12">
        <v>978.2</v>
      </c>
      <c r="M28" s="12">
        <v>1011.6</v>
      </c>
      <c r="N28" s="12">
        <v>1.2</v>
      </c>
      <c r="O28" s="12">
        <v>4.8</v>
      </c>
      <c r="P28" s="12">
        <v>211.3</v>
      </c>
      <c r="Q28" s="14">
        <v>0</v>
      </c>
      <c r="R28" s="12">
        <v>40.1</v>
      </c>
      <c r="S28" s="12">
        <v>417</v>
      </c>
      <c r="T28" s="12">
        <v>4.3</v>
      </c>
      <c r="U28" s="12">
        <v>304.3</v>
      </c>
      <c r="V28" s="14">
        <v>3.32</v>
      </c>
      <c r="W28" s="14">
        <v>18.350000000000001</v>
      </c>
      <c r="X28" s="21">
        <v>8.0000000000000002E-3</v>
      </c>
      <c r="Y28" s="21">
        <v>4.4999999999999998E-2</v>
      </c>
      <c r="Z28" s="21">
        <v>4.0000000000000001E-3</v>
      </c>
      <c r="AA28" s="21">
        <v>2.7E-2</v>
      </c>
      <c r="AB28" s="21">
        <f t="shared" si="0"/>
        <v>0.16</v>
      </c>
      <c r="AC28" s="21">
        <f t="shared" si="1"/>
        <v>1.7999999999999998</v>
      </c>
      <c r="AD28" s="12">
        <v>1.5</v>
      </c>
      <c r="AE28" s="12">
        <v>25.1</v>
      </c>
      <c r="AF28" s="12">
        <v>72.900000000000006</v>
      </c>
      <c r="AG28" s="12">
        <v>11.1</v>
      </c>
      <c r="AH28" s="12">
        <v>11.3</v>
      </c>
      <c r="AI28" s="12">
        <v>22.4</v>
      </c>
      <c r="AJ28" s="12">
        <v>6.1</v>
      </c>
      <c r="AK28" s="12">
        <v>39.200000000000003</v>
      </c>
      <c r="AL28" s="12">
        <v>140.80000000000001</v>
      </c>
      <c r="AM28" s="12">
        <v>0</v>
      </c>
      <c r="AN28" s="12">
        <v>39.1</v>
      </c>
      <c r="AO28" s="12">
        <v>58.8</v>
      </c>
      <c r="AP28" s="12">
        <v>20.7</v>
      </c>
      <c r="AQ28" s="12">
        <v>6.7</v>
      </c>
      <c r="AR28" s="12">
        <v>66.8</v>
      </c>
      <c r="AS28" s="12">
        <v>0</v>
      </c>
    </row>
    <row r="29" spans="1:46" x14ac:dyDescent="0.2">
      <c r="A29" s="11">
        <v>44126.999988425923</v>
      </c>
      <c r="B29" s="12">
        <v>16.899999999999999</v>
      </c>
      <c r="C29" s="12">
        <v>22.8</v>
      </c>
      <c r="D29" s="12">
        <v>13.4</v>
      </c>
      <c r="E29" s="12">
        <v>63.7</v>
      </c>
      <c r="F29" s="12">
        <v>85</v>
      </c>
      <c r="G29" s="12">
        <v>42.1</v>
      </c>
      <c r="H29" s="12">
        <v>10.3</v>
      </c>
      <c r="I29" s="12">
        <v>12.6</v>
      </c>
      <c r="J29" s="12">
        <v>8.6999999999999993</v>
      </c>
      <c r="K29" s="12">
        <v>9.6999999999999993</v>
      </c>
      <c r="L29" s="12">
        <v>983.1</v>
      </c>
      <c r="M29" s="12">
        <v>1016.3</v>
      </c>
      <c r="N29" s="12">
        <v>2.2000000000000002</v>
      </c>
      <c r="O29" s="12">
        <v>6.1</v>
      </c>
      <c r="P29" s="12">
        <v>230.8</v>
      </c>
      <c r="Q29" s="14">
        <v>0.2</v>
      </c>
      <c r="R29" s="12">
        <v>64.099999999999994</v>
      </c>
      <c r="S29" s="12">
        <v>421</v>
      </c>
      <c r="T29" s="12">
        <v>-1.7</v>
      </c>
      <c r="U29" s="12">
        <v>308.3</v>
      </c>
      <c r="V29" s="14">
        <v>4.8499999999999996</v>
      </c>
      <c r="W29" s="14">
        <v>24.33</v>
      </c>
      <c r="X29" s="21">
        <v>1.2E-2</v>
      </c>
      <c r="Y29" s="21">
        <v>6.4000000000000001E-2</v>
      </c>
      <c r="Z29" s="21">
        <v>6.0000000000000001E-3</v>
      </c>
      <c r="AA29" s="21">
        <v>3.4000000000000002E-2</v>
      </c>
      <c r="AB29" s="21">
        <f t="shared" si="0"/>
        <v>0.24</v>
      </c>
      <c r="AC29" s="21">
        <f t="shared" si="1"/>
        <v>2.56</v>
      </c>
      <c r="AD29" s="12">
        <v>2.6666666666666665</v>
      </c>
      <c r="AE29" s="12">
        <v>24.7</v>
      </c>
      <c r="AF29" s="12">
        <v>54.9</v>
      </c>
      <c r="AG29" s="12">
        <v>14.4</v>
      </c>
      <c r="AH29" s="12">
        <v>9.8000000000000007</v>
      </c>
      <c r="AI29" s="12">
        <v>17.899999999999999</v>
      </c>
      <c r="AJ29" s="12">
        <v>7</v>
      </c>
      <c r="AK29" s="12">
        <v>7.2</v>
      </c>
      <c r="AL29" s="12">
        <v>172.8</v>
      </c>
      <c r="AM29" s="12">
        <v>0</v>
      </c>
      <c r="AN29" s="12">
        <v>27.3</v>
      </c>
      <c r="AO29" s="12">
        <v>78.599999999999994</v>
      </c>
      <c r="AP29" s="12">
        <v>8.3000000000000007</v>
      </c>
      <c r="AQ29" s="12">
        <v>39.9</v>
      </c>
      <c r="AR29" s="12">
        <v>94.4</v>
      </c>
      <c r="AS29" s="12">
        <v>0</v>
      </c>
    </row>
    <row r="30" spans="1:46" x14ac:dyDescent="0.2">
      <c r="A30" s="11">
        <v>44127.999988425923</v>
      </c>
      <c r="B30" s="12">
        <v>15.2</v>
      </c>
      <c r="C30" s="12">
        <v>16.899999999999999</v>
      </c>
      <c r="D30" s="12">
        <v>14.2</v>
      </c>
      <c r="E30" s="12">
        <v>87.2</v>
      </c>
      <c r="F30" s="12">
        <v>93.2</v>
      </c>
      <c r="G30" s="12">
        <v>77.8</v>
      </c>
      <c r="H30" s="12">
        <v>12.9</v>
      </c>
      <c r="I30" s="12">
        <v>14</v>
      </c>
      <c r="J30" s="12">
        <v>12.3</v>
      </c>
      <c r="K30" s="12">
        <v>13</v>
      </c>
      <c r="L30" s="12">
        <v>981.6</v>
      </c>
      <c r="M30" s="12">
        <v>1014.9</v>
      </c>
      <c r="N30" s="12">
        <v>2.1</v>
      </c>
      <c r="O30" s="12">
        <v>6.5</v>
      </c>
      <c r="P30" s="12">
        <v>266.60000000000002</v>
      </c>
      <c r="Q30" s="14">
        <v>5.2</v>
      </c>
      <c r="R30" s="12">
        <v>27.1</v>
      </c>
      <c r="S30" s="12">
        <v>207</v>
      </c>
      <c r="T30" s="12">
        <v>-21.5</v>
      </c>
      <c r="U30" s="12">
        <v>122.4</v>
      </c>
      <c r="V30" s="14">
        <v>2.79</v>
      </c>
      <c r="W30" s="14">
        <v>15.41</v>
      </c>
      <c r="X30" s="21">
        <v>7.0000000000000001E-3</v>
      </c>
      <c r="Y30" s="21">
        <v>4.2999999999999997E-2</v>
      </c>
      <c r="Z30" s="21">
        <v>3.0000000000000001E-3</v>
      </c>
      <c r="AA30" s="21">
        <v>2.1999999999999999E-2</v>
      </c>
      <c r="AB30" s="21">
        <f t="shared" si="0"/>
        <v>0.12</v>
      </c>
      <c r="AC30" s="21">
        <f t="shared" si="1"/>
        <v>1.7199999999999998</v>
      </c>
      <c r="AD30" s="12">
        <v>0</v>
      </c>
      <c r="AE30" s="12">
        <v>12.3</v>
      </c>
      <c r="AF30" s="12">
        <v>28.2</v>
      </c>
      <c r="AG30" s="12">
        <v>3.7</v>
      </c>
      <c r="AH30" s="12">
        <v>6.4</v>
      </c>
      <c r="AI30" s="12">
        <v>12.5</v>
      </c>
      <c r="AJ30" s="12">
        <v>2.4</v>
      </c>
      <c r="AK30" s="12">
        <v>3.1</v>
      </c>
      <c r="AL30" s="12">
        <v>17.8</v>
      </c>
      <c r="AM30" s="12">
        <v>0</v>
      </c>
      <c r="AN30" s="12">
        <v>18.600000000000001</v>
      </c>
      <c r="AO30" s="12">
        <v>42.8</v>
      </c>
      <c r="AP30" s="12">
        <v>1.9</v>
      </c>
      <c r="AQ30" s="12">
        <v>29.8</v>
      </c>
      <c r="AR30" s="12">
        <v>71.2</v>
      </c>
      <c r="AS30" s="12">
        <v>0</v>
      </c>
    </row>
    <row r="31" spans="1:46" x14ac:dyDescent="0.2">
      <c r="A31" s="11">
        <v>44128.999988425923</v>
      </c>
      <c r="B31" s="12">
        <v>13.9</v>
      </c>
      <c r="C31" s="12">
        <v>17.399999999999999</v>
      </c>
      <c r="D31" s="12">
        <v>10.3</v>
      </c>
      <c r="E31" s="12">
        <v>79.8</v>
      </c>
      <c r="F31" s="12">
        <v>95.4</v>
      </c>
      <c r="G31" s="12">
        <v>55.1</v>
      </c>
      <c r="H31" s="12">
        <v>10.8</v>
      </c>
      <c r="I31" s="12">
        <v>12.9</v>
      </c>
      <c r="J31" s="12">
        <v>9</v>
      </c>
      <c r="K31" s="12">
        <v>10.199999999999999</v>
      </c>
      <c r="L31" s="12">
        <v>983.9</v>
      </c>
      <c r="M31" s="12">
        <v>1017.4</v>
      </c>
      <c r="N31" s="12">
        <v>1.8</v>
      </c>
      <c r="O31" s="12">
        <v>7</v>
      </c>
      <c r="P31" s="12">
        <v>155.6</v>
      </c>
      <c r="Q31" s="14">
        <v>3.4</v>
      </c>
      <c r="R31" s="12">
        <v>93</v>
      </c>
      <c r="S31" s="12">
        <v>687</v>
      </c>
      <c r="T31" s="12">
        <v>26.2</v>
      </c>
      <c r="U31" s="12">
        <v>546.4</v>
      </c>
      <c r="V31" s="14">
        <v>6.28</v>
      </c>
      <c r="W31" s="14">
        <v>33.130000000000003</v>
      </c>
      <c r="X31" s="21">
        <v>1.4999999999999999E-2</v>
      </c>
      <c r="Y31" s="21">
        <v>0.08</v>
      </c>
      <c r="Z31" s="21">
        <v>7.0000000000000001E-3</v>
      </c>
      <c r="AA31" s="21">
        <v>4.2000000000000003E-2</v>
      </c>
      <c r="AB31" s="21">
        <f t="shared" si="0"/>
        <v>0.28000000000000003</v>
      </c>
      <c r="AC31" s="21">
        <f t="shared" si="1"/>
        <v>3.2</v>
      </c>
      <c r="AD31" s="12">
        <v>6.333333333333333</v>
      </c>
      <c r="AE31" s="12">
        <v>6.4</v>
      </c>
      <c r="AF31" s="12">
        <v>13.6</v>
      </c>
      <c r="AG31" s="12">
        <v>2.2999999999999998</v>
      </c>
      <c r="AH31" s="12">
        <v>3.8</v>
      </c>
      <c r="AI31" s="12">
        <v>8.4</v>
      </c>
      <c r="AJ31" s="12">
        <v>1.4</v>
      </c>
      <c r="AK31" s="12">
        <v>2.9</v>
      </c>
      <c r="AL31" s="12">
        <v>17.100000000000001</v>
      </c>
      <c r="AM31" s="12">
        <v>0</v>
      </c>
      <c r="AN31" s="12">
        <v>17.100000000000001</v>
      </c>
      <c r="AO31" s="12">
        <v>51.1</v>
      </c>
      <c r="AP31" s="12">
        <v>3.1</v>
      </c>
      <c r="AQ31" s="12">
        <v>34.9</v>
      </c>
      <c r="AR31" s="12">
        <v>92.6</v>
      </c>
      <c r="AS31" s="12">
        <v>0</v>
      </c>
    </row>
    <row r="32" spans="1:46" x14ac:dyDescent="0.2">
      <c r="A32" s="11">
        <v>44129.999988425923</v>
      </c>
      <c r="B32" s="12">
        <v>12.9</v>
      </c>
      <c r="C32" s="12">
        <v>19.3</v>
      </c>
      <c r="D32" s="12">
        <v>7.3</v>
      </c>
      <c r="E32" s="12">
        <v>71.400000000000006</v>
      </c>
      <c r="F32" s="12">
        <v>93.6</v>
      </c>
      <c r="G32" s="12">
        <v>40.6</v>
      </c>
      <c r="H32" s="12">
        <v>8.9</v>
      </c>
      <c r="I32" s="12">
        <v>10.1</v>
      </c>
      <c r="J32" s="12">
        <v>7.6</v>
      </c>
      <c r="K32" s="12">
        <v>7.3</v>
      </c>
      <c r="L32" s="12">
        <v>976</v>
      </c>
      <c r="M32" s="12">
        <v>1009.4</v>
      </c>
      <c r="N32" s="12">
        <v>1.6</v>
      </c>
      <c r="O32" s="12">
        <v>8.1</v>
      </c>
      <c r="P32" s="12">
        <v>279.3</v>
      </c>
      <c r="Q32" s="14">
        <v>0</v>
      </c>
      <c r="R32" s="12">
        <v>98.1</v>
      </c>
      <c r="S32" s="12">
        <v>481</v>
      </c>
      <c r="T32" s="12">
        <v>35.799999999999997</v>
      </c>
      <c r="U32" s="12">
        <v>365.3</v>
      </c>
      <c r="V32" s="14">
        <v>6.24</v>
      </c>
      <c r="W32" s="14">
        <v>27.54</v>
      </c>
      <c r="X32" s="21">
        <v>1.4999999999999999E-2</v>
      </c>
      <c r="Y32" s="21">
        <v>7.0999999999999994E-2</v>
      </c>
      <c r="Z32" s="21">
        <v>7.0000000000000001E-3</v>
      </c>
      <c r="AA32" s="21">
        <v>3.6999999999999998E-2</v>
      </c>
      <c r="AB32" s="21">
        <f t="shared" si="0"/>
        <v>0.28000000000000003</v>
      </c>
      <c r="AC32" s="21">
        <f t="shared" si="1"/>
        <v>2.84</v>
      </c>
      <c r="AD32" s="12">
        <v>6.7</v>
      </c>
      <c r="AE32" s="12">
        <v>7.4</v>
      </c>
      <c r="AF32" s="12">
        <v>22.2</v>
      </c>
      <c r="AG32" s="12">
        <v>2.2000000000000002</v>
      </c>
      <c r="AH32" s="12">
        <v>4.7</v>
      </c>
      <c r="AI32" s="12">
        <v>18.7</v>
      </c>
      <c r="AJ32" s="12">
        <v>1.7</v>
      </c>
      <c r="AK32" s="12">
        <v>4.3</v>
      </c>
      <c r="AL32" s="12">
        <v>26.1</v>
      </c>
      <c r="AM32" s="12">
        <v>0</v>
      </c>
      <c r="AN32" s="12">
        <v>22.2</v>
      </c>
      <c r="AO32" s="12">
        <v>58.8</v>
      </c>
      <c r="AP32" s="12">
        <v>1</v>
      </c>
      <c r="AQ32" s="12">
        <v>24.1</v>
      </c>
      <c r="AR32" s="12">
        <v>101</v>
      </c>
      <c r="AS32" s="12">
        <v>0</v>
      </c>
    </row>
    <row r="33" spans="1:45" x14ac:dyDescent="0.2">
      <c r="A33" s="11">
        <v>44130.999988425923</v>
      </c>
      <c r="B33" s="12">
        <v>10</v>
      </c>
      <c r="C33" s="12">
        <v>12.7</v>
      </c>
      <c r="D33" s="12">
        <v>7.7</v>
      </c>
      <c r="E33" s="12">
        <v>84.2</v>
      </c>
      <c r="F33" s="12">
        <v>92.9</v>
      </c>
      <c r="G33" s="12">
        <v>78</v>
      </c>
      <c r="H33" s="12">
        <v>9.1</v>
      </c>
      <c r="I33" s="12">
        <v>10.5</v>
      </c>
      <c r="J33" s="12">
        <v>7.6</v>
      </c>
      <c r="K33" s="12">
        <v>7.5</v>
      </c>
      <c r="L33" s="12">
        <v>973.6</v>
      </c>
      <c r="M33" s="12">
        <v>1007.3</v>
      </c>
      <c r="N33" s="12">
        <v>2.6</v>
      </c>
      <c r="O33" s="12">
        <v>6.6</v>
      </c>
      <c r="P33" s="12">
        <v>211.7</v>
      </c>
      <c r="Q33" s="14">
        <v>5.5</v>
      </c>
      <c r="R33" s="12">
        <v>13.9</v>
      </c>
      <c r="S33" s="12">
        <v>93</v>
      </c>
      <c r="T33" s="12">
        <v>-27</v>
      </c>
      <c r="U33" s="12">
        <v>29.8</v>
      </c>
      <c r="V33" s="14">
        <v>1.71</v>
      </c>
      <c r="W33" s="14">
        <v>8.81</v>
      </c>
      <c r="X33" s="21">
        <v>4.0000000000000001E-3</v>
      </c>
      <c r="Y33" s="21">
        <v>2.3E-2</v>
      </c>
      <c r="Z33" s="21">
        <v>1E-3</v>
      </c>
      <c r="AA33" s="21">
        <v>8.0000000000000002E-3</v>
      </c>
      <c r="AB33" s="21">
        <f t="shared" si="0"/>
        <v>0.04</v>
      </c>
      <c r="AC33" s="21">
        <f t="shared" si="1"/>
        <v>0.91999999999999993</v>
      </c>
      <c r="AD33" s="12">
        <v>0</v>
      </c>
      <c r="AE33" s="12">
        <v>3.9</v>
      </c>
      <c r="AF33" s="12">
        <v>8.1</v>
      </c>
      <c r="AG33" s="12">
        <v>2</v>
      </c>
      <c r="AH33" s="12">
        <v>2.2999999999999998</v>
      </c>
      <c r="AI33" s="12">
        <v>5.0999999999999996</v>
      </c>
      <c r="AJ33" s="12">
        <v>1</v>
      </c>
      <c r="AK33" s="12">
        <v>1.9</v>
      </c>
      <c r="AL33" s="12">
        <v>23.3</v>
      </c>
      <c r="AM33" s="12">
        <v>0</v>
      </c>
      <c r="AN33" s="12">
        <v>14.4</v>
      </c>
      <c r="AO33" s="12">
        <v>42.3</v>
      </c>
      <c r="AP33" s="12">
        <v>1.7</v>
      </c>
      <c r="AQ33" s="12">
        <v>45.1</v>
      </c>
      <c r="AR33" s="12">
        <v>103.8</v>
      </c>
      <c r="AS33" s="12">
        <v>0</v>
      </c>
    </row>
    <row r="34" spans="1:45" x14ac:dyDescent="0.2">
      <c r="A34" s="11">
        <v>44131.999988425923</v>
      </c>
      <c r="B34" s="12">
        <v>9.5</v>
      </c>
      <c r="C34" s="12">
        <v>12.8</v>
      </c>
      <c r="D34" s="12">
        <v>7.5</v>
      </c>
      <c r="E34" s="12">
        <v>72</v>
      </c>
      <c r="F34" s="12">
        <v>82.9</v>
      </c>
      <c r="G34" s="12">
        <v>56.7</v>
      </c>
      <c r="H34" s="12">
        <v>7.4</v>
      </c>
      <c r="I34" s="12">
        <v>8.1</v>
      </c>
      <c r="J34" s="12">
        <v>6.8</v>
      </c>
      <c r="K34" s="12">
        <v>4.5999999999999996</v>
      </c>
      <c r="L34" s="12">
        <v>977.9</v>
      </c>
      <c r="M34" s="12">
        <v>1011.8</v>
      </c>
      <c r="N34" s="12">
        <v>3.2</v>
      </c>
      <c r="O34" s="12">
        <v>6.9</v>
      </c>
      <c r="P34" s="12">
        <v>201.5</v>
      </c>
      <c r="Q34" s="14">
        <v>0</v>
      </c>
      <c r="R34" s="12">
        <v>81.5</v>
      </c>
      <c r="S34" s="12">
        <v>658</v>
      </c>
      <c r="T34" s="12">
        <v>18.100000000000001</v>
      </c>
      <c r="U34" s="12">
        <v>538.9</v>
      </c>
      <c r="V34" s="14">
        <v>5.45</v>
      </c>
      <c r="W34" s="14">
        <v>32.5</v>
      </c>
      <c r="X34" s="21">
        <v>1.2999999999999999E-2</v>
      </c>
      <c r="Y34" s="21">
        <v>7.6999999999999999E-2</v>
      </c>
      <c r="Z34" s="21">
        <v>5.0000000000000001E-3</v>
      </c>
      <c r="AA34" s="21">
        <v>3.4000000000000002E-2</v>
      </c>
      <c r="AB34" s="21">
        <f t="shared" si="0"/>
        <v>0.2</v>
      </c>
      <c r="AC34" s="21">
        <f t="shared" si="1"/>
        <v>3.08</v>
      </c>
      <c r="AD34" s="12">
        <v>4.833333333333333</v>
      </c>
      <c r="AE34" s="12">
        <v>5.6</v>
      </c>
      <c r="AF34" s="12">
        <v>11</v>
      </c>
      <c r="AG34" s="12">
        <v>2.7</v>
      </c>
      <c r="AH34" s="12">
        <v>3.6</v>
      </c>
      <c r="AI34" s="12">
        <v>5.9</v>
      </c>
      <c r="AJ34" s="12">
        <v>1.6</v>
      </c>
      <c r="AK34" s="12">
        <v>2.6</v>
      </c>
      <c r="AL34" s="12">
        <v>15.1</v>
      </c>
      <c r="AM34" s="12">
        <v>0</v>
      </c>
      <c r="AN34" s="12">
        <v>13.3</v>
      </c>
      <c r="AO34" s="12">
        <v>37.5</v>
      </c>
      <c r="AP34" s="12">
        <v>2.9</v>
      </c>
      <c r="AQ34" s="12">
        <v>38.1</v>
      </c>
      <c r="AR34" s="12">
        <v>99.4</v>
      </c>
      <c r="AS34" s="12">
        <v>0</v>
      </c>
    </row>
    <row r="35" spans="1:45" x14ac:dyDescent="0.2">
      <c r="A35" s="11">
        <v>44132.999988425923</v>
      </c>
      <c r="B35" s="12">
        <v>12</v>
      </c>
      <c r="C35" s="12">
        <v>14.4</v>
      </c>
      <c r="D35" s="12">
        <v>9.9</v>
      </c>
      <c r="E35" s="12">
        <v>74.3</v>
      </c>
      <c r="F35" s="12">
        <v>85.8</v>
      </c>
      <c r="G35" s="12">
        <v>58</v>
      </c>
      <c r="H35" s="12">
        <v>9.1</v>
      </c>
      <c r="I35" s="12">
        <v>11</v>
      </c>
      <c r="J35" s="12">
        <v>7</v>
      </c>
      <c r="K35" s="12">
        <v>7.5</v>
      </c>
      <c r="L35" s="12">
        <v>980.4</v>
      </c>
      <c r="M35" s="12">
        <v>1014.1</v>
      </c>
      <c r="N35" s="12">
        <v>2.9</v>
      </c>
      <c r="O35" s="12">
        <v>7.5</v>
      </c>
      <c r="P35" s="12">
        <v>202.8</v>
      </c>
      <c r="Q35" s="14">
        <v>0.5</v>
      </c>
      <c r="R35" s="12">
        <v>63.2</v>
      </c>
      <c r="S35" s="12">
        <v>590</v>
      </c>
      <c r="T35" s="12">
        <v>4.7</v>
      </c>
      <c r="U35" s="12">
        <v>391.8</v>
      </c>
      <c r="V35" s="14">
        <v>4.6500000000000004</v>
      </c>
      <c r="W35" s="14">
        <v>29.47</v>
      </c>
      <c r="X35" s="21">
        <v>1.0999999999999999E-2</v>
      </c>
      <c r="Y35" s="21">
        <v>7.3999999999999996E-2</v>
      </c>
      <c r="Z35" s="21">
        <v>5.0000000000000001E-3</v>
      </c>
      <c r="AA35" s="21">
        <v>3.5999999999999997E-2</v>
      </c>
      <c r="AB35" s="21">
        <f t="shared" si="0"/>
        <v>0.2</v>
      </c>
      <c r="AC35" s="21">
        <f t="shared" si="1"/>
        <v>2.96</v>
      </c>
      <c r="AD35" s="12">
        <v>2.6666666666666665</v>
      </c>
      <c r="AE35" s="12">
        <v>4.7</v>
      </c>
      <c r="AF35" s="12">
        <v>13</v>
      </c>
      <c r="AG35" s="12">
        <v>1.3</v>
      </c>
      <c r="AH35" s="12">
        <v>2.6</v>
      </c>
      <c r="AI35" s="12">
        <v>7.1</v>
      </c>
      <c r="AJ35" s="12">
        <v>0.9</v>
      </c>
      <c r="AK35" s="12">
        <v>3.3</v>
      </c>
      <c r="AL35" s="12">
        <v>21.8</v>
      </c>
      <c r="AM35" s="12">
        <v>0</v>
      </c>
      <c r="AN35" s="12">
        <v>18.2</v>
      </c>
      <c r="AO35" s="12">
        <v>59.4</v>
      </c>
      <c r="AP35" s="12">
        <v>3.5</v>
      </c>
      <c r="AQ35" s="12">
        <v>36.6</v>
      </c>
      <c r="AR35" s="12">
        <v>87</v>
      </c>
      <c r="AS35" s="12">
        <v>0</v>
      </c>
    </row>
    <row r="36" spans="1:45" x14ac:dyDescent="0.2">
      <c r="A36" s="11">
        <v>44133.999988425923</v>
      </c>
      <c r="B36" s="12">
        <v>11.7</v>
      </c>
      <c r="C36" s="12">
        <v>13.5</v>
      </c>
      <c r="D36" s="12">
        <v>9.9</v>
      </c>
      <c r="E36" s="12">
        <v>78.2</v>
      </c>
      <c r="F36" s="12">
        <v>91.6</v>
      </c>
      <c r="G36" s="12">
        <v>65.400000000000006</v>
      </c>
      <c r="H36" s="12">
        <v>9.3000000000000007</v>
      </c>
      <c r="I36" s="12">
        <v>10.3</v>
      </c>
      <c r="J36" s="12">
        <v>8.5</v>
      </c>
      <c r="K36" s="12">
        <v>8</v>
      </c>
      <c r="L36" s="12">
        <v>986.2</v>
      </c>
      <c r="M36" s="12">
        <v>1020.1</v>
      </c>
      <c r="N36" s="12">
        <v>2.8</v>
      </c>
      <c r="O36" s="12">
        <v>7.3</v>
      </c>
      <c r="P36" s="12">
        <v>215.4</v>
      </c>
      <c r="Q36" s="14">
        <v>5.4</v>
      </c>
      <c r="R36" s="12">
        <v>35.700000000000003</v>
      </c>
      <c r="S36" s="12">
        <v>335</v>
      </c>
      <c r="T36" s="12">
        <v>-18.8</v>
      </c>
      <c r="U36" s="12">
        <v>230.4</v>
      </c>
      <c r="V36" s="14">
        <v>3.19</v>
      </c>
      <c r="W36" s="14">
        <v>19.170000000000002</v>
      </c>
      <c r="X36" s="21">
        <v>8.0000000000000002E-3</v>
      </c>
      <c r="Y36" s="21">
        <v>4.9000000000000002E-2</v>
      </c>
      <c r="Z36" s="21">
        <v>3.0000000000000001E-3</v>
      </c>
      <c r="AA36" s="21">
        <v>0.02</v>
      </c>
      <c r="AB36" s="21">
        <f t="shared" si="0"/>
        <v>0.12</v>
      </c>
      <c r="AC36" s="21">
        <f t="shared" si="1"/>
        <v>1.96</v>
      </c>
      <c r="AD36" s="12">
        <v>0.16666666666666666</v>
      </c>
      <c r="AE36" s="12">
        <v>4.8</v>
      </c>
      <c r="AF36" s="12">
        <v>10.7</v>
      </c>
      <c r="AG36" s="12">
        <v>1.6</v>
      </c>
      <c r="AH36" s="12">
        <v>2.6</v>
      </c>
      <c r="AI36" s="12">
        <v>4.5999999999999996</v>
      </c>
      <c r="AJ36" s="12">
        <v>1</v>
      </c>
      <c r="AK36" s="12">
        <v>2.5</v>
      </c>
      <c r="AL36" s="12">
        <v>13.2</v>
      </c>
      <c r="AM36" s="12">
        <v>0</v>
      </c>
      <c r="AN36" s="12">
        <v>14.4</v>
      </c>
      <c r="AO36" s="12">
        <v>40.5</v>
      </c>
      <c r="AP36" s="12">
        <v>1.3</v>
      </c>
      <c r="AQ36" s="12">
        <v>42.3</v>
      </c>
      <c r="AR36" s="12">
        <v>85.6</v>
      </c>
      <c r="AS36" s="12">
        <v>0</v>
      </c>
    </row>
    <row r="37" spans="1:45" x14ac:dyDescent="0.2">
      <c r="A37" s="11">
        <v>44134.999988425923</v>
      </c>
      <c r="B37" s="12">
        <v>13.3</v>
      </c>
      <c r="C37" s="12">
        <v>15.2</v>
      </c>
      <c r="D37" s="12">
        <v>10.9</v>
      </c>
      <c r="E37" s="12">
        <v>78.400000000000006</v>
      </c>
      <c r="F37" s="12">
        <v>90.8</v>
      </c>
      <c r="G37" s="12">
        <v>63.2</v>
      </c>
      <c r="H37" s="12">
        <v>10.3</v>
      </c>
      <c r="I37" s="12">
        <v>11.2</v>
      </c>
      <c r="J37" s="12">
        <v>9.3000000000000007</v>
      </c>
      <c r="K37" s="12">
        <v>9.5</v>
      </c>
      <c r="L37" s="12">
        <v>990.9</v>
      </c>
      <c r="M37" s="12">
        <v>1024.8</v>
      </c>
      <c r="N37" s="12">
        <v>2.2000000000000002</v>
      </c>
      <c r="O37" s="12">
        <v>6.6</v>
      </c>
      <c r="P37" s="12">
        <v>240.5</v>
      </c>
      <c r="Q37" s="14">
        <v>0.1</v>
      </c>
      <c r="R37" s="12">
        <v>29.2</v>
      </c>
      <c r="S37" s="12">
        <v>232</v>
      </c>
      <c r="T37" s="12">
        <v>6.3</v>
      </c>
      <c r="U37" s="12">
        <v>186.1</v>
      </c>
      <c r="V37" s="14">
        <v>2.81</v>
      </c>
      <c r="W37" s="14">
        <v>17.420000000000002</v>
      </c>
      <c r="X37" s="21">
        <v>7.0000000000000001E-3</v>
      </c>
      <c r="Y37" s="21">
        <v>4.8000000000000001E-2</v>
      </c>
      <c r="Z37" s="21">
        <v>3.0000000000000001E-3</v>
      </c>
      <c r="AA37" s="21">
        <v>2.4E-2</v>
      </c>
      <c r="AB37" s="21">
        <f t="shared" si="0"/>
        <v>0.12</v>
      </c>
      <c r="AC37" s="21">
        <f t="shared" si="1"/>
        <v>1.92</v>
      </c>
      <c r="AD37" s="12">
        <v>0.16666666666666666</v>
      </c>
      <c r="AE37" s="12">
        <v>6.8</v>
      </c>
      <c r="AF37" s="12">
        <v>18.399999999999999</v>
      </c>
      <c r="AG37" s="12">
        <v>1.4</v>
      </c>
      <c r="AH37" s="12">
        <v>3.9</v>
      </c>
      <c r="AI37" s="12">
        <v>10.8</v>
      </c>
      <c r="AJ37" s="12">
        <v>0.9</v>
      </c>
      <c r="AK37" s="12">
        <v>4</v>
      </c>
      <c r="AL37" s="12">
        <v>22.2</v>
      </c>
      <c r="AM37" s="12">
        <v>0</v>
      </c>
      <c r="AN37" s="12">
        <v>22.6</v>
      </c>
      <c r="AO37" s="12">
        <v>57.4</v>
      </c>
      <c r="AP37" s="12">
        <v>2.1</v>
      </c>
      <c r="AQ37" s="12">
        <v>31.8</v>
      </c>
      <c r="AR37" s="12">
        <v>83.2</v>
      </c>
      <c r="AS37" s="12">
        <v>0</v>
      </c>
    </row>
    <row r="38" spans="1:45" x14ac:dyDescent="0.2">
      <c r="A38" s="11">
        <v>44135.999988425923</v>
      </c>
      <c r="B38" s="12">
        <v>13.4</v>
      </c>
      <c r="C38" s="12">
        <v>19.600000000000001</v>
      </c>
      <c r="D38" s="12">
        <v>9.1</v>
      </c>
      <c r="E38" s="12">
        <v>73.900000000000006</v>
      </c>
      <c r="F38" s="12">
        <v>90.4</v>
      </c>
      <c r="G38" s="12">
        <v>53.6</v>
      </c>
      <c r="H38" s="12">
        <v>9.6999999999999993</v>
      </c>
      <c r="I38" s="12">
        <v>11</v>
      </c>
      <c r="J38" s="12">
        <v>8.1999999999999993</v>
      </c>
      <c r="K38" s="12">
        <v>8.6999999999999993</v>
      </c>
      <c r="L38" s="12">
        <v>989.4</v>
      </c>
      <c r="M38" s="12">
        <v>1023.3</v>
      </c>
      <c r="N38" s="12">
        <v>1.4</v>
      </c>
      <c r="O38" s="12">
        <v>4</v>
      </c>
      <c r="P38" s="12">
        <v>151.69999999999999</v>
      </c>
      <c r="Q38" s="14">
        <v>0</v>
      </c>
      <c r="R38" s="12">
        <v>96.4</v>
      </c>
      <c r="S38" s="12">
        <v>441</v>
      </c>
      <c r="T38" s="12">
        <v>24.7</v>
      </c>
      <c r="U38" s="12">
        <v>337.9</v>
      </c>
      <c r="V38" s="14">
        <v>6.02</v>
      </c>
      <c r="W38" s="14">
        <v>25.69</v>
      </c>
      <c r="X38" s="21">
        <v>1.4E-2</v>
      </c>
      <c r="Y38" s="21">
        <v>6.8000000000000005E-2</v>
      </c>
      <c r="Z38" s="21">
        <v>6.0000000000000001E-3</v>
      </c>
      <c r="AA38" s="21">
        <v>3.3000000000000002E-2</v>
      </c>
      <c r="AB38" s="21">
        <f t="shared" si="0"/>
        <v>0.24</v>
      </c>
      <c r="AC38" s="21">
        <f t="shared" si="1"/>
        <v>2.72</v>
      </c>
      <c r="AD38" s="12">
        <v>8.1666666666666661</v>
      </c>
      <c r="AE38" s="12">
        <v>11.3</v>
      </c>
      <c r="AF38" s="12">
        <v>25</v>
      </c>
      <c r="AG38" s="12">
        <v>5.5</v>
      </c>
      <c r="AH38" s="12">
        <v>7.3</v>
      </c>
      <c r="AI38" s="12">
        <v>18.100000000000001</v>
      </c>
      <c r="AJ38" s="12">
        <v>3.9</v>
      </c>
      <c r="AK38" s="12">
        <v>6</v>
      </c>
      <c r="AL38" s="12">
        <v>29.7</v>
      </c>
      <c r="AM38" s="12">
        <v>0</v>
      </c>
      <c r="AN38" s="12">
        <v>24.7</v>
      </c>
      <c r="AO38" s="12">
        <v>50.1</v>
      </c>
      <c r="AP38" s="12">
        <v>2.5</v>
      </c>
      <c r="AQ38" s="12">
        <v>25.5</v>
      </c>
      <c r="AR38" s="12">
        <v>104.4</v>
      </c>
      <c r="AS38" s="12">
        <v>0</v>
      </c>
    </row>
    <row r="39" spans="1:45" x14ac:dyDescent="0.2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Z39" s="24"/>
      <c r="AA39" s="24"/>
      <c r="AQ39" s="12"/>
    </row>
    <row r="40" spans="1:45" s="15" customFormat="1" ht="15" x14ac:dyDescent="0.25">
      <c r="A40" s="16" t="s">
        <v>35</v>
      </c>
      <c r="B40" s="7">
        <f>AVERAGE(B8:B38)</f>
        <v>11.783870967741935</v>
      </c>
      <c r="C40" s="9">
        <f>MAX(C8:C38)</f>
        <v>22.8</v>
      </c>
      <c r="D40" s="8">
        <f>MIN(D8:D38)</f>
        <v>3.9</v>
      </c>
      <c r="E40" s="7">
        <f>AVERAGE(E8:E38)</f>
        <v>77.232258064516131</v>
      </c>
      <c r="F40" s="9">
        <f>MAX(F8:F38)</f>
        <v>96.4</v>
      </c>
      <c r="G40" s="8">
        <f>MIN(G8:G38)</f>
        <v>35.6</v>
      </c>
      <c r="H40" s="7">
        <f>AVERAGE(H8:H38)</f>
        <v>9.2290322580645192</v>
      </c>
      <c r="I40" s="9">
        <f>MAX(I8:I38)</f>
        <v>14</v>
      </c>
      <c r="J40" s="8">
        <f>MIN(J8:J38)</f>
        <v>5.4</v>
      </c>
      <c r="K40" s="7">
        <f t="shared" ref="K40:N40" si="2">AVERAGE(K8:K38)</f>
        <v>7.6903225806451596</v>
      </c>
      <c r="L40" s="7">
        <f t="shared" si="2"/>
        <v>980.6193548387098</v>
      </c>
      <c r="M40" s="7">
        <f t="shared" si="2"/>
        <v>1014.3258064516127</v>
      </c>
      <c r="N40" s="7">
        <f t="shared" si="2"/>
        <v>2.0935483870967748</v>
      </c>
      <c r="O40" s="9">
        <f>MAX(O8:O38)</f>
        <v>13.7</v>
      </c>
      <c r="P40" s="7">
        <v>195.2</v>
      </c>
      <c r="Q40" s="13">
        <f>SUM(Q8:Q38)</f>
        <v>36.1</v>
      </c>
      <c r="R40" s="7">
        <f>AVERAGE(R8:R38)</f>
        <v>65.590322580645164</v>
      </c>
      <c r="S40" s="9">
        <f>MAX(S8:S38)</f>
        <v>884</v>
      </c>
      <c r="T40" s="7">
        <f>AVERAGE(T8:T38)</f>
        <v>11.261290322580644</v>
      </c>
      <c r="U40" s="9">
        <f>MAX(U8:U38)</f>
        <v>662.7</v>
      </c>
      <c r="V40" s="13">
        <f>AVERAGE(V8:V38)</f>
        <v>4.8761290322580644</v>
      </c>
      <c r="W40" s="28">
        <f>MAX(W8:W38)</f>
        <v>44.86</v>
      </c>
      <c r="X40" s="17">
        <f>AVERAGE(X8:X38)</f>
        <v>1.2258064516129038E-2</v>
      </c>
      <c r="Y40" s="20">
        <f>MAX(Y8:Y38)</f>
        <v>0.11700000000000001</v>
      </c>
      <c r="Z40" s="17">
        <f>AVERAGE(Z8:Z38)</f>
        <v>6.0000000000000027E-3</v>
      </c>
      <c r="AA40" s="20">
        <f>MAX(AA8:AA38)</f>
        <v>0.08</v>
      </c>
      <c r="AB40" s="17">
        <f>AVERAGE(AB8:AB38)</f>
        <v>0.2400000000000001</v>
      </c>
      <c r="AC40" s="20">
        <f>MAX(AC8:AC38)</f>
        <v>4.6800000000000006</v>
      </c>
      <c r="AD40" s="30">
        <f>SUM(AD8:AD38)</f>
        <v>87.200000000000017</v>
      </c>
      <c r="AE40" s="7">
        <f>AVERAGE(AE8:AE38)</f>
        <v>8.8419354838709676</v>
      </c>
      <c r="AF40" s="9">
        <f>MAX(AF8:AF38)</f>
        <v>72.900000000000006</v>
      </c>
      <c r="AG40" s="8">
        <f>MIN(AG8:AG38)</f>
        <v>0.5</v>
      </c>
      <c r="AH40" s="7">
        <f>AVERAGE(AH8:AH38)</f>
        <v>5.5225806451612911</v>
      </c>
      <c r="AI40" s="9">
        <f>MAX(AI8:AI38)</f>
        <v>22.4</v>
      </c>
      <c r="AJ40" s="8">
        <f>MIN(AJ8:AJ38)</f>
        <v>0.3</v>
      </c>
      <c r="AK40" s="7">
        <f>AVERAGE(AK8:AK38)</f>
        <v>5.9838709677419351</v>
      </c>
      <c r="AL40" s="9">
        <f>MAX(AL8:AL38)</f>
        <v>172.8</v>
      </c>
      <c r="AM40" s="8">
        <f>MIN(AM8:AM38)</f>
        <v>0</v>
      </c>
      <c r="AN40" s="7">
        <f>AVERAGE(AN8:AN38)</f>
        <v>19.12903225806452</v>
      </c>
      <c r="AO40" s="9">
        <f>MAX(AO8:AO38)</f>
        <v>78.599999999999994</v>
      </c>
      <c r="AP40" s="8">
        <f>MIN(AP8:AP38)</f>
        <v>0</v>
      </c>
      <c r="AQ40" s="7">
        <f>AVERAGE(AQ8:AQ38)</f>
        <v>30.680645161290318</v>
      </c>
      <c r="AR40" s="9">
        <f>MAX(AR8:AR38)</f>
        <v>104.4</v>
      </c>
      <c r="AS40" s="8">
        <f>MIN(AS8:AS38)</f>
        <v>0</v>
      </c>
    </row>
    <row r="41" spans="1:45" x14ac:dyDescent="0.2">
      <c r="A41" s="10"/>
      <c r="B41" s="23" t="s">
        <v>24</v>
      </c>
      <c r="C41" s="18" t="s">
        <v>25</v>
      </c>
      <c r="D41" s="25" t="s">
        <v>43</v>
      </c>
      <c r="E41" s="23" t="s">
        <v>24</v>
      </c>
      <c r="F41" s="18" t="s">
        <v>25</v>
      </c>
      <c r="G41" s="25" t="s">
        <v>43</v>
      </c>
      <c r="H41" s="23" t="s">
        <v>24</v>
      </c>
      <c r="I41" s="18" t="s">
        <v>25</v>
      </c>
      <c r="J41" s="25" t="s">
        <v>43</v>
      </c>
      <c r="K41" s="23" t="s">
        <v>24</v>
      </c>
      <c r="L41" s="23" t="s">
        <v>24</v>
      </c>
      <c r="M41" s="23" t="s">
        <v>24</v>
      </c>
      <c r="N41" s="23" t="s">
        <v>24</v>
      </c>
      <c r="O41" s="18" t="s">
        <v>25</v>
      </c>
      <c r="P41" s="23" t="s">
        <v>24</v>
      </c>
      <c r="Q41" s="14" t="s">
        <v>14</v>
      </c>
      <c r="R41" s="12" t="s">
        <v>24</v>
      </c>
      <c r="S41" s="18" t="s">
        <v>25</v>
      </c>
      <c r="T41" s="12" t="s">
        <v>24</v>
      </c>
      <c r="U41" s="19" t="s">
        <v>25</v>
      </c>
      <c r="V41" s="12" t="s">
        <v>24</v>
      </c>
      <c r="W41" s="19" t="s">
        <v>25</v>
      </c>
      <c r="X41" s="21" t="s">
        <v>24</v>
      </c>
      <c r="Y41" s="27" t="s">
        <v>25</v>
      </c>
      <c r="Z41" s="12" t="s">
        <v>24</v>
      </c>
      <c r="AA41" s="19" t="s">
        <v>25</v>
      </c>
      <c r="AB41" s="21" t="s">
        <v>24</v>
      </c>
      <c r="AC41" s="27" t="s">
        <v>25</v>
      </c>
      <c r="AD41" s="29" t="s">
        <v>14</v>
      </c>
      <c r="AE41" s="12" t="s">
        <v>24</v>
      </c>
      <c r="AF41" s="19" t="s">
        <v>25</v>
      </c>
      <c r="AG41" s="26" t="s">
        <v>43</v>
      </c>
      <c r="AH41" s="12" t="s">
        <v>24</v>
      </c>
      <c r="AI41" s="19" t="s">
        <v>25</v>
      </c>
      <c r="AJ41" s="26" t="s">
        <v>43</v>
      </c>
      <c r="AK41" s="12" t="s">
        <v>24</v>
      </c>
      <c r="AL41" s="19" t="s">
        <v>25</v>
      </c>
      <c r="AM41" s="26" t="s">
        <v>43</v>
      </c>
      <c r="AN41" s="12" t="s">
        <v>24</v>
      </c>
      <c r="AO41" s="19" t="s">
        <v>25</v>
      </c>
      <c r="AP41" s="26" t="s">
        <v>43</v>
      </c>
      <c r="AQ41" s="12" t="s">
        <v>24</v>
      </c>
      <c r="AR41" s="19" t="s">
        <v>25</v>
      </c>
      <c r="AS41" s="26" t="s">
        <v>43</v>
      </c>
    </row>
    <row r="42" spans="1:45" x14ac:dyDescent="0.2">
      <c r="A42" s="10"/>
      <c r="B42" s="23" t="s">
        <v>9</v>
      </c>
      <c r="C42" s="23" t="s">
        <v>9</v>
      </c>
      <c r="D42" s="23" t="s">
        <v>9</v>
      </c>
      <c r="E42" s="23" t="s">
        <v>10</v>
      </c>
      <c r="F42" s="23" t="s">
        <v>10</v>
      </c>
      <c r="G42" s="23" t="s">
        <v>10</v>
      </c>
      <c r="H42" s="23" t="s">
        <v>44</v>
      </c>
      <c r="I42" s="23" t="s">
        <v>44</v>
      </c>
      <c r="J42" s="23" t="s">
        <v>44</v>
      </c>
      <c r="K42" s="23" t="s">
        <v>9</v>
      </c>
      <c r="L42" s="23" t="s">
        <v>0</v>
      </c>
      <c r="M42" s="23" t="s">
        <v>45</v>
      </c>
      <c r="N42" s="23" t="s">
        <v>1</v>
      </c>
      <c r="O42" s="23" t="s">
        <v>1</v>
      </c>
      <c r="P42" s="23" t="s">
        <v>2</v>
      </c>
      <c r="Q42" s="14" t="s">
        <v>46</v>
      </c>
      <c r="R42" s="12" t="s">
        <v>47</v>
      </c>
      <c r="S42" s="12" t="s">
        <v>47</v>
      </c>
      <c r="T42" s="12" t="s">
        <v>48</v>
      </c>
      <c r="U42" s="12" t="s">
        <v>48</v>
      </c>
      <c r="V42" s="12" t="s">
        <v>39</v>
      </c>
      <c r="W42" s="12" t="s">
        <v>39</v>
      </c>
      <c r="X42" s="12" t="s">
        <v>40</v>
      </c>
      <c r="Y42" s="12" t="s">
        <v>40</v>
      </c>
      <c r="Z42" s="12" t="s">
        <v>23</v>
      </c>
      <c r="AA42" s="12" t="s">
        <v>23</v>
      </c>
      <c r="AB42" s="21" t="s">
        <v>26</v>
      </c>
      <c r="AC42" s="21" t="s">
        <v>26</v>
      </c>
      <c r="AD42" s="21" t="s">
        <v>62</v>
      </c>
      <c r="AE42" s="12" t="s">
        <v>33</v>
      </c>
      <c r="AF42" s="12" t="s">
        <v>33</v>
      </c>
      <c r="AG42" s="12" t="s">
        <v>33</v>
      </c>
      <c r="AH42" s="12" t="s">
        <v>34</v>
      </c>
      <c r="AI42" s="12" t="s">
        <v>34</v>
      </c>
      <c r="AJ42" s="12" t="s">
        <v>34</v>
      </c>
      <c r="AK42" s="12" t="s">
        <v>41</v>
      </c>
      <c r="AL42" s="12" t="s">
        <v>41</v>
      </c>
      <c r="AM42" s="12" t="s">
        <v>41</v>
      </c>
      <c r="AN42" s="12" t="s">
        <v>42</v>
      </c>
      <c r="AO42" s="12" t="s">
        <v>42</v>
      </c>
      <c r="AP42" s="12" t="s">
        <v>42</v>
      </c>
      <c r="AQ42" s="12" t="s">
        <v>63</v>
      </c>
      <c r="AR42" s="12" t="s">
        <v>63</v>
      </c>
      <c r="AS42" s="12" t="s">
        <v>63</v>
      </c>
    </row>
    <row r="43" spans="1:45" x14ac:dyDescent="0.2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45" x14ac:dyDescent="0.2">
      <c r="P44" s="31"/>
      <c r="AF44" s="31">
        <f>SUM(AF8:AF38)</f>
        <v>690.9000000000002</v>
      </c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42"/>
  <sheetViews>
    <sheetView workbookViewId="0">
      <selection activeCell="H4" sqref="H4"/>
    </sheetView>
  </sheetViews>
  <sheetFormatPr baseColWidth="10" defaultRowHeight="14.25" x14ac:dyDescent="0.2"/>
  <cols>
    <col min="1" max="1" width="11" style="1"/>
    <col min="5" max="7" width="15.5" customWidth="1"/>
    <col min="8" max="10" width="18.25" customWidth="1"/>
    <col min="11" max="11" width="13.625" customWidth="1"/>
    <col min="12" max="13" width="19.625" customWidth="1"/>
    <col min="14" max="15" width="10.625" customWidth="1"/>
    <col min="17" max="17" width="18.625" customWidth="1"/>
    <col min="18" max="21" width="16.625" customWidth="1"/>
    <col min="22" max="27" width="12.625" customWidth="1"/>
    <col min="28" max="29" width="12.625" style="23" customWidth="1"/>
    <col min="30" max="30" width="14.625" customWidth="1"/>
    <col min="31" max="42" width="12.625" customWidth="1"/>
  </cols>
  <sheetData>
    <row r="1" spans="1:45" ht="15.75" x14ac:dyDescent="0.25">
      <c r="A1" s="2" t="s">
        <v>7</v>
      </c>
    </row>
    <row r="2" spans="1:45" ht="15.75" x14ac:dyDescent="0.25">
      <c r="A2" s="2" t="s">
        <v>8</v>
      </c>
    </row>
    <row r="3" spans="1:45" ht="15.75" x14ac:dyDescent="0.25">
      <c r="A3" s="2"/>
    </row>
    <row r="4" spans="1:45" ht="15.75" x14ac:dyDescent="0.25">
      <c r="A4" s="3" t="s">
        <v>58</v>
      </c>
    </row>
    <row r="6" spans="1:45" ht="15" x14ac:dyDescent="0.25">
      <c r="A6" s="10"/>
      <c r="B6" s="4" t="s">
        <v>9</v>
      </c>
      <c r="C6" s="4" t="s">
        <v>9</v>
      </c>
      <c r="D6" s="4" t="s">
        <v>9</v>
      </c>
      <c r="E6" s="4" t="s">
        <v>10</v>
      </c>
      <c r="F6" s="4" t="s">
        <v>10</v>
      </c>
      <c r="G6" s="4" t="s">
        <v>10</v>
      </c>
      <c r="H6" s="4" t="s">
        <v>11</v>
      </c>
      <c r="I6" s="4" t="s">
        <v>11</v>
      </c>
      <c r="J6" s="4" t="s">
        <v>11</v>
      </c>
      <c r="K6" s="4" t="s">
        <v>12</v>
      </c>
      <c r="L6" s="4" t="s">
        <v>30</v>
      </c>
      <c r="M6" s="4" t="s">
        <v>31</v>
      </c>
      <c r="N6" s="4" t="s">
        <v>1</v>
      </c>
      <c r="O6" s="4" t="s">
        <v>1</v>
      </c>
      <c r="P6" s="4" t="s">
        <v>2</v>
      </c>
      <c r="Q6" s="13" t="s">
        <v>13</v>
      </c>
      <c r="R6" s="7" t="s">
        <v>21</v>
      </c>
      <c r="S6" s="4" t="s">
        <v>21</v>
      </c>
      <c r="T6" s="4" t="s">
        <v>22</v>
      </c>
      <c r="U6" s="4" t="s">
        <v>22</v>
      </c>
      <c r="V6" s="17" t="s">
        <v>39</v>
      </c>
      <c r="W6" s="17" t="s">
        <v>39</v>
      </c>
      <c r="X6" s="17" t="s">
        <v>40</v>
      </c>
      <c r="Y6" s="17" t="s">
        <v>40</v>
      </c>
      <c r="Z6" s="17" t="s">
        <v>23</v>
      </c>
      <c r="AA6" s="17" t="s">
        <v>23</v>
      </c>
      <c r="AB6" s="17" t="s">
        <v>26</v>
      </c>
      <c r="AC6" s="17" t="s">
        <v>26</v>
      </c>
      <c r="AD6" s="17" t="s">
        <v>60</v>
      </c>
      <c r="AE6" s="7" t="s">
        <v>33</v>
      </c>
      <c r="AF6" s="7" t="s">
        <v>33</v>
      </c>
      <c r="AG6" s="7" t="s">
        <v>33</v>
      </c>
      <c r="AH6" s="7" t="s">
        <v>34</v>
      </c>
      <c r="AI6" s="7" t="s">
        <v>34</v>
      </c>
      <c r="AJ6" s="7" t="s">
        <v>34</v>
      </c>
      <c r="AK6" s="7" t="s">
        <v>41</v>
      </c>
      <c r="AL6" s="7" t="s">
        <v>41</v>
      </c>
      <c r="AM6" s="7" t="s">
        <v>41</v>
      </c>
      <c r="AN6" s="7" t="s">
        <v>42</v>
      </c>
      <c r="AO6" s="7" t="s">
        <v>42</v>
      </c>
      <c r="AP6" s="7" t="s">
        <v>42</v>
      </c>
      <c r="AQ6" s="7" t="s">
        <v>63</v>
      </c>
      <c r="AR6" s="7" t="s">
        <v>63</v>
      </c>
      <c r="AS6" s="7" t="s">
        <v>63</v>
      </c>
    </row>
    <row r="7" spans="1:45" ht="15" x14ac:dyDescent="0.25">
      <c r="A7" s="5" t="s">
        <v>3</v>
      </c>
      <c r="B7" s="4" t="s">
        <v>4</v>
      </c>
      <c r="C7" s="4" t="s">
        <v>6</v>
      </c>
      <c r="D7" s="4" t="s">
        <v>5</v>
      </c>
      <c r="E7" s="4" t="s">
        <v>4</v>
      </c>
      <c r="F7" s="4" t="s">
        <v>6</v>
      </c>
      <c r="G7" s="4" t="s">
        <v>5</v>
      </c>
      <c r="H7" s="4" t="s">
        <v>4</v>
      </c>
      <c r="I7" s="4" t="s">
        <v>6</v>
      </c>
      <c r="J7" s="4" t="s">
        <v>5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6</v>
      </c>
      <c r="P7" s="4" t="s">
        <v>4</v>
      </c>
      <c r="Q7" s="13" t="s">
        <v>14</v>
      </c>
      <c r="R7" s="7" t="s">
        <v>4</v>
      </c>
      <c r="S7" s="4" t="s">
        <v>6</v>
      </c>
      <c r="T7" s="4" t="s">
        <v>4</v>
      </c>
      <c r="U7" s="4" t="s">
        <v>6</v>
      </c>
      <c r="V7" s="17" t="s">
        <v>4</v>
      </c>
      <c r="W7" s="17" t="s">
        <v>6</v>
      </c>
      <c r="X7" s="17" t="s">
        <v>4</v>
      </c>
      <c r="Y7" s="17" t="s">
        <v>6</v>
      </c>
      <c r="Z7" s="17" t="s">
        <v>4</v>
      </c>
      <c r="AA7" s="17" t="s">
        <v>6</v>
      </c>
      <c r="AB7" s="17" t="s">
        <v>4</v>
      </c>
      <c r="AC7" s="17" t="s">
        <v>6</v>
      </c>
      <c r="AD7" s="17" t="s">
        <v>61</v>
      </c>
      <c r="AE7" s="7" t="s">
        <v>4</v>
      </c>
      <c r="AF7" s="7" t="s">
        <v>6</v>
      </c>
      <c r="AG7" s="7" t="s">
        <v>5</v>
      </c>
      <c r="AH7" s="7" t="s">
        <v>4</v>
      </c>
      <c r="AI7" s="7" t="s">
        <v>6</v>
      </c>
      <c r="AJ7" s="7" t="s">
        <v>5</v>
      </c>
      <c r="AK7" s="7" t="s">
        <v>4</v>
      </c>
      <c r="AL7" s="7" t="s">
        <v>6</v>
      </c>
      <c r="AM7" s="7" t="s">
        <v>5</v>
      </c>
      <c r="AN7" s="7" t="s">
        <v>4</v>
      </c>
      <c r="AO7" s="7" t="s">
        <v>6</v>
      </c>
      <c r="AP7" s="7" t="s">
        <v>5</v>
      </c>
      <c r="AQ7" s="7" t="s">
        <v>4</v>
      </c>
      <c r="AR7" s="7" t="s">
        <v>6</v>
      </c>
      <c r="AS7" s="7" t="s">
        <v>5</v>
      </c>
    </row>
    <row r="8" spans="1:45" x14ac:dyDescent="0.2">
      <c r="A8" s="11">
        <v>44136.999988425923</v>
      </c>
      <c r="B8" s="12">
        <v>14.7</v>
      </c>
      <c r="C8" s="12">
        <v>17.100000000000001</v>
      </c>
      <c r="D8" s="12">
        <v>11.3</v>
      </c>
      <c r="E8" s="12">
        <v>76</v>
      </c>
      <c r="F8" s="12">
        <v>94.4</v>
      </c>
      <c r="G8" s="12">
        <v>51.6</v>
      </c>
      <c r="H8" s="12">
        <v>11</v>
      </c>
      <c r="I8" s="12">
        <v>13.4</v>
      </c>
      <c r="J8" s="12">
        <v>7.6</v>
      </c>
      <c r="K8" s="12">
        <v>10.4</v>
      </c>
      <c r="L8" s="12">
        <v>985.1</v>
      </c>
      <c r="M8" s="12">
        <v>1018.6</v>
      </c>
      <c r="N8" s="12">
        <v>2.7</v>
      </c>
      <c r="O8" s="12">
        <v>7.9</v>
      </c>
      <c r="P8" s="12">
        <v>203.6</v>
      </c>
      <c r="Q8" s="14">
        <v>2.6</v>
      </c>
      <c r="R8" s="12">
        <v>17.5</v>
      </c>
      <c r="S8" s="12">
        <v>126</v>
      </c>
      <c r="T8" s="12">
        <v>-15.6</v>
      </c>
      <c r="U8" s="12">
        <v>89.3</v>
      </c>
      <c r="V8" s="14">
        <v>2.09</v>
      </c>
      <c r="W8" s="14">
        <v>11.96</v>
      </c>
      <c r="X8" s="21">
        <v>5.0000000000000001E-3</v>
      </c>
      <c r="Y8" s="21">
        <v>3.3000000000000002E-2</v>
      </c>
      <c r="Z8" s="21">
        <v>2E-3</v>
      </c>
      <c r="AA8" s="21">
        <v>1.4E-2</v>
      </c>
      <c r="AB8" s="21">
        <f>Z8*40</f>
        <v>0.08</v>
      </c>
      <c r="AC8" s="21">
        <f>AA8*40</f>
        <v>0.56000000000000005</v>
      </c>
      <c r="AD8" s="12">
        <v>0</v>
      </c>
      <c r="AE8" s="12">
        <v>6.3</v>
      </c>
      <c r="AF8" s="12">
        <v>19.8</v>
      </c>
      <c r="AG8" s="12">
        <v>1.5</v>
      </c>
      <c r="AH8" s="12">
        <v>4.3</v>
      </c>
      <c r="AI8" s="12">
        <v>10.8</v>
      </c>
      <c r="AJ8" s="12">
        <v>1.2</v>
      </c>
      <c r="AK8" s="12">
        <v>2.1</v>
      </c>
      <c r="AL8" s="12">
        <v>12.2</v>
      </c>
      <c r="AM8" s="12">
        <v>0</v>
      </c>
      <c r="AN8" s="12">
        <v>12.8</v>
      </c>
      <c r="AO8" s="12">
        <v>35.700000000000003</v>
      </c>
      <c r="AP8" s="12">
        <v>1.5</v>
      </c>
      <c r="AQ8" s="12">
        <v>33.700000000000003</v>
      </c>
      <c r="AR8" s="12">
        <v>97.2</v>
      </c>
      <c r="AS8" s="12">
        <v>0</v>
      </c>
    </row>
    <row r="9" spans="1:45" x14ac:dyDescent="0.2">
      <c r="A9" s="11">
        <v>44137.999988425923</v>
      </c>
      <c r="B9" s="12">
        <v>19.3</v>
      </c>
      <c r="C9" s="12">
        <v>22.4</v>
      </c>
      <c r="D9" s="12">
        <v>17.100000000000001</v>
      </c>
      <c r="E9" s="12">
        <v>70</v>
      </c>
      <c r="F9" s="12">
        <v>77.599999999999994</v>
      </c>
      <c r="G9" s="12">
        <v>58</v>
      </c>
      <c r="H9" s="12">
        <v>13.1</v>
      </c>
      <c r="I9" s="12">
        <v>14</v>
      </c>
      <c r="J9" s="12">
        <v>12.2</v>
      </c>
      <c r="K9" s="12">
        <v>13.6</v>
      </c>
      <c r="L9" s="12">
        <v>984</v>
      </c>
      <c r="M9" s="12">
        <v>1016.9</v>
      </c>
      <c r="N9" s="12">
        <v>3.5</v>
      </c>
      <c r="O9" s="12">
        <v>7.7</v>
      </c>
      <c r="P9" s="12">
        <v>229.6</v>
      </c>
      <c r="Q9" s="14">
        <v>0</v>
      </c>
      <c r="R9" s="12">
        <v>57.6</v>
      </c>
      <c r="S9" s="12">
        <v>415</v>
      </c>
      <c r="T9" s="12">
        <v>22.5</v>
      </c>
      <c r="U9" s="12">
        <v>312.60000000000002</v>
      </c>
      <c r="V9" s="14">
        <v>4.5199999999999996</v>
      </c>
      <c r="W9" s="14">
        <v>24.15</v>
      </c>
      <c r="X9" s="21">
        <v>1.0999999999999999E-2</v>
      </c>
      <c r="Y9" s="21">
        <v>6.0999999999999999E-2</v>
      </c>
      <c r="Z9" s="21">
        <v>5.0000000000000001E-3</v>
      </c>
      <c r="AA9" s="21">
        <v>3.1E-2</v>
      </c>
      <c r="AB9" s="21">
        <f t="shared" ref="AB9:AB37" si="0">Z9*40</f>
        <v>0.2</v>
      </c>
      <c r="AC9" s="21">
        <f t="shared" ref="AC9:AC37" si="1">AA9*40</f>
        <v>1.24</v>
      </c>
      <c r="AD9" s="12">
        <v>2</v>
      </c>
      <c r="AE9" s="12">
        <v>4.3</v>
      </c>
      <c r="AF9" s="12">
        <v>8.1999999999999993</v>
      </c>
      <c r="AG9" s="12">
        <v>1.9</v>
      </c>
      <c r="AH9" s="12">
        <v>2</v>
      </c>
      <c r="AI9" s="12">
        <v>3.1</v>
      </c>
      <c r="AJ9" s="12">
        <v>1.2</v>
      </c>
      <c r="AK9" s="12">
        <v>1.7</v>
      </c>
      <c r="AL9" s="12">
        <v>27.3</v>
      </c>
      <c r="AM9" s="12">
        <v>0</v>
      </c>
      <c r="AN9" s="12">
        <v>7.9</v>
      </c>
      <c r="AO9" s="12">
        <v>22.3</v>
      </c>
      <c r="AP9" s="12">
        <v>0</v>
      </c>
      <c r="AQ9" s="12">
        <v>40.700000000000003</v>
      </c>
      <c r="AR9" s="12">
        <v>107.8</v>
      </c>
      <c r="AS9" s="12">
        <v>0</v>
      </c>
    </row>
    <row r="10" spans="1:45" x14ac:dyDescent="0.2">
      <c r="A10" s="11">
        <v>44138.999988425923</v>
      </c>
      <c r="B10" s="12">
        <v>12.1</v>
      </c>
      <c r="C10" s="12">
        <v>18.8</v>
      </c>
      <c r="D10" s="12">
        <v>9.3000000000000007</v>
      </c>
      <c r="E10" s="12">
        <v>80</v>
      </c>
      <c r="F10" s="12">
        <v>89.8</v>
      </c>
      <c r="G10" s="12">
        <v>63.2</v>
      </c>
      <c r="H10" s="12">
        <v>9.8000000000000007</v>
      </c>
      <c r="I10" s="12">
        <v>13.1</v>
      </c>
      <c r="J10" s="12">
        <v>7.8</v>
      </c>
      <c r="K10" s="12">
        <v>8.6</v>
      </c>
      <c r="L10" s="12">
        <v>991</v>
      </c>
      <c r="M10" s="12">
        <v>1025</v>
      </c>
      <c r="N10" s="12">
        <v>1.9</v>
      </c>
      <c r="O10" s="12">
        <v>8.6</v>
      </c>
      <c r="P10" s="12">
        <v>280.89999999999998</v>
      </c>
      <c r="Q10" s="14">
        <v>0.8</v>
      </c>
      <c r="R10" s="12">
        <v>15.6</v>
      </c>
      <c r="S10" s="12">
        <v>103</v>
      </c>
      <c r="T10" s="12">
        <v>-17.100000000000001</v>
      </c>
      <c r="U10" s="12">
        <v>75.8</v>
      </c>
      <c r="V10" s="14">
        <v>2.0299999999999998</v>
      </c>
      <c r="W10" s="14">
        <v>9.7899999999999991</v>
      </c>
      <c r="X10" s="21">
        <v>6.0000000000000001E-3</v>
      </c>
      <c r="Y10" s="21">
        <v>2.8000000000000001E-2</v>
      </c>
      <c r="Z10" s="21">
        <v>2E-3</v>
      </c>
      <c r="AA10" s="21">
        <v>1.2999999999999999E-2</v>
      </c>
      <c r="AB10" s="21">
        <f t="shared" si="0"/>
        <v>0.08</v>
      </c>
      <c r="AC10" s="21">
        <f t="shared" si="1"/>
        <v>0.52</v>
      </c>
      <c r="AD10" s="12">
        <v>0</v>
      </c>
      <c r="AE10" s="12">
        <v>6.5</v>
      </c>
      <c r="AF10" s="12">
        <v>12.4</v>
      </c>
      <c r="AG10" s="12">
        <v>1.4</v>
      </c>
      <c r="AH10" s="12">
        <v>3.8</v>
      </c>
      <c r="AI10" s="12">
        <v>6.5</v>
      </c>
      <c r="AJ10" s="12">
        <v>1</v>
      </c>
      <c r="AK10" s="12">
        <v>1.8</v>
      </c>
      <c r="AL10" s="12">
        <v>11.7</v>
      </c>
      <c r="AM10" s="12">
        <v>0</v>
      </c>
      <c r="AN10" s="12">
        <v>16.2</v>
      </c>
      <c r="AO10" s="12">
        <v>50.3</v>
      </c>
      <c r="AP10" s="12">
        <v>0</v>
      </c>
      <c r="AQ10" s="12">
        <v>47.1</v>
      </c>
      <c r="AR10" s="12">
        <v>129</v>
      </c>
      <c r="AS10" s="12">
        <v>0</v>
      </c>
    </row>
    <row r="11" spans="1:45" x14ac:dyDescent="0.2">
      <c r="A11" s="11">
        <v>44139.999988425923</v>
      </c>
      <c r="B11" s="12">
        <v>8.9</v>
      </c>
      <c r="C11" s="12">
        <v>9.8000000000000007</v>
      </c>
      <c r="D11" s="12">
        <v>7.9</v>
      </c>
      <c r="E11" s="12">
        <v>76.8</v>
      </c>
      <c r="F11" s="12">
        <v>81.400000000000006</v>
      </c>
      <c r="G11" s="12">
        <v>69.5</v>
      </c>
      <c r="H11" s="12">
        <v>7.7</v>
      </c>
      <c r="I11" s="12">
        <v>8.4</v>
      </c>
      <c r="J11" s="12">
        <v>6.8</v>
      </c>
      <c r="K11" s="12">
        <v>5</v>
      </c>
      <c r="L11" s="12">
        <v>997</v>
      </c>
      <c r="M11" s="12">
        <v>1031.7</v>
      </c>
      <c r="N11" s="12">
        <v>1.7</v>
      </c>
      <c r="O11" s="12">
        <v>4.5</v>
      </c>
      <c r="P11" s="12">
        <v>29.1</v>
      </c>
      <c r="Q11" s="14">
        <v>0</v>
      </c>
      <c r="R11" s="12">
        <v>29.1</v>
      </c>
      <c r="S11" s="12">
        <v>178</v>
      </c>
      <c r="T11" s="12">
        <v>2.8</v>
      </c>
      <c r="U11" s="12">
        <v>139.69999999999999</v>
      </c>
      <c r="V11" s="14">
        <v>2.67</v>
      </c>
      <c r="W11" s="14">
        <v>13.76</v>
      </c>
      <c r="X11" s="21">
        <v>7.0000000000000001E-3</v>
      </c>
      <c r="Y11" s="21">
        <v>3.7999999999999999E-2</v>
      </c>
      <c r="Z11" s="21">
        <v>3.0000000000000001E-3</v>
      </c>
      <c r="AA11" s="21">
        <v>1.7000000000000001E-2</v>
      </c>
      <c r="AB11" s="21">
        <f t="shared" si="0"/>
        <v>0.12</v>
      </c>
      <c r="AC11" s="21">
        <f t="shared" si="1"/>
        <v>0.68</v>
      </c>
      <c r="AD11" s="12">
        <v>0</v>
      </c>
      <c r="AE11" s="12">
        <v>10.7</v>
      </c>
      <c r="AF11" s="12">
        <v>22</v>
      </c>
      <c r="AG11" s="12">
        <v>4.5</v>
      </c>
      <c r="AH11" s="12">
        <v>5.9</v>
      </c>
      <c r="AI11" s="12">
        <v>9.4</v>
      </c>
      <c r="AJ11" s="12">
        <v>2.9</v>
      </c>
      <c r="AK11" s="12">
        <v>2.2000000000000002</v>
      </c>
      <c r="AL11" s="12">
        <v>14.1</v>
      </c>
      <c r="AM11" s="12">
        <v>0</v>
      </c>
      <c r="AN11" s="12">
        <v>17.3</v>
      </c>
      <c r="AO11" s="12">
        <v>36.700000000000003</v>
      </c>
      <c r="AP11" s="12">
        <v>0.4</v>
      </c>
      <c r="AQ11" s="12">
        <v>37.5</v>
      </c>
      <c r="AR11" s="12">
        <v>82.4</v>
      </c>
      <c r="AS11" s="12">
        <v>4.2</v>
      </c>
    </row>
    <row r="12" spans="1:45" x14ac:dyDescent="0.2">
      <c r="A12" s="11">
        <v>44140.999988425923</v>
      </c>
      <c r="B12" s="12">
        <v>7.3</v>
      </c>
      <c r="C12" s="12">
        <v>11.7</v>
      </c>
      <c r="D12" s="12">
        <v>4.3</v>
      </c>
      <c r="E12" s="12">
        <v>78.599999999999994</v>
      </c>
      <c r="F12" s="12">
        <v>87.9</v>
      </c>
      <c r="G12" s="12">
        <v>62.5</v>
      </c>
      <c r="H12" s="12">
        <v>7.1</v>
      </c>
      <c r="I12" s="12">
        <v>7.7</v>
      </c>
      <c r="J12" s="12">
        <v>6.4</v>
      </c>
      <c r="K12" s="12">
        <v>3.7</v>
      </c>
      <c r="L12" s="12">
        <v>1002</v>
      </c>
      <c r="M12" s="12">
        <v>1037.0999999999999</v>
      </c>
      <c r="N12" s="12">
        <v>1.2</v>
      </c>
      <c r="O12" s="12">
        <v>3.6</v>
      </c>
      <c r="P12" s="12">
        <v>196.8</v>
      </c>
      <c r="Q12" s="14">
        <v>0</v>
      </c>
      <c r="R12" s="12">
        <v>87.3</v>
      </c>
      <c r="S12" s="12">
        <v>391</v>
      </c>
      <c r="T12" s="12">
        <v>5.8</v>
      </c>
      <c r="U12" s="12">
        <v>241.8</v>
      </c>
      <c r="V12" s="14">
        <v>5.24</v>
      </c>
      <c r="W12" s="14">
        <v>23.12</v>
      </c>
      <c r="X12" s="21">
        <v>1.2E-2</v>
      </c>
      <c r="Y12" s="21">
        <v>5.8000000000000003E-2</v>
      </c>
      <c r="Z12" s="21">
        <v>5.0000000000000001E-3</v>
      </c>
      <c r="AA12" s="21">
        <v>2.5000000000000001E-2</v>
      </c>
      <c r="AB12" s="21">
        <f t="shared" si="0"/>
        <v>0.2</v>
      </c>
      <c r="AC12" s="21">
        <f t="shared" si="1"/>
        <v>1</v>
      </c>
      <c r="AD12" s="12">
        <v>8</v>
      </c>
      <c r="AE12" s="12">
        <v>15.3</v>
      </c>
      <c r="AF12" s="12">
        <v>26.1</v>
      </c>
      <c r="AG12" s="12">
        <v>7.9</v>
      </c>
      <c r="AH12" s="12">
        <v>9.6999999999999993</v>
      </c>
      <c r="AI12" s="12">
        <v>14.8</v>
      </c>
      <c r="AJ12" s="12">
        <v>5.7</v>
      </c>
      <c r="AK12" s="12">
        <v>7.4</v>
      </c>
      <c r="AL12" s="12">
        <v>34.4</v>
      </c>
      <c r="AM12" s="12">
        <v>0</v>
      </c>
      <c r="AN12" s="12">
        <v>27.8</v>
      </c>
      <c r="AO12" s="12">
        <v>46.9</v>
      </c>
      <c r="AP12" s="12">
        <v>11.3</v>
      </c>
      <c r="AQ12" s="12">
        <v>16.5</v>
      </c>
      <c r="AR12" s="12">
        <v>64</v>
      </c>
      <c r="AS12" s="12">
        <v>0</v>
      </c>
    </row>
    <row r="13" spans="1:45" x14ac:dyDescent="0.2">
      <c r="A13" s="11">
        <v>44141.999988425923</v>
      </c>
      <c r="B13" s="12">
        <v>5.6</v>
      </c>
      <c r="C13" s="12">
        <v>10.199999999999999</v>
      </c>
      <c r="D13" s="12">
        <v>2.1</v>
      </c>
      <c r="E13" s="12">
        <v>83.3</v>
      </c>
      <c r="F13" s="12">
        <v>92.2</v>
      </c>
      <c r="G13" s="12">
        <v>67.099999999999994</v>
      </c>
      <c r="H13" s="12">
        <v>6.7</v>
      </c>
      <c r="I13" s="12">
        <v>7.5</v>
      </c>
      <c r="J13" s="12">
        <v>5.8</v>
      </c>
      <c r="K13" s="12">
        <v>2.9</v>
      </c>
      <c r="L13" s="12">
        <v>998.4</v>
      </c>
      <c r="M13" s="12">
        <v>1033.5999999999999</v>
      </c>
      <c r="N13" s="12">
        <v>1.3</v>
      </c>
      <c r="O13" s="12">
        <v>4.8</v>
      </c>
      <c r="P13" s="12">
        <v>138.80000000000001</v>
      </c>
      <c r="Q13" s="14">
        <v>0</v>
      </c>
      <c r="R13" s="12">
        <v>83.4</v>
      </c>
      <c r="S13" s="12">
        <v>395</v>
      </c>
      <c r="T13" s="12">
        <v>5.6</v>
      </c>
      <c r="U13" s="12">
        <v>305.60000000000002</v>
      </c>
      <c r="V13" s="14">
        <v>5.09</v>
      </c>
      <c r="W13" s="14">
        <v>22.85</v>
      </c>
      <c r="X13" s="21">
        <v>1.2E-2</v>
      </c>
      <c r="Y13" s="21">
        <v>5.8000000000000003E-2</v>
      </c>
      <c r="Z13" s="21">
        <v>5.0000000000000001E-3</v>
      </c>
      <c r="AA13" s="21">
        <v>2.5999999999999999E-2</v>
      </c>
      <c r="AB13" s="21">
        <f t="shared" si="0"/>
        <v>0.2</v>
      </c>
      <c r="AC13" s="21">
        <f t="shared" si="1"/>
        <v>1.04</v>
      </c>
      <c r="AD13" s="12">
        <v>6.833333333333333</v>
      </c>
      <c r="AE13" s="12">
        <v>15.8</v>
      </c>
      <c r="AF13" s="12">
        <v>35</v>
      </c>
      <c r="AG13" s="12">
        <v>9.4</v>
      </c>
      <c r="AH13" s="12">
        <v>12</v>
      </c>
      <c r="AI13" s="12">
        <v>19.899999999999999</v>
      </c>
      <c r="AJ13" s="12">
        <v>9.1</v>
      </c>
      <c r="AK13" s="12">
        <v>16.2</v>
      </c>
      <c r="AL13" s="12">
        <v>69</v>
      </c>
      <c r="AM13" s="12">
        <v>0.4</v>
      </c>
      <c r="AN13" s="12">
        <v>25.5</v>
      </c>
      <c r="AO13" s="12">
        <v>38.6</v>
      </c>
      <c r="AP13" s="12">
        <v>8.8000000000000007</v>
      </c>
      <c r="AQ13" s="12">
        <v>7.4</v>
      </c>
      <c r="AR13" s="12">
        <v>75.599999999999994</v>
      </c>
      <c r="AS13" s="12">
        <v>0</v>
      </c>
    </row>
    <row r="14" spans="1:45" x14ac:dyDescent="0.2">
      <c r="A14" s="11">
        <v>44142.999988425923</v>
      </c>
      <c r="B14" s="12">
        <v>7.4</v>
      </c>
      <c r="C14" s="12">
        <v>14.5</v>
      </c>
      <c r="D14" s="12">
        <v>2.7</v>
      </c>
      <c r="E14" s="12">
        <v>81.599999999999994</v>
      </c>
      <c r="F14" s="12">
        <v>93.1</v>
      </c>
      <c r="G14" s="12">
        <v>59.7</v>
      </c>
      <c r="H14" s="12">
        <v>7.4</v>
      </c>
      <c r="I14" s="12">
        <v>8.6</v>
      </c>
      <c r="J14" s="12">
        <v>6.2</v>
      </c>
      <c r="K14" s="12">
        <v>4.2</v>
      </c>
      <c r="L14" s="12">
        <v>992.7</v>
      </c>
      <c r="M14" s="12">
        <v>1027.4000000000001</v>
      </c>
      <c r="N14" s="12">
        <v>1.1000000000000001</v>
      </c>
      <c r="O14" s="12">
        <v>3.1</v>
      </c>
      <c r="P14" s="12">
        <v>168.8</v>
      </c>
      <c r="Q14" s="14">
        <v>0</v>
      </c>
      <c r="R14" s="12">
        <v>79.8</v>
      </c>
      <c r="S14" s="12">
        <v>388</v>
      </c>
      <c r="T14" s="12">
        <v>1.6</v>
      </c>
      <c r="U14" s="12">
        <v>237.4</v>
      </c>
      <c r="V14" s="14">
        <v>4.8899999999999997</v>
      </c>
      <c r="W14" s="14">
        <v>23.12</v>
      </c>
      <c r="X14" s="21">
        <v>1.0999999999999999E-2</v>
      </c>
      <c r="Y14" s="21">
        <v>0.06</v>
      </c>
      <c r="Z14" s="21">
        <v>5.0000000000000001E-3</v>
      </c>
      <c r="AA14" s="21">
        <v>2.8000000000000001E-2</v>
      </c>
      <c r="AB14" s="21">
        <f t="shared" si="0"/>
        <v>0.2</v>
      </c>
      <c r="AC14" s="21">
        <f t="shared" si="1"/>
        <v>1.1200000000000001</v>
      </c>
      <c r="AD14" s="12">
        <v>7</v>
      </c>
      <c r="AE14" s="12">
        <v>13.8</v>
      </c>
      <c r="AF14" s="12">
        <v>24.6</v>
      </c>
      <c r="AG14" s="12">
        <v>7.8</v>
      </c>
      <c r="AH14" s="12">
        <v>10.5</v>
      </c>
      <c r="AI14" s="12">
        <v>20.2</v>
      </c>
      <c r="AJ14" s="12">
        <v>7</v>
      </c>
      <c r="AK14" s="12">
        <v>22.6</v>
      </c>
      <c r="AL14" s="12">
        <v>69.2</v>
      </c>
      <c r="AM14" s="12">
        <v>5.4</v>
      </c>
      <c r="AN14" s="12">
        <v>23.5</v>
      </c>
      <c r="AO14" s="12">
        <v>43</v>
      </c>
      <c r="AP14" s="12">
        <v>13.4</v>
      </c>
      <c r="AQ14" s="12">
        <v>2</v>
      </c>
      <c r="AR14" s="12">
        <v>66.400000000000006</v>
      </c>
      <c r="AS14" s="12">
        <v>0</v>
      </c>
    </row>
    <row r="15" spans="1:45" x14ac:dyDescent="0.2">
      <c r="A15" s="11">
        <v>44143.999988425923</v>
      </c>
      <c r="B15" s="12">
        <v>10.1</v>
      </c>
      <c r="C15" s="12">
        <v>16.899999999999999</v>
      </c>
      <c r="D15" s="12">
        <v>5.8</v>
      </c>
      <c r="E15" s="12">
        <v>79.099999999999994</v>
      </c>
      <c r="F15" s="12">
        <v>90.9</v>
      </c>
      <c r="G15" s="12">
        <v>51</v>
      </c>
      <c r="H15" s="12">
        <v>8.5</v>
      </c>
      <c r="I15" s="12">
        <v>9.6999999999999993</v>
      </c>
      <c r="J15" s="12">
        <v>7.3</v>
      </c>
      <c r="K15" s="12">
        <v>6.4</v>
      </c>
      <c r="L15" s="12">
        <v>990.8</v>
      </c>
      <c r="M15" s="12">
        <v>1025.0999999999999</v>
      </c>
      <c r="N15" s="12">
        <v>1</v>
      </c>
      <c r="O15" s="12">
        <v>3</v>
      </c>
      <c r="P15" s="12">
        <v>200.7</v>
      </c>
      <c r="Q15" s="14">
        <v>0</v>
      </c>
      <c r="R15" s="12">
        <v>63.6</v>
      </c>
      <c r="S15" s="12">
        <v>351</v>
      </c>
      <c r="T15" s="12">
        <v>7.7</v>
      </c>
      <c r="U15" s="12">
        <v>225.8</v>
      </c>
      <c r="V15" s="14">
        <v>4.4400000000000004</v>
      </c>
      <c r="W15" s="14">
        <v>21.26</v>
      </c>
      <c r="X15" s="21">
        <v>0.01</v>
      </c>
      <c r="Y15" s="21">
        <v>5.2999999999999999E-2</v>
      </c>
      <c r="Z15" s="21">
        <v>4.0000000000000001E-3</v>
      </c>
      <c r="AA15" s="21">
        <v>2.4E-2</v>
      </c>
      <c r="AB15" s="21">
        <f t="shared" si="0"/>
        <v>0.16</v>
      </c>
      <c r="AC15" s="21">
        <f t="shared" si="1"/>
        <v>0.96</v>
      </c>
      <c r="AD15" s="12">
        <v>5.5</v>
      </c>
      <c r="AE15" s="12">
        <v>21.9</v>
      </c>
      <c r="AF15" s="12">
        <v>33.799999999999997</v>
      </c>
      <c r="AG15" s="12">
        <v>12.7</v>
      </c>
      <c r="AH15" s="12">
        <v>14.5</v>
      </c>
      <c r="AI15" s="12">
        <v>21.4</v>
      </c>
      <c r="AJ15" s="12">
        <v>9.9</v>
      </c>
      <c r="AK15" s="12">
        <v>27.6</v>
      </c>
      <c r="AL15" s="12">
        <v>57.6</v>
      </c>
      <c r="AM15" s="12">
        <v>3.5</v>
      </c>
      <c r="AN15" s="12">
        <v>31.1</v>
      </c>
      <c r="AO15" s="12">
        <v>54</v>
      </c>
      <c r="AP15" s="12">
        <v>19</v>
      </c>
      <c r="AQ15" s="12">
        <v>2.1</v>
      </c>
      <c r="AR15" s="12">
        <v>74.8</v>
      </c>
      <c r="AS15" s="12">
        <v>0</v>
      </c>
    </row>
    <row r="16" spans="1:45" x14ac:dyDescent="0.2">
      <c r="A16" s="11">
        <v>44144.999988425923</v>
      </c>
      <c r="B16" s="12">
        <v>10.7</v>
      </c>
      <c r="C16" s="12">
        <v>15.8</v>
      </c>
      <c r="D16" s="12">
        <v>7.9</v>
      </c>
      <c r="E16" s="12">
        <v>84.9</v>
      </c>
      <c r="F16" s="12">
        <v>94.1</v>
      </c>
      <c r="G16" s="12">
        <v>66.900000000000006</v>
      </c>
      <c r="H16" s="12">
        <v>9.5</v>
      </c>
      <c r="I16" s="12">
        <v>10.5</v>
      </c>
      <c r="J16" s="12">
        <v>8.6999999999999993</v>
      </c>
      <c r="K16" s="12">
        <v>8.1</v>
      </c>
      <c r="L16" s="12">
        <v>990.7</v>
      </c>
      <c r="M16" s="12">
        <v>1024.9000000000001</v>
      </c>
      <c r="N16" s="12">
        <v>0.9</v>
      </c>
      <c r="O16" s="12">
        <v>2.8</v>
      </c>
      <c r="P16" s="12">
        <v>250.3</v>
      </c>
      <c r="Q16" s="14">
        <v>0</v>
      </c>
      <c r="R16" s="12">
        <v>73.8</v>
      </c>
      <c r="S16" s="12">
        <v>331</v>
      </c>
      <c r="T16" s="12">
        <v>7.5</v>
      </c>
      <c r="U16" s="12">
        <v>204.3</v>
      </c>
      <c r="V16" s="14">
        <v>4.46</v>
      </c>
      <c r="W16" s="14">
        <v>19.84</v>
      </c>
      <c r="X16" s="21">
        <v>0.01</v>
      </c>
      <c r="Y16" s="21">
        <v>0.05</v>
      </c>
      <c r="Z16" s="21">
        <v>4.0000000000000001E-3</v>
      </c>
      <c r="AA16" s="21">
        <v>2.1999999999999999E-2</v>
      </c>
      <c r="AB16" s="21">
        <f t="shared" si="0"/>
        <v>0.16</v>
      </c>
      <c r="AC16" s="21">
        <f t="shared" si="1"/>
        <v>0.87999999999999989</v>
      </c>
      <c r="AD16" s="12">
        <v>7.833333333333333</v>
      </c>
      <c r="AE16" s="12">
        <v>28.8</v>
      </c>
      <c r="AF16" s="12">
        <v>44.4</v>
      </c>
      <c r="AG16" s="12">
        <v>16.600000000000001</v>
      </c>
      <c r="AH16" s="12">
        <v>18</v>
      </c>
      <c r="AI16" s="12">
        <v>24.3</v>
      </c>
      <c r="AJ16" s="12">
        <v>12.4</v>
      </c>
      <c r="AK16" s="12">
        <v>45.4</v>
      </c>
      <c r="AL16" s="12">
        <v>164.6</v>
      </c>
      <c r="AM16" s="12">
        <v>4.4000000000000004</v>
      </c>
      <c r="AN16" s="12">
        <v>37.700000000000003</v>
      </c>
      <c r="AO16" s="12">
        <v>56.1</v>
      </c>
      <c r="AP16" s="12">
        <v>24.8</v>
      </c>
      <c r="AQ16" s="12">
        <v>1.8</v>
      </c>
      <c r="AR16" s="12">
        <v>54.2</v>
      </c>
      <c r="AS16" s="12">
        <v>0</v>
      </c>
    </row>
    <row r="17" spans="1:45" x14ac:dyDescent="0.2">
      <c r="A17" s="11">
        <v>44145.999988425923</v>
      </c>
      <c r="B17" s="12">
        <v>7.2</v>
      </c>
      <c r="C17" s="12">
        <v>10.4</v>
      </c>
      <c r="D17" s="12">
        <v>5.2</v>
      </c>
      <c r="E17" s="12">
        <v>92.9</v>
      </c>
      <c r="F17" s="12">
        <v>99.6</v>
      </c>
      <c r="G17" s="12">
        <v>78.8</v>
      </c>
      <c r="H17" s="12">
        <v>8.3000000000000007</v>
      </c>
      <c r="I17" s="12">
        <v>9</v>
      </c>
      <c r="J17" s="12">
        <v>7.6</v>
      </c>
      <c r="K17" s="12">
        <v>6.1</v>
      </c>
      <c r="L17" s="12">
        <v>993</v>
      </c>
      <c r="M17" s="12">
        <v>1027.7</v>
      </c>
      <c r="N17" s="12">
        <v>1.2</v>
      </c>
      <c r="O17" s="12">
        <v>2.8</v>
      </c>
      <c r="P17" s="12">
        <v>94.2</v>
      </c>
      <c r="Q17" s="14">
        <v>0</v>
      </c>
      <c r="R17" s="12">
        <v>58.5</v>
      </c>
      <c r="S17" s="12">
        <v>366</v>
      </c>
      <c r="T17" s="12">
        <v>15</v>
      </c>
      <c r="U17" s="12">
        <v>227.7</v>
      </c>
      <c r="V17" s="14">
        <v>4.13</v>
      </c>
      <c r="W17" s="14">
        <v>20.94</v>
      </c>
      <c r="X17" s="21">
        <v>0.01</v>
      </c>
      <c r="Y17" s="21">
        <v>5.3999999999999999E-2</v>
      </c>
      <c r="Z17" s="21">
        <v>4.0000000000000001E-3</v>
      </c>
      <c r="AA17" s="21">
        <v>2.4E-2</v>
      </c>
      <c r="AB17" s="21">
        <f t="shared" si="0"/>
        <v>0.16</v>
      </c>
      <c r="AC17" s="21">
        <f t="shared" si="1"/>
        <v>0.96</v>
      </c>
      <c r="AD17" s="12">
        <v>5.166666666666667</v>
      </c>
      <c r="AE17" s="12">
        <v>20.2</v>
      </c>
      <c r="AF17" s="12">
        <v>35.200000000000003</v>
      </c>
      <c r="AG17" s="12">
        <v>9.1</v>
      </c>
      <c r="AH17" s="12">
        <v>14.9</v>
      </c>
      <c r="AI17" s="12">
        <v>23</v>
      </c>
      <c r="AJ17" s="12">
        <v>8.1</v>
      </c>
      <c r="AK17" s="12">
        <v>42.1</v>
      </c>
      <c r="AL17" s="12">
        <v>61.7</v>
      </c>
      <c r="AM17" s="12">
        <v>25.6</v>
      </c>
      <c r="AN17" s="12">
        <v>25.3</v>
      </c>
      <c r="AO17" s="12">
        <v>35</v>
      </c>
      <c r="AP17" s="12">
        <v>17.7</v>
      </c>
      <c r="AQ17" s="12">
        <v>12</v>
      </c>
      <c r="AR17" s="12">
        <v>25</v>
      </c>
      <c r="AS17" s="12">
        <v>0</v>
      </c>
    </row>
    <row r="18" spans="1:45" x14ac:dyDescent="0.2">
      <c r="A18" s="11">
        <v>44146.999988425923</v>
      </c>
      <c r="B18" s="12">
        <v>8.5</v>
      </c>
      <c r="C18" s="12">
        <v>10.5</v>
      </c>
      <c r="D18" s="12">
        <v>6.7</v>
      </c>
      <c r="E18" s="12">
        <v>94.3</v>
      </c>
      <c r="F18" s="12">
        <v>99.7</v>
      </c>
      <c r="G18" s="12">
        <v>86.4</v>
      </c>
      <c r="H18" s="12">
        <v>9.1999999999999993</v>
      </c>
      <c r="I18" s="12">
        <v>9.6999999999999993</v>
      </c>
      <c r="J18" s="12">
        <v>8.6</v>
      </c>
      <c r="K18" s="12">
        <v>7.6</v>
      </c>
      <c r="L18" s="12">
        <v>991.9</v>
      </c>
      <c r="M18" s="12">
        <v>1026.4000000000001</v>
      </c>
      <c r="N18" s="12">
        <v>1.1000000000000001</v>
      </c>
      <c r="O18" s="12">
        <v>2.5</v>
      </c>
      <c r="P18" s="12">
        <v>190.7</v>
      </c>
      <c r="Q18" s="14">
        <v>0</v>
      </c>
      <c r="R18" s="12">
        <v>27.9</v>
      </c>
      <c r="S18" s="12">
        <v>151</v>
      </c>
      <c r="T18" s="12">
        <v>12.5</v>
      </c>
      <c r="U18" s="12">
        <v>122.7</v>
      </c>
      <c r="V18" s="14">
        <v>2.76</v>
      </c>
      <c r="W18" s="14">
        <v>12.45</v>
      </c>
      <c r="X18" s="21">
        <v>7.0000000000000001E-3</v>
      </c>
      <c r="Y18" s="21">
        <v>3.2000000000000001E-2</v>
      </c>
      <c r="Z18" s="21">
        <v>2E-3</v>
      </c>
      <c r="AA18" s="21">
        <v>1.2E-2</v>
      </c>
      <c r="AB18" s="21">
        <f t="shared" si="0"/>
        <v>0.08</v>
      </c>
      <c r="AC18" s="21">
        <f t="shared" si="1"/>
        <v>0.48</v>
      </c>
      <c r="AD18" s="12">
        <v>0.33333333333333331</v>
      </c>
      <c r="AE18" s="12">
        <v>20.8</v>
      </c>
      <c r="AF18" s="12">
        <v>41</v>
      </c>
      <c r="AG18" s="12">
        <v>9.6999999999999993</v>
      </c>
      <c r="AH18" s="12">
        <v>15.5</v>
      </c>
      <c r="AI18" s="12">
        <v>23.7</v>
      </c>
      <c r="AJ18" s="12">
        <v>9</v>
      </c>
      <c r="AK18" s="12">
        <v>27.2</v>
      </c>
      <c r="AL18" s="12">
        <v>71.8</v>
      </c>
      <c r="AM18" s="12">
        <v>1.7</v>
      </c>
      <c r="AN18" s="12">
        <v>28.8</v>
      </c>
      <c r="AO18" s="12">
        <v>51.3</v>
      </c>
      <c r="AP18" s="12">
        <v>16.3</v>
      </c>
      <c r="AQ18" s="12">
        <v>0.7</v>
      </c>
      <c r="AR18" s="12">
        <v>34.200000000000003</v>
      </c>
      <c r="AS18" s="12">
        <v>0</v>
      </c>
    </row>
    <row r="19" spans="1:45" x14ac:dyDescent="0.2">
      <c r="A19" s="11">
        <v>44147.999988425923</v>
      </c>
      <c r="B19" s="12">
        <v>9.9</v>
      </c>
      <c r="C19" s="12">
        <v>15.3</v>
      </c>
      <c r="D19" s="12">
        <v>5.8</v>
      </c>
      <c r="E19" s="12">
        <v>84</v>
      </c>
      <c r="F19" s="12">
        <v>95.4</v>
      </c>
      <c r="G19" s="12">
        <v>62.5</v>
      </c>
      <c r="H19" s="12">
        <v>8.9</v>
      </c>
      <c r="I19" s="12">
        <v>10</v>
      </c>
      <c r="J19" s="12">
        <v>7.6</v>
      </c>
      <c r="K19" s="12">
        <v>7.2</v>
      </c>
      <c r="L19" s="12">
        <v>988.2</v>
      </c>
      <c r="M19" s="12">
        <v>1022.4</v>
      </c>
      <c r="N19" s="12">
        <v>1.4</v>
      </c>
      <c r="O19" s="12">
        <v>5.9</v>
      </c>
      <c r="P19" s="12">
        <v>214.5</v>
      </c>
      <c r="Q19" s="14">
        <v>0</v>
      </c>
      <c r="R19" s="12">
        <v>40.799999999999997</v>
      </c>
      <c r="S19" s="12">
        <v>465</v>
      </c>
      <c r="T19" s="12">
        <v>-5.9</v>
      </c>
      <c r="U19" s="12">
        <v>345.3</v>
      </c>
      <c r="V19" s="14">
        <v>3.1</v>
      </c>
      <c r="W19" s="14">
        <v>23.27</v>
      </c>
      <c r="X19" s="21">
        <v>7.0000000000000001E-3</v>
      </c>
      <c r="Y19" s="21">
        <v>5.5E-2</v>
      </c>
      <c r="Z19" s="21">
        <v>3.0000000000000001E-3</v>
      </c>
      <c r="AA19" s="21">
        <v>2.3E-2</v>
      </c>
      <c r="AB19" s="21">
        <f t="shared" si="0"/>
        <v>0.12</v>
      </c>
      <c r="AC19" s="21">
        <f t="shared" si="1"/>
        <v>0.91999999999999993</v>
      </c>
      <c r="AD19" s="12">
        <v>1.6666666666666667</v>
      </c>
      <c r="AE19" s="12">
        <v>15.8</v>
      </c>
      <c r="AF19" s="12">
        <v>63.8</v>
      </c>
      <c r="AG19" s="12">
        <v>6.2</v>
      </c>
      <c r="AH19" s="12">
        <v>9.9</v>
      </c>
      <c r="AI19" s="12">
        <v>21.2</v>
      </c>
      <c r="AJ19" s="12">
        <v>3.6</v>
      </c>
      <c r="AK19" s="12">
        <v>20</v>
      </c>
      <c r="AL19" s="12">
        <v>112.4</v>
      </c>
      <c r="AM19" s="12">
        <v>0.2</v>
      </c>
      <c r="AN19" s="12">
        <v>29.4</v>
      </c>
      <c r="AO19" s="12">
        <v>50.7</v>
      </c>
      <c r="AP19" s="12">
        <v>9</v>
      </c>
      <c r="AQ19" s="12">
        <v>10.6</v>
      </c>
      <c r="AR19" s="12">
        <v>66.8</v>
      </c>
      <c r="AS19" s="12">
        <v>0</v>
      </c>
    </row>
    <row r="20" spans="1:45" x14ac:dyDescent="0.2">
      <c r="A20" s="11">
        <v>44148.999988425923</v>
      </c>
      <c r="B20" s="12">
        <v>12.5</v>
      </c>
      <c r="C20" s="12">
        <v>17</v>
      </c>
      <c r="D20" s="12">
        <v>7.7</v>
      </c>
      <c r="E20" s="12">
        <v>73.5</v>
      </c>
      <c r="F20" s="12">
        <v>93</v>
      </c>
      <c r="G20" s="12">
        <v>54.5</v>
      </c>
      <c r="H20" s="12">
        <v>9</v>
      </c>
      <c r="I20" s="12">
        <v>9.6</v>
      </c>
      <c r="J20" s="12">
        <v>8.5</v>
      </c>
      <c r="K20" s="12">
        <v>7.6</v>
      </c>
      <c r="L20" s="12">
        <v>987.6</v>
      </c>
      <c r="M20" s="12">
        <v>1021.5</v>
      </c>
      <c r="N20" s="12">
        <v>2</v>
      </c>
      <c r="O20" s="12">
        <v>6.7</v>
      </c>
      <c r="P20" s="12">
        <v>210.3</v>
      </c>
      <c r="Q20" s="14">
        <v>0</v>
      </c>
      <c r="R20" s="12">
        <v>53</v>
      </c>
      <c r="S20" s="12">
        <v>558</v>
      </c>
      <c r="T20" s="12">
        <v>13.5</v>
      </c>
      <c r="U20" s="12">
        <v>370.7</v>
      </c>
      <c r="V20" s="14">
        <v>3.59</v>
      </c>
      <c r="W20" s="14">
        <v>23.61</v>
      </c>
      <c r="X20" s="21">
        <v>8.0000000000000002E-3</v>
      </c>
      <c r="Y20" s="21">
        <v>5.3999999999999999E-2</v>
      </c>
      <c r="Z20" s="21">
        <v>3.0000000000000001E-3</v>
      </c>
      <c r="AA20" s="21">
        <v>2.3E-2</v>
      </c>
      <c r="AB20" s="21">
        <f t="shared" si="0"/>
        <v>0.12</v>
      </c>
      <c r="AC20" s="21">
        <f t="shared" si="1"/>
        <v>0.91999999999999993</v>
      </c>
      <c r="AD20" s="12">
        <v>2.8333333333333335</v>
      </c>
      <c r="AE20" s="12">
        <v>12.8</v>
      </c>
      <c r="AF20" s="12">
        <v>22.2</v>
      </c>
      <c r="AG20" s="12">
        <v>8</v>
      </c>
      <c r="AH20" s="12">
        <v>8.6999999999999993</v>
      </c>
      <c r="AI20" s="12">
        <v>11.6</v>
      </c>
      <c r="AJ20" s="12">
        <v>5.3</v>
      </c>
      <c r="AK20" s="12">
        <v>9.1</v>
      </c>
      <c r="AL20" s="12">
        <v>97</v>
      </c>
      <c r="AM20" s="12">
        <v>0</v>
      </c>
      <c r="AN20" s="12">
        <v>28.2</v>
      </c>
      <c r="AO20" s="12">
        <v>52.4</v>
      </c>
      <c r="AP20" s="12">
        <v>7.9</v>
      </c>
      <c r="AQ20" s="12">
        <v>18.100000000000001</v>
      </c>
      <c r="AR20" s="12">
        <v>74</v>
      </c>
      <c r="AS20" s="12">
        <v>0</v>
      </c>
    </row>
    <row r="21" spans="1:45" x14ac:dyDescent="0.2">
      <c r="A21" s="11">
        <v>44149.999988425923</v>
      </c>
      <c r="B21" s="12">
        <v>13.8</v>
      </c>
      <c r="C21" s="12">
        <v>18.399999999999999</v>
      </c>
      <c r="D21" s="12">
        <v>9.9</v>
      </c>
      <c r="E21" s="12">
        <v>65.599999999999994</v>
      </c>
      <c r="F21" s="12">
        <v>81</v>
      </c>
      <c r="G21" s="12">
        <v>48.8</v>
      </c>
      <c r="H21" s="12">
        <v>8.8000000000000007</v>
      </c>
      <c r="I21" s="12">
        <v>9.3000000000000007</v>
      </c>
      <c r="J21" s="12">
        <v>8.1999999999999993</v>
      </c>
      <c r="K21" s="12">
        <v>7.3</v>
      </c>
      <c r="L21" s="12">
        <v>986.5</v>
      </c>
      <c r="M21" s="12">
        <v>1020.2</v>
      </c>
      <c r="N21" s="12">
        <v>1.5</v>
      </c>
      <c r="O21" s="12">
        <v>4.3</v>
      </c>
      <c r="P21" s="12">
        <v>145.80000000000001</v>
      </c>
      <c r="Q21" s="14">
        <v>0</v>
      </c>
      <c r="R21" s="12">
        <v>73.599999999999994</v>
      </c>
      <c r="S21" s="12">
        <v>358</v>
      </c>
      <c r="T21" s="12">
        <v>6.9</v>
      </c>
      <c r="U21" s="12">
        <v>235.5</v>
      </c>
      <c r="V21" s="14">
        <v>4.66</v>
      </c>
      <c r="W21" s="14">
        <v>21.21</v>
      </c>
      <c r="X21" s="21">
        <v>0.01</v>
      </c>
      <c r="Y21" s="21">
        <v>5.1999999999999998E-2</v>
      </c>
      <c r="Z21" s="21">
        <v>4.0000000000000001E-3</v>
      </c>
      <c r="AA21" s="21">
        <v>2.1999999999999999E-2</v>
      </c>
      <c r="AB21" s="21">
        <f t="shared" si="0"/>
        <v>0.16</v>
      </c>
      <c r="AC21" s="21">
        <f t="shared" si="1"/>
        <v>0.87999999999999989</v>
      </c>
      <c r="AD21" s="12">
        <v>7.333333333333333</v>
      </c>
      <c r="AE21" s="12">
        <v>13.8</v>
      </c>
      <c r="AF21" s="12">
        <v>33.5</v>
      </c>
      <c r="AG21" s="12">
        <v>5.8</v>
      </c>
      <c r="AH21" s="12">
        <v>10</v>
      </c>
      <c r="AI21" s="12">
        <v>27.1</v>
      </c>
      <c r="AJ21" s="12">
        <v>4.5</v>
      </c>
      <c r="AK21" s="12">
        <v>3.8</v>
      </c>
      <c r="AL21" s="12">
        <v>29.3</v>
      </c>
      <c r="AM21" s="12">
        <v>0</v>
      </c>
      <c r="AN21" s="12">
        <v>24.5</v>
      </c>
      <c r="AO21" s="12">
        <v>62</v>
      </c>
      <c r="AP21" s="12">
        <v>3.3</v>
      </c>
      <c r="AQ21" s="12">
        <v>27.3</v>
      </c>
      <c r="AR21" s="12">
        <v>84</v>
      </c>
      <c r="AS21" s="12">
        <v>0</v>
      </c>
    </row>
    <row r="22" spans="1:45" x14ac:dyDescent="0.2">
      <c r="A22" s="11">
        <v>44150.999988425923</v>
      </c>
      <c r="B22" s="12">
        <v>13.1</v>
      </c>
      <c r="C22" s="12">
        <v>18.600000000000001</v>
      </c>
      <c r="D22" s="12">
        <v>8.5</v>
      </c>
      <c r="E22" s="12">
        <v>66.5</v>
      </c>
      <c r="F22" s="12">
        <v>81.8</v>
      </c>
      <c r="G22" s="12">
        <v>46.3</v>
      </c>
      <c r="H22" s="12">
        <v>8.6</v>
      </c>
      <c r="I22" s="12">
        <v>10.1</v>
      </c>
      <c r="J22" s="12">
        <v>7.8</v>
      </c>
      <c r="K22" s="12">
        <v>6.8</v>
      </c>
      <c r="L22" s="12">
        <v>980.7</v>
      </c>
      <c r="M22" s="12">
        <v>1014.3</v>
      </c>
      <c r="N22" s="12">
        <v>1.8</v>
      </c>
      <c r="O22" s="12">
        <v>9.1</v>
      </c>
      <c r="P22" s="12">
        <v>195.1</v>
      </c>
      <c r="Q22" s="14">
        <v>0</v>
      </c>
      <c r="R22" s="12">
        <v>70.5</v>
      </c>
      <c r="S22" s="12">
        <v>360</v>
      </c>
      <c r="T22" s="12">
        <v>0</v>
      </c>
      <c r="U22" s="12">
        <v>245.3</v>
      </c>
      <c r="V22" s="14">
        <v>4.5599999999999996</v>
      </c>
      <c r="W22" s="14">
        <v>21.12</v>
      </c>
      <c r="X22" s="21">
        <v>0.01</v>
      </c>
      <c r="Y22" s="21">
        <v>5.0999999999999997E-2</v>
      </c>
      <c r="Z22" s="21">
        <v>4.0000000000000001E-3</v>
      </c>
      <c r="AA22" s="21">
        <v>2.1999999999999999E-2</v>
      </c>
      <c r="AB22" s="21">
        <f t="shared" si="0"/>
        <v>0.16</v>
      </c>
      <c r="AC22" s="21">
        <f t="shared" si="1"/>
        <v>0.87999999999999989</v>
      </c>
      <c r="AD22" s="12">
        <v>6.833333333333333</v>
      </c>
      <c r="AE22" s="12">
        <v>12.5</v>
      </c>
      <c r="AF22" s="12">
        <v>29.2</v>
      </c>
      <c r="AG22" s="12">
        <v>4.0999999999999996</v>
      </c>
      <c r="AH22" s="12">
        <v>8.1</v>
      </c>
      <c r="AI22" s="12">
        <v>14.6</v>
      </c>
      <c r="AJ22" s="12">
        <v>2.7</v>
      </c>
      <c r="AK22" s="12">
        <v>4</v>
      </c>
      <c r="AL22" s="12">
        <v>24.3</v>
      </c>
      <c r="AM22" s="12">
        <v>0</v>
      </c>
      <c r="AN22" s="12">
        <v>20.8</v>
      </c>
      <c r="AO22" s="12">
        <v>54.2</v>
      </c>
      <c r="AP22" s="12">
        <v>2.2999999999999998</v>
      </c>
      <c r="AQ22" s="12">
        <v>31.7</v>
      </c>
      <c r="AR22" s="12">
        <v>86</v>
      </c>
      <c r="AS22" s="12">
        <v>0</v>
      </c>
    </row>
    <row r="23" spans="1:45" x14ac:dyDescent="0.2">
      <c r="A23" s="11">
        <v>44151.999988425923</v>
      </c>
      <c r="B23" s="12">
        <v>11.4</v>
      </c>
      <c r="C23" s="12">
        <v>14.7</v>
      </c>
      <c r="D23" s="12">
        <v>10.1</v>
      </c>
      <c r="E23" s="12">
        <v>72.8</v>
      </c>
      <c r="F23" s="12">
        <v>85.8</v>
      </c>
      <c r="G23" s="12">
        <v>63.6</v>
      </c>
      <c r="H23" s="12">
        <v>8.5</v>
      </c>
      <c r="I23" s="12">
        <v>10.199999999999999</v>
      </c>
      <c r="J23" s="12">
        <v>7.7</v>
      </c>
      <c r="K23" s="12">
        <v>6.6</v>
      </c>
      <c r="L23" s="12">
        <v>985.7</v>
      </c>
      <c r="M23" s="12">
        <v>1019.6</v>
      </c>
      <c r="N23" s="12">
        <v>2.9</v>
      </c>
      <c r="O23" s="12">
        <v>7.6</v>
      </c>
      <c r="P23" s="12">
        <v>204.8</v>
      </c>
      <c r="Q23" s="14">
        <v>0.6</v>
      </c>
      <c r="R23" s="12">
        <v>45</v>
      </c>
      <c r="S23" s="12">
        <v>569</v>
      </c>
      <c r="T23" s="12">
        <v>1.3</v>
      </c>
      <c r="U23" s="12">
        <v>416.5</v>
      </c>
      <c r="V23" s="14">
        <v>3.38</v>
      </c>
      <c r="W23" s="14">
        <v>22.5</v>
      </c>
      <c r="X23" s="21">
        <v>8.0000000000000002E-3</v>
      </c>
      <c r="Y23" s="21">
        <v>5.0999999999999997E-2</v>
      </c>
      <c r="Z23" s="21">
        <v>3.0000000000000001E-3</v>
      </c>
      <c r="AA23" s="21">
        <v>1.9E-2</v>
      </c>
      <c r="AB23" s="21">
        <f t="shared" si="0"/>
        <v>0.12</v>
      </c>
      <c r="AC23" s="21">
        <f t="shared" si="1"/>
        <v>0.76</v>
      </c>
      <c r="AD23" s="12">
        <v>2.5</v>
      </c>
      <c r="AE23" s="12">
        <v>5.4</v>
      </c>
      <c r="AF23" s="12">
        <v>19</v>
      </c>
      <c r="AG23" s="12">
        <v>1.4</v>
      </c>
      <c r="AH23" s="12">
        <v>2.8</v>
      </c>
      <c r="AI23" s="12">
        <v>5.6</v>
      </c>
      <c r="AJ23" s="12">
        <v>1</v>
      </c>
      <c r="AK23" s="12">
        <v>1.8</v>
      </c>
      <c r="AL23" s="12">
        <v>13.6</v>
      </c>
      <c r="AM23" s="12">
        <v>0</v>
      </c>
      <c r="AN23" s="12">
        <v>13.1</v>
      </c>
      <c r="AO23" s="12">
        <v>32.299999999999997</v>
      </c>
      <c r="AP23" s="12">
        <v>0</v>
      </c>
      <c r="AQ23" s="12">
        <v>48.8</v>
      </c>
      <c r="AR23" s="12">
        <v>88</v>
      </c>
      <c r="AS23" s="12">
        <v>11.8</v>
      </c>
    </row>
    <row r="24" spans="1:45" x14ac:dyDescent="0.2">
      <c r="A24" s="11">
        <v>44152.999988425923</v>
      </c>
      <c r="B24" s="12">
        <v>10.3</v>
      </c>
      <c r="C24" s="12">
        <v>13.2</v>
      </c>
      <c r="D24" s="12">
        <v>6.6</v>
      </c>
      <c r="E24" s="12">
        <v>72.3</v>
      </c>
      <c r="F24" s="12">
        <v>85.9</v>
      </c>
      <c r="G24" s="12">
        <v>56</v>
      </c>
      <c r="H24" s="12">
        <v>7.9</v>
      </c>
      <c r="I24" s="12">
        <v>8.4</v>
      </c>
      <c r="J24" s="12">
        <v>7.1</v>
      </c>
      <c r="K24" s="12">
        <v>5.4</v>
      </c>
      <c r="L24" s="12">
        <v>994.6</v>
      </c>
      <c r="M24" s="12">
        <v>1029</v>
      </c>
      <c r="N24" s="12">
        <v>2.1</v>
      </c>
      <c r="O24" s="12">
        <v>6.3</v>
      </c>
      <c r="P24" s="12">
        <v>211.5</v>
      </c>
      <c r="Q24" s="14">
        <v>0</v>
      </c>
      <c r="R24" s="12">
        <v>51.5</v>
      </c>
      <c r="S24" s="12">
        <v>400</v>
      </c>
      <c r="T24" s="12">
        <v>-3.1</v>
      </c>
      <c r="U24" s="12">
        <v>274.39999999999998</v>
      </c>
      <c r="V24" s="14">
        <v>3.75</v>
      </c>
      <c r="W24" s="14">
        <v>21.29</v>
      </c>
      <c r="X24" s="21">
        <v>8.9999999999999993E-3</v>
      </c>
      <c r="Y24" s="21">
        <v>5.3999999999999999E-2</v>
      </c>
      <c r="Z24" s="21">
        <v>4.0000000000000001E-3</v>
      </c>
      <c r="AA24" s="21">
        <v>2.5999999999999999E-2</v>
      </c>
      <c r="AB24" s="21">
        <f t="shared" si="0"/>
        <v>0.16</v>
      </c>
      <c r="AC24" s="21">
        <f t="shared" si="1"/>
        <v>1.04</v>
      </c>
      <c r="AD24" s="12">
        <v>2.6666666666666665</v>
      </c>
      <c r="AE24" s="12">
        <v>8.1</v>
      </c>
      <c r="AF24" s="12">
        <v>17.5</v>
      </c>
      <c r="AG24" s="12">
        <v>2</v>
      </c>
      <c r="AH24" s="12">
        <v>4.4000000000000004</v>
      </c>
      <c r="AI24" s="12">
        <v>9.1</v>
      </c>
      <c r="AJ24" s="12">
        <v>1.7</v>
      </c>
      <c r="AK24" s="12">
        <v>5.6</v>
      </c>
      <c r="AL24" s="12">
        <v>34.4</v>
      </c>
      <c r="AM24" s="12">
        <v>0</v>
      </c>
      <c r="AN24" s="12">
        <v>25</v>
      </c>
      <c r="AO24" s="12">
        <v>65.099999999999994</v>
      </c>
      <c r="AP24" s="12">
        <v>4.5999999999999996</v>
      </c>
      <c r="AQ24" s="12">
        <v>30.8</v>
      </c>
      <c r="AR24" s="12">
        <v>84.4</v>
      </c>
      <c r="AS24" s="12">
        <v>0</v>
      </c>
    </row>
    <row r="25" spans="1:45" x14ac:dyDescent="0.2">
      <c r="A25" s="11">
        <v>44153.999988425923</v>
      </c>
      <c r="B25" s="12">
        <v>8.9</v>
      </c>
      <c r="C25" s="12">
        <v>15.7</v>
      </c>
      <c r="D25" s="12">
        <v>4.5999999999999996</v>
      </c>
      <c r="E25" s="12">
        <v>76.5</v>
      </c>
      <c r="F25" s="12">
        <v>91.5</v>
      </c>
      <c r="G25" s="12">
        <v>51.8</v>
      </c>
      <c r="H25" s="12">
        <v>7.5</v>
      </c>
      <c r="I25" s="12">
        <v>8.3000000000000007</v>
      </c>
      <c r="J25" s="12">
        <v>6.8</v>
      </c>
      <c r="K25" s="12">
        <v>4.7</v>
      </c>
      <c r="L25" s="12">
        <v>992.3</v>
      </c>
      <c r="M25" s="12">
        <v>1026.8</v>
      </c>
      <c r="N25" s="12">
        <v>1</v>
      </c>
      <c r="O25" s="12">
        <v>2.9</v>
      </c>
      <c r="P25" s="12">
        <v>275</v>
      </c>
      <c r="Q25" s="14">
        <v>0</v>
      </c>
      <c r="R25" s="12">
        <v>68.2</v>
      </c>
      <c r="S25" s="12">
        <v>328</v>
      </c>
      <c r="T25" s="12">
        <v>-9.6999999999999993</v>
      </c>
      <c r="U25" s="12">
        <v>193.1</v>
      </c>
      <c r="V25" s="14">
        <v>4.32</v>
      </c>
      <c r="W25" s="14">
        <v>19.88</v>
      </c>
      <c r="X25" s="21">
        <v>0.01</v>
      </c>
      <c r="Y25" s="21">
        <v>5.3999999999999999E-2</v>
      </c>
      <c r="Z25" s="21">
        <v>5.0000000000000001E-3</v>
      </c>
      <c r="AA25" s="21">
        <v>2.8000000000000001E-2</v>
      </c>
      <c r="AB25" s="21">
        <f t="shared" si="0"/>
        <v>0.2</v>
      </c>
      <c r="AC25" s="21">
        <f t="shared" si="1"/>
        <v>1.1200000000000001</v>
      </c>
      <c r="AD25" s="12">
        <v>7.333333333333333</v>
      </c>
      <c r="AE25" s="12">
        <v>17.399999999999999</v>
      </c>
      <c r="AF25" s="12">
        <v>41.9</v>
      </c>
      <c r="AG25" s="12">
        <v>7.1</v>
      </c>
      <c r="AH25" s="12">
        <v>9.8000000000000007</v>
      </c>
      <c r="AI25" s="12">
        <v>17.2</v>
      </c>
      <c r="AJ25" s="12">
        <v>5.6</v>
      </c>
      <c r="AK25" s="12">
        <v>35.4</v>
      </c>
      <c r="AL25" s="12">
        <v>136.80000000000001</v>
      </c>
      <c r="AM25" s="12">
        <v>0</v>
      </c>
      <c r="AN25" s="12">
        <v>38.700000000000003</v>
      </c>
      <c r="AO25" s="12">
        <v>55.1</v>
      </c>
      <c r="AP25" s="12">
        <v>21.9</v>
      </c>
      <c r="AQ25" s="12">
        <v>2.2999999999999998</v>
      </c>
      <c r="AR25" s="12">
        <v>39</v>
      </c>
      <c r="AS25" s="12">
        <v>0</v>
      </c>
    </row>
    <row r="26" spans="1:45" x14ac:dyDescent="0.2">
      <c r="A26" s="11">
        <v>44154.999988425923</v>
      </c>
      <c r="B26" s="12">
        <v>9.6</v>
      </c>
      <c r="C26" s="12">
        <v>13.8</v>
      </c>
      <c r="D26" s="12">
        <v>7</v>
      </c>
      <c r="E26" s="12">
        <v>71.900000000000006</v>
      </c>
      <c r="F26" s="12">
        <v>88</v>
      </c>
      <c r="G26" s="12">
        <v>59.5</v>
      </c>
      <c r="H26" s="12">
        <v>7.5</v>
      </c>
      <c r="I26" s="12">
        <v>10.5</v>
      </c>
      <c r="J26" s="12">
        <v>6.5</v>
      </c>
      <c r="K26" s="12">
        <v>4.7</v>
      </c>
      <c r="L26" s="12">
        <v>990.9</v>
      </c>
      <c r="M26" s="12">
        <v>1025.2</v>
      </c>
      <c r="N26" s="12">
        <v>2.6</v>
      </c>
      <c r="O26" s="12">
        <v>9.8000000000000007</v>
      </c>
      <c r="P26" s="12">
        <v>239.9</v>
      </c>
      <c r="Q26" s="14">
        <v>0.1</v>
      </c>
      <c r="R26" s="12">
        <v>27.1</v>
      </c>
      <c r="S26" s="12">
        <v>386</v>
      </c>
      <c r="T26" s="12">
        <v>-16.899999999999999</v>
      </c>
      <c r="U26" s="12">
        <v>234.7</v>
      </c>
      <c r="V26" s="14">
        <v>2.25</v>
      </c>
      <c r="W26" s="14">
        <v>18.18</v>
      </c>
      <c r="X26" s="21">
        <v>6.0000000000000001E-3</v>
      </c>
      <c r="Y26" s="21">
        <v>4.4999999999999998E-2</v>
      </c>
      <c r="Z26" s="21">
        <v>2E-3</v>
      </c>
      <c r="AA26" s="21">
        <v>1.7999999999999999E-2</v>
      </c>
      <c r="AB26" s="21">
        <f t="shared" si="0"/>
        <v>0.08</v>
      </c>
      <c r="AC26" s="21">
        <f t="shared" si="1"/>
        <v>0.72</v>
      </c>
      <c r="AD26" s="12">
        <v>0.83333333333333337</v>
      </c>
      <c r="AE26" s="12">
        <v>7.5</v>
      </c>
      <c r="AF26" s="12">
        <v>36.299999999999997</v>
      </c>
      <c r="AG26" s="12">
        <v>1.3</v>
      </c>
      <c r="AH26" s="12">
        <v>4.3</v>
      </c>
      <c r="AI26" s="12">
        <v>13.1</v>
      </c>
      <c r="AJ26" s="12">
        <v>0.8</v>
      </c>
      <c r="AK26" s="12">
        <v>5.6</v>
      </c>
      <c r="AL26" s="12">
        <v>64.7</v>
      </c>
      <c r="AM26" s="12">
        <v>0</v>
      </c>
      <c r="AN26" s="12">
        <v>21.7</v>
      </c>
      <c r="AO26" s="12">
        <v>56.3</v>
      </c>
      <c r="AP26" s="12">
        <v>2.9</v>
      </c>
      <c r="AQ26" s="12">
        <v>36.9</v>
      </c>
      <c r="AR26" s="12">
        <v>92.8</v>
      </c>
      <c r="AS26" s="12">
        <v>0</v>
      </c>
    </row>
    <row r="27" spans="1:45" x14ac:dyDescent="0.2">
      <c r="A27" s="11">
        <v>44155.999988425923</v>
      </c>
      <c r="B27" s="12">
        <v>5.5</v>
      </c>
      <c r="C27" s="12">
        <v>7.6</v>
      </c>
      <c r="D27" s="12">
        <v>2.1</v>
      </c>
      <c r="E27" s="12">
        <v>80</v>
      </c>
      <c r="F27" s="12">
        <v>90</v>
      </c>
      <c r="G27" s="12">
        <v>61.2</v>
      </c>
      <c r="H27" s="12">
        <v>6.4</v>
      </c>
      <c r="I27" s="12">
        <v>8</v>
      </c>
      <c r="J27" s="12">
        <v>5.3</v>
      </c>
      <c r="K27" s="12">
        <v>2.2999999999999998</v>
      </c>
      <c r="L27" s="12">
        <v>999.8</v>
      </c>
      <c r="M27" s="12">
        <v>1035</v>
      </c>
      <c r="N27" s="12">
        <v>1.8</v>
      </c>
      <c r="O27" s="12">
        <v>4.8</v>
      </c>
      <c r="P27" s="12">
        <v>175.7</v>
      </c>
      <c r="Q27" s="14">
        <v>0</v>
      </c>
      <c r="R27" s="12">
        <v>46.1</v>
      </c>
      <c r="S27" s="12">
        <v>424</v>
      </c>
      <c r="T27" s="12">
        <v>-12</v>
      </c>
      <c r="U27" s="12">
        <v>296.2</v>
      </c>
      <c r="V27" s="14">
        <v>3.15</v>
      </c>
      <c r="W27" s="14">
        <v>19.809999999999999</v>
      </c>
      <c r="X27" s="21">
        <v>7.0000000000000001E-3</v>
      </c>
      <c r="Y27" s="21">
        <v>4.8000000000000001E-2</v>
      </c>
      <c r="Z27" s="21">
        <v>3.0000000000000001E-3</v>
      </c>
      <c r="AA27" s="21">
        <v>1.7000000000000001E-2</v>
      </c>
      <c r="AB27" s="21">
        <f t="shared" si="0"/>
        <v>0.12</v>
      </c>
      <c r="AC27" s="21">
        <f t="shared" si="1"/>
        <v>0.68</v>
      </c>
      <c r="AD27" s="12">
        <v>3.3333333333333335</v>
      </c>
      <c r="AE27" s="12">
        <v>12.3</v>
      </c>
      <c r="AF27" s="12">
        <v>21</v>
      </c>
      <c r="AG27" s="12">
        <v>4</v>
      </c>
      <c r="AH27" s="12">
        <v>8.1999999999999993</v>
      </c>
      <c r="AI27" s="12">
        <v>15.9</v>
      </c>
      <c r="AJ27" s="12">
        <v>3.7</v>
      </c>
      <c r="AK27" s="12">
        <v>2.8</v>
      </c>
      <c r="AL27" s="12">
        <v>20.3</v>
      </c>
      <c r="AM27" s="12">
        <v>0</v>
      </c>
      <c r="AN27" s="12">
        <v>19.100000000000001</v>
      </c>
      <c r="AO27" s="12">
        <v>47.3</v>
      </c>
      <c r="AP27" s="12">
        <v>2.9</v>
      </c>
      <c r="AQ27" s="12">
        <v>37.5</v>
      </c>
      <c r="AR27" s="12">
        <v>87.2</v>
      </c>
      <c r="AS27" s="12">
        <v>0</v>
      </c>
    </row>
    <row r="28" spans="1:45" x14ac:dyDescent="0.2">
      <c r="A28" s="11">
        <v>44156.999988425923</v>
      </c>
      <c r="B28" s="12">
        <v>2.4</v>
      </c>
      <c r="C28" s="12">
        <v>7.3</v>
      </c>
      <c r="D28" s="12">
        <v>-0.2</v>
      </c>
      <c r="E28" s="12">
        <v>79.2</v>
      </c>
      <c r="F28" s="12">
        <v>92.2</v>
      </c>
      <c r="G28" s="12">
        <v>53.9</v>
      </c>
      <c r="H28" s="12">
        <v>5.2</v>
      </c>
      <c r="I28" s="12">
        <v>5.8</v>
      </c>
      <c r="J28" s="12">
        <v>4.7</v>
      </c>
      <c r="K28" s="12">
        <v>-1</v>
      </c>
      <c r="L28" s="12">
        <v>999.8</v>
      </c>
      <c r="M28" s="12">
        <v>1035.4000000000001</v>
      </c>
      <c r="N28" s="12">
        <v>1.2</v>
      </c>
      <c r="O28" s="12">
        <v>3.3</v>
      </c>
      <c r="P28" s="12">
        <v>165.7</v>
      </c>
      <c r="Q28" s="14">
        <v>0</v>
      </c>
      <c r="R28" s="12">
        <v>58.4</v>
      </c>
      <c r="S28" s="12">
        <v>406</v>
      </c>
      <c r="T28" s="12">
        <v>-19.7</v>
      </c>
      <c r="U28" s="12">
        <v>282.2</v>
      </c>
      <c r="V28" s="14">
        <v>3.67</v>
      </c>
      <c r="W28" s="14">
        <v>20.6</v>
      </c>
      <c r="X28" s="21">
        <v>8.0000000000000002E-3</v>
      </c>
      <c r="Y28" s="21">
        <v>0.05</v>
      </c>
      <c r="Z28" s="21">
        <v>3.0000000000000001E-3</v>
      </c>
      <c r="AA28" s="21">
        <v>0.02</v>
      </c>
      <c r="AB28" s="21">
        <f t="shared" si="0"/>
        <v>0.12</v>
      </c>
      <c r="AC28" s="21">
        <f t="shared" si="1"/>
        <v>0.8</v>
      </c>
      <c r="AD28" s="12">
        <v>6.5</v>
      </c>
      <c r="AE28" s="12">
        <v>17.5</v>
      </c>
      <c r="AF28" s="12">
        <v>28.4</v>
      </c>
      <c r="AG28" s="12">
        <v>7.7</v>
      </c>
      <c r="AH28" s="12">
        <v>13.9</v>
      </c>
      <c r="AI28" s="12">
        <v>23.6</v>
      </c>
      <c r="AJ28" s="12">
        <v>6.3</v>
      </c>
      <c r="AK28" s="12">
        <v>16.8</v>
      </c>
      <c r="AL28" s="12">
        <v>55.9</v>
      </c>
      <c r="AM28" s="12">
        <v>1.2</v>
      </c>
      <c r="AN28" s="12">
        <v>36.1</v>
      </c>
      <c r="AO28" s="12">
        <v>55.7</v>
      </c>
      <c r="AP28" s="12">
        <v>10</v>
      </c>
      <c r="AQ28" s="12">
        <v>9.6999999999999993</v>
      </c>
      <c r="AR28" s="12">
        <v>83</v>
      </c>
      <c r="AS28" s="12">
        <v>0</v>
      </c>
    </row>
    <row r="29" spans="1:45" x14ac:dyDescent="0.2">
      <c r="A29" s="11">
        <v>44157.999988425923</v>
      </c>
      <c r="B29" s="12">
        <v>4</v>
      </c>
      <c r="C29" s="12">
        <v>8.8000000000000007</v>
      </c>
      <c r="D29" s="12">
        <v>-0.1</v>
      </c>
      <c r="E29" s="12">
        <v>68.8</v>
      </c>
      <c r="F29" s="12">
        <v>87</v>
      </c>
      <c r="G29" s="12">
        <v>45.8</v>
      </c>
      <c r="H29" s="12">
        <v>4.9000000000000004</v>
      </c>
      <c r="I29" s="12">
        <v>5.4</v>
      </c>
      <c r="J29" s="12">
        <v>4.0999999999999996</v>
      </c>
      <c r="K29" s="12">
        <v>-1.6</v>
      </c>
      <c r="L29" s="12">
        <v>995.2</v>
      </c>
      <c r="M29" s="12">
        <v>1030.4000000000001</v>
      </c>
      <c r="N29" s="12">
        <v>1</v>
      </c>
      <c r="O29" s="12">
        <v>2.7</v>
      </c>
      <c r="P29" s="12">
        <v>161.9</v>
      </c>
      <c r="Q29" s="14">
        <v>0</v>
      </c>
      <c r="R29" s="12">
        <v>61.3</v>
      </c>
      <c r="S29" s="12">
        <v>378</v>
      </c>
      <c r="T29" s="12">
        <v>4.2</v>
      </c>
      <c r="U29" s="12">
        <v>259.7</v>
      </c>
      <c r="V29" s="14">
        <v>3.65</v>
      </c>
      <c r="W29" s="14">
        <v>19.100000000000001</v>
      </c>
      <c r="X29" s="21">
        <v>8.0000000000000002E-3</v>
      </c>
      <c r="Y29" s="21">
        <v>4.7E-2</v>
      </c>
      <c r="Z29" s="21">
        <v>3.0000000000000001E-3</v>
      </c>
      <c r="AA29" s="21">
        <v>1.9E-2</v>
      </c>
      <c r="AB29" s="21">
        <f t="shared" si="0"/>
        <v>0.12</v>
      </c>
      <c r="AC29" s="21">
        <f t="shared" si="1"/>
        <v>0.76</v>
      </c>
      <c r="AD29" s="12">
        <v>5.666666666666667</v>
      </c>
      <c r="AE29" s="12">
        <v>18.399999999999999</v>
      </c>
      <c r="AF29" s="12">
        <v>32.4</v>
      </c>
      <c r="AG29" s="12">
        <v>9.6</v>
      </c>
      <c r="AH29" s="12">
        <v>15.6</v>
      </c>
      <c r="AI29" s="12">
        <v>25.3</v>
      </c>
      <c r="AJ29" s="12">
        <v>8.6999999999999993</v>
      </c>
      <c r="AK29" s="12">
        <v>16.399999999999999</v>
      </c>
      <c r="AL29" s="12">
        <v>42.6</v>
      </c>
      <c r="AM29" s="12">
        <v>0.4</v>
      </c>
      <c r="AN29" s="12">
        <v>37.700000000000003</v>
      </c>
      <c r="AO29" s="12">
        <v>60.9</v>
      </c>
      <c r="AP29" s="12">
        <v>14.2</v>
      </c>
      <c r="AQ29" s="12">
        <v>7.1</v>
      </c>
      <c r="AR29" s="12">
        <v>77.8</v>
      </c>
      <c r="AS29" s="12">
        <v>0</v>
      </c>
    </row>
    <row r="30" spans="1:45" x14ac:dyDescent="0.2">
      <c r="A30" s="11">
        <v>44158.999988425923</v>
      </c>
      <c r="B30" s="12">
        <v>6.3</v>
      </c>
      <c r="C30" s="12">
        <v>7.7</v>
      </c>
      <c r="D30" s="12">
        <v>4.8</v>
      </c>
      <c r="E30" s="12">
        <v>82.7</v>
      </c>
      <c r="F30" s="12">
        <v>95.4</v>
      </c>
      <c r="G30" s="12">
        <v>62.2</v>
      </c>
      <c r="H30" s="12">
        <v>7.1</v>
      </c>
      <c r="I30" s="12">
        <v>8.5</v>
      </c>
      <c r="J30" s="12">
        <v>5.0999999999999996</v>
      </c>
      <c r="K30" s="12">
        <v>3.4</v>
      </c>
      <c r="L30" s="12">
        <v>995.3</v>
      </c>
      <c r="M30" s="12">
        <v>1030.2</v>
      </c>
      <c r="N30" s="12">
        <v>1</v>
      </c>
      <c r="O30" s="12">
        <v>2.4</v>
      </c>
      <c r="P30" s="12">
        <v>154.4</v>
      </c>
      <c r="Q30" s="14">
        <v>0.1</v>
      </c>
      <c r="R30" s="12">
        <v>12</v>
      </c>
      <c r="S30" s="12">
        <v>100</v>
      </c>
      <c r="T30" s="12">
        <v>-10.7</v>
      </c>
      <c r="U30" s="12">
        <v>68.3</v>
      </c>
      <c r="V30" s="14">
        <v>1.45</v>
      </c>
      <c r="W30" s="14">
        <v>9.1199999999999992</v>
      </c>
      <c r="X30" s="21">
        <v>3.0000000000000001E-3</v>
      </c>
      <c r="Y30" s="21">
        <v>2.1000000000000001E-2</v>
      </c>
      <c r="Z30" s="21">
        <v>1E-3</v>
      </c>
      <c r="AA30" s="21">
        <v>6.0000000000000001E-3</v>
      </c>
      <c r="AB30" s="21">
        <f t="shared" si="0"/>
        <v>0.04</v>
      </c>
      <c r="AC30" s="21">
        <f t="shared" si="1"/>
        <v>0.24</v>
      </c>
      <c r="AD30" s="12">
        <v>0</v>
      </c>
      <c r="AE30" s="12">
        <v>16.5</v>
      </c>
      <c r="AF30" s="12">
        <v>26.3</v>
      </c>
      <c r="AG30" s="12">
        <v>10.8</v>
      </c>
      <c r="AH30" s="12">
        <v>13.5</v>
      </c>
      <c r="AI30" s="12">
        <v>18.899999999999999</v>
      </c>
      <c r="AJ30" s="12">
        <v>7.8</v>
      </c>
      <c r="AK30" s="12">
        <v>22.6</v>
      </c>
      <c r="AL30" s="12">
        <v>55.1</v>
      </c>
      <c r="AM30" s="12">
        <v>1.4</v>
      </c>
      <c r="AN30" s="12">
        <v>44.2</v>
      </c>
      <c r="AO30" s="12">
        <v>53.8</v>
      </c>
      <c r="AP30" s="12">
        <v>29.8</v>
      </c>
      <c r="AQ30" s="12">
        <v>0.8</v>
      </c>
      <c r="AR30" s="12">
        <v>41.6</v>
      </c>
      <c r="AS30" s="12">
        <v>0</v>
      </c>
    </row>
    <row r="31" spans="1:45" x14ac:dyDescent="0.2">
      <c r="A31" s="11">
        <v>44159.999988425923</v>
      </c>
      <c r="B31" s="12">
        <v>4.7</v>
      </c>
      <c r="C31" s="12">
        <v>8.1999999999999993</v>
      </c>
      <c r="D31" s="12">
        <v>1.8</v>
      </c>
      <c r="E31" s="12">
        <v>89.9</v>
      </c>
      <c r="F31" s="12">
        <v>100</v>
      </c>
      <c r="G31" s="12">
        <v>73.5</v>
      </c>
      <c r="H31" s="12">
        <v>6.9</v>
      </c>
      <c r="I31" s="12">
        <v>7.6</v>
      </c>
      <c r="J31" s="12">
        <v>5.7</v>
      </c>
      <c r="K31" s="12">
        <v>3.1</v>
      </c>
      <c r="L31" s="12">
        <v>991.4</v>
      </c>
      <c r="M31" s="12">
        <v>1026.4000000000001</v>
      </c>
      <c r="N31" s="12">
        <v>1.2</v>
      </c>
      <c r="O31" s="12">
        <v>2.8</v>
      </c>
      <c r="P31" s="12">
        <v>161.9</v>
      </c>
      <c r="Q31" s="14">
        <v>0</v>
      </c>
      <c r="R31" s="12">
        <v>24.5</v>
      </c>
      <c r="S31" s="12">
        <v>305</v>
      </c>
      <c r="T31" s="12">
        <v>-20.399999999999999</v>
      </c>
      <c r="U31" s="12">
        <v>195</v>
      </c>
      <c r="V31" s="14">
        <v>2</v>
      </c>
      <c r="W31" s="14">
        <v>12.89</v>
      </c>
      <c r="X31" s="21">
        <v>4.0000000000000001E-3</v>
      </c>
      <c r="Y31" s="21">
        <v>2.8000000000000001E-2</v>
      </c>
      <c r="Z31" s="21">
        <v>2E-3</v>
      </c>
      <c r="AA31" s="21">
        <v>8.9999999999999993E-3</v>
      </c>
      <c r="AB31" s="21">
        <f t="shared" si="0"/>
        <v>0.08</v>
      </c>
      <c r="AC31" s="21">
        <f t="shared" si="1"/>
        <v>0.36</v>
      </c>
      <c r="AD31" s="12">
        <v>2.1666666666666665</v>
      </c>
      <c r="AE31" s="12">
        <v>20.6</v>
      </c>
      <c r="AF31" s="12">
        <v>58.4</v>
      </c>
      <c r="AG31" s="12">
        <v>11.8</v>
      </c>
      <c r="AH31" s="12">
        <v>15.6</v>
      </c>
      <c r="AI31" s="12">
        <v>24.1</v>
      </c>
      <c r="AJ31" s="12">
        <v>10.7</v>
      </c>
      <c r="AK31" s="12">
        <v>26.4</v>
      </c>
      <c r="AL31" s="12">
        <v>180.1</v>
      </c>
      <c r="AM31" s="12">
        <v>1.2</v>
      </c>
      <c r="AN31" s="12">
        <v>32.700000000000003</v>
      </c>
      <c r="AO31" s="12">
        <v>56.7</v>
      </c>
      <c r="AP31" s="12">
        <v>12.5</v>
      </c>
      <c r="AQ31" s="12">
        <v>5</v>
      </c>
      <c r="AR31" s="12">
        <v>56.6</v>
      </c>
      <c r="AS31" s="12">
        <v>0</v>
      </c>
    </row>
    <row r="32" spans="1:45" x14ac:dyDescent="0.2">
      <c r="A32" s="11">
        <v>44160.999988425923</v>
      </c>
      <c r="B32" s="12">
        <v>3</v>
      </c>
      <c r="C32" s="12">
        <v>7.6</v>
      </c>
      <c r="D32" s="12">
        <v>0.2</v>
      </c>
      <c r="E32" s="12">
        <v>85.3</v>
      </c>
      <c r="F32" s="12">
        <v>94.3</v>
      </c>
      <c r="G32" s="12">
        <v>67.400000000000006</v>
      </c>
      <c r="H32" s="12">
        <v>5.8</v>
      </c>
      <c r="I32" s="12">
        <v>6.4</v>
      </c>
      <c r="J32" s="12">
        <v>5.3</v>
      </c>
      <c r="K32" s="12">
        <v>0.7</v>
      </c>
      <c r="L32" s="12">
        <v>987.3</v>
      </c>
      <c r="M32" s="12">
        <v>1022.4</v>
      </c>
      <c r="N32" s="12">
        <v>1.1000000000000001</v>
      </c>
      <c r="O32" s="12">
        <v>3</v>
      </c>
      <c r="P32" s="12">
        <v>176.6</v>
      </c>
      <c r="Q32" s="14">
        <v>0</v>
      </c>
      <c r="R32" s="12">
        <v>61.3</v>
      </c>
      <c r="S32" s="12">
        <v>299</v>
      </c>
      <c r="T32" s="12">
        <v>-17.7</v>
      </c>
      <c r="U32" s="12">
        <v>180.3</v>
      </c>
      <c r="V32" s="14">
        <v>3.62</v>
      </c>
      <c r="W32" s="14">
        <v>17.52</v>
      </c>
      <c r="X32" s="21">
        <v>8.0000000000000002E-3</v>
      </c>
      <c r="Y32" s="21">
        <v>4.2999999999999997E-2</v>
      </c>
      <c r="Z32" s="21">
        <v>3.0000000000000001E-3</v>
      </c>
      <c r="AA32" s="21">
        <v>1.6E-2</v>
      </c>
      <c r="AB32" s="21">
        <f t="shared" si="0"/>
        <v>0.12</v>
      </c>
      <c r="AC32" s="21">
        <f t="shared" si="1"/>
        <v>0.64</v>
      </c>
      <c r="AD32" s="12">
        <v>7.166666666666667</v>
      </c>
      <c r="AE32" s="12">
        <v>23.4</v>
      </c>
      <c r="AF32" s="12">
        <v>38.1</v>
      </c>
      <c r="AG32" s="12">
        <v>16</v>
      </c>
      <c r="AH32" s="12">
        <v>18.2</v>
      </c>
      <c r="AI32" s="12">
        <v>23.2</v>
      </c>
      <c r="AJ32" s="12">
        <v>15</v>
      </c>
      <c r="AK32" s="12">
        <v>39.700000000000003</v>
      </c>
      <c r="AL32" s="12">
        <v>136</v>
      </c>
      <c r="AM32" s="12">
        <v>4.2</v>
      </c>
      <c r="AN32" s="12">
        <v>28.8</v>
      </c>
      <c r="AO32" s="12">
        <v>45</v>
      </c>
      <c r="AP32" s="12">
        <v>19.8</v>
      </c>
      <c r="AQ32" s="12">
        <v>1.4</v>
      </c>
      <c r="AR32" s="12">
        <v>29.2</v>
      </c>
      <c r="AS32" s="12">
        <v>0</v>
      </c>
    </row>
    <row r="33" spans="1:45" x14ac:dyDescent="0.2">
      <c r="A33" s="11">
        <v>44161.999988425923</v>
      </c>
      <c r="B33" s="12">
        <v>3.4</v>
      </c>
      <c r="C33" s="12">
        <v>10</v>
      </c>
      <c r="D33" s="12">
        <v>0</v>
      </c>
      <c r="E33" s="12">
        <v>82</v>
      </c>
      <c r="F33" s="12">
        <v>92.2</v>
      </c>
      <c r="G33" s="12">
        <v>58</v>
      </c>
      <c r="H33" s="12">
        <v>5.7</v>
      </c>
      <c r="I33" s="12">
        <v>6.6</v>
      </c>
      <c r="J33" s="12">
        <v>5</v>
      </c>
      <c r="K33" s="12">
        <v>0.5</v>
      </c>
      <c r="L33" s="12">
        <v>988.6</v>
      </c>
      <c r="M33" s="12">
        <v>1023.6</v>
      </c>
      <c r="N33" s="12">
        <v>1.2</v>
      </c>
      <c r="O33" s="12">
        <v>2.8</v>
      </c>
      <c r="P33" s="12">
        <v>168.9</v>
      </c>
      <c r="Q33" s="14">
        <v>0</v>
      </c>
      <c r="R33" s="12">
        <v>58.4</v>
      </c>
      <c r="S33" s="12">
        <v>289</v>
      </c>
      <c r="T33" s="12">
        <v>-16.3</v>
      </c>
      <c r="U33" s="12">
        <v>175.2</v>
      </c>
      <c r="V33" s="14">
        <v>3.52</v>
      </c>
      <c r="W33" s="14">
        <v>17.55</v>
      </c>
      <c r="X33" s="21">
        <v>7.0000000000000001E-3</v>
      </c>
      <c r="Y33" s="21">
        <v>4.2999999999999997E-2</v>
      </c>
      <c r="Z33" s="21">
        <v>3.0000000000000001E-3</v>
      </c>
      <c r="AA33" s="21">
        <v>1.4999999999999999E-2</v>
      </c>
      <c r="AB33" s="21">
        <f t="shared" si="0"/>
        <v>0.12</v>
      </c>
      <c r="AC33" s="21">
        <f t="shared" si="1"/>
        <v>0.6</v>
      </c>
      <c r="AD33" s="12">
        <v>7.166666666666667</v>
      </c>
      <c r="AE33" s="12">
        <v>22.3</v>
      </c>
      <c r="AF33" s="12">
        <v>38.200000000000003</v>
      </c>
      <c r="AG33" s="12">
        <v>14.7</v>
      </c>
      <c r="AH33" s="12">
        <v>16.399999999999999</v>
      </c>
      <c r="AI33" s="12">
        <v>27.7</v>
      </c>
      <c r="AJ33" s="12">
        <v>11.8</v>
      </c>
      <c r="AK33" s="12">
        <v>54</v>
      </c>
      <c r="AL33" s="12">
        <v>113.2</v>
      </c>
      <c r="AM33" s="12">
        <v>18.8</v>
      </c>
      <c r="AN33" s="12">
        <v>35.799999999999997</v>
      </c>
      <c r="AO33" s="12">
        <v>57.6</v>
      </c>
      <c r="AP33" s="12">
        <v>22.7</v>
      </c>
      <c r="AQ33" s="12">
        <v>0.9</v>
      </c>
      <c r="AR33" s="12">
        <v>30</v>
      </c>
      <c r="AS33" s="12">
        <v>0</v>
      </c>
    </row>
    <row r="34" spans="1:45" x14ac:dyDescent="0.2">
      <c r="A34" s="11">
        <v>44162.999988425923</v>
      </c>
      <c r="B34" s="12">
        <v>4</v>
      </c>
      <c r="C34" s="12">
        <v>10.1</v>
      </c>
      <c r="D34" s="12">
        <v>1.1000000000000001</v>
      </c>
      <c r="E34" s="12">
        <v>80.400000000000006</v>
      </c>
      <c r="F34" s="12">
        <v>91.5</v>
      </c>
      <c r="G34" s="12">
        <v>56</v>
      </c>
      <c r="H34" s="12">
        <v>5.8</v>
      </c>
      <c r="I34" s="12">
        <v>6.5</v>
      </c>
      <c r="J34" s="12">
        <v>5.2</v>
      </c>
      <c r="K34" s="12">
        <v>0.8</v>
      </c>
      <c r="L34" s="12">
        <v>986.5</v>
      </c>
      <c r="M34" s="12">
        <v>1021.5</v>
      </c>
      <c r="N34" s="12">
        <v>1.1000000000000001</v>
      </c>
      <c r="O34" s="12">
        <v>2.9</v>
      </c>
      <c r="P34" s="12">
        <v>170.3</v>
      </c>
      <c r="Q34" s="14">
        <v>0</v>
      </c>
      <c r="R34" s="12">
        <v>59.3</v>
      </c>
      <c r="S34" s="12">
        <v>456</v>
      </c>
      <c r="T34" s="12">
        <v>-9.1999999999999993</v>
      </c>
      <c r="U34" s="12">
        <v>307</v>
      </c>
      <c r="V34" s="14">
        <v>3.41</v>
      </c>
      <c r="W34" s="14">
        <v>18.66</v>
      </c>
      <c r="X34" s="21">
        <v>7.0000000000000001E-3</v>
      </c>
      <c r="Y34" s="21">
        <v>4.2999999999999997E-2</v>
      </c>
      <c r="Z34" s="21">
        <v>3.0000000000000001E-3</v>
      </c>
      <c r="AA34" s="21">
        <v>1.4999999999999999E-2</v>
      </c>
      <c r="AB34" s="21">
        <f t="shared" si="0"/>
        <v>0.12</v>
      </c>
      <c r="AC34" s="21">
        <f t="shared" si="1"/>
        <v>0.6</v>
      </c>
      <c r="AD34" s="12">
        <v>6.333333333333333</v>
      </c>
      <c r="AE34" s="12">
        <v>24.1</v>
      </c>
      <c r="AF34" s="12">
        <v>39.200000000000003</v>
      </c>
      <c r="AG34" s="12">
        <v>15.3</v>
      </c>
      <c r="AH34" s="12">
        <v>17.3</v>
      </c>
      <c r="AI34" s="12">
        <v>25.2</v>
      </c>
      <c r="AJ34" s="12">
        <v>12</v>
      </c>
      <c r="AK34" s="12">
        <v>56.8</v>
      </c>
      <c r="AL34" s="12">
        <v>137.19999999999999</v>
      </c>
      <c r="AM34" s="12">
        <v>17.2</v>
      </c>
      <c r="AN34" s="12">
        <v>40.9</v>
      </c>
      <c r="AO34" s="12">
        <v>54</v>
      </c>
      <c r="AP34" s="12">
        <v>29.4</v>
      </c>
      <c r="AQ34" s="12">
        <v>1.8</v>
      </c>
      <c r="AR34" s="12">
        <v>34.4</v>
      </c>
      <c r="AS34" s="12">
        <v>0</v>
      </c>
    </row>
    <row r="35" spans="1:45" x14ac:dyDescent="0.2">
      <c r="A35" s="11">
        <v>44163.999988425923</v>
      </c>
      <c r="B35" s="12">
        <v>2</v>
      </c>
      <c r="C35" s="12">
        <v>6.4</v>
      </c>
      <c r="D35" s="12">
        <v>-0.7</v>
      </c>
      <c r="E35" s="12">
        <v>82.8</v>
      </c>
      <c r="F35" s="12">
        <v>91</v>
      </c>
      <c r="G35" s="12">
        <v>66.8</v>
      </c>
      <c r="H35" s="12">
        <v>5.3</v>
      </c>
      <c r="I35" s="12">
        <v>5.9</v>
      </c>
      <c r="J35" s="12">
        <v>4.7</v>
      </c>
      <c r="K35" s="12">
        <v>-0.7</v>
      </c>
      <c r="L35" s="12">
        <v>985.9</v>
      </c>
      <c r="M35" s="12">
        <v>1021</v>
      </c>
      <c r="N35" s="12">
        <v>1.1000000000000001</v>
      </c>
      <c r="O35" s="12">
        <v>3.5</v>
      </c>
      <c r="P35" s="12">
        <v>27.1</v>
      </c>
      <c r="Q35" s="14">
        <v>0</v>
      </c>
      <c r="R35" s="12">
        <v>58.5</v>
      </c>
      <c r="S35" s="12">
        <v>291</v>
      </c>
      <c r="T35" s="12">
        <v>-9.6</v>
      </c>
      <c r="U35" s="12">
        <v>161.80000000000001</v>
      </c>
      <c r="V35" s="14">
        <v>3.44</v>
      </c>
      <c r="W35" s="14">
        <v>17.13</v>
      </c>
      <c r="X35" s="21">
        <v>7.0000000000000001E-3</v>
      </c>
      <c r="Y35" s="21">
        <v>4.2000000000000003E-2</v>
      </c>
      <c r="Z35" s="21">
        <v>3.0000000000000001E-3</v>
      </c>
      <c r="AA35" s="21">
        <v>1.6E-2</v>
      </c>
      <c r="AB35" s="21">
        <f t="shared" si="0"/>
        <v>0.12</v>
      </c>
      <c r="AC35" s="21">
        <f t="shared" si="1"/>
        <v>0.64</v>
      </c>
      <c r="AD35" s="12">
        <v>7</v>
      </c>
      <c r="AE35" s="12">
        <v>18.899999999999999</v>
      </c>
      <c r="AF35" s="12">
        <v>42.1</v>
      </c>
      <c r="AG35" s="12">
        <v>11.7</v>
      </c>
      <c r="AH35" s="12">
        <v>15.7</v>
      </c>
      <c r="AI35" s="12">
        <v>22.8</v>
      </c>
      <c r="AJ35" s="12">
        <v>10.5</v>
      </c>
      <c r="AK35" s="12">
        <v>26.2</v>
      </c>
      <c r="AL35" s="12">
        <v>96.3</v>
      </c>
      <c r="AM35" s="12">
        <v>0.2</v>
      </c>
      <c r="AN35" s="12">
        <v>33.1</v>
      </c>
      <c r="AO35" s="12">
        <v>44.6</v>
      </c>
      <c r="AP35" s="12">
        <v>14.2</v>
      </c>
      <c r="AQ35" s="12">
        <v>5.3</v>
      </c>
      <c r="AR35" s="12">
        <v>38.6</v>
      </c>
      <c r="AS35" s="12">
        <v>0</v>
      </c>
    </row>
    <row r="36" spans="1:45" x14ac:dyDescent="0.2">
      <c r="A36" s="11">
        <v>44164.999988425923</v>
      </c>
      <c r="B36" s="12">
        <v>1.8</v>
      </c>
      <c r="C36" s="12">
        <v>3.6</v>
      </c>
      <c r="D36" s="12">
        <v>-0.9</v>
      </c>
      <c r="E36" s="12">
        <v>75.2</v>
      </c>
      <c r="F36" s="12">
        <v>89.8</v>
      </c>
      <c r="G36" s="12">
        <v>62.6</v>
      </c>
      <c r="H36" s="12">
        <v>4.7</v>
      </c>
      <c r="I36" s="12">
        <v>5.8</v>
      </c>
      <c r="J36" s="12">
        <v>4.2</v>
      </c>
      <c r="K36" s="12">
        <v>-2.2000000000000002</v>
      </c>
      <c r="L36" s="12">
        <v>989.6</v>
      </c>
      <c r="M36" s="12">
        <v>1025</v>
      </c>
      <c r="N36" s="12">
        <v>1.4</v>
      </c>
      <c r="O36" s="12">
        <v>5</v>
      </c>
      <c r="P36" s="12">
        <v>159</v>
      </c>
      <c r="Q36" s="14">
        <v>0</v>
      </c>
      <c r="R36" s="12">
        <v>41.5</v>
      </c>
      <c r="S36" s="12">
        <v>406</v>
      </c>
      <c r="T36" s="12">
        <v>-4.2</v>
      </c>
      <c r="U36" s="12">
        <v>277.10000000000002</v>
      </c>
      <c r="V36" s="14">
        <v>2.62</v>
      </c>
      <c r="W36" s="14">
        <v>17.32</v>
      </c>
      <c r="X36" s="21">
        <v>6.0000000000000001E-3</v>
      </c>
      <c r="Y36" s="21">
        <v>4.1000000000000002E-2</v>
      </c>
      <c r="Z36" s="21">
        <v>2E-3</v>
      </c>
      <c r="AA36" s="21">
        <v>1.4999999999999999E-2</v>
      </c>
      <c r="AB36" s="21">
        <f t="shared" si="0"/>
        <v>0.08</v>
      </c>
      <c r="AC36" s="21">
        <f t="shared" si="1"/>
        <v>0.6</v>
      </c>
      <c r="AD36" s="12">
        <v>3.8333333333333335</v>
      </c>
      <c r="AE36" s="12">
        <v>17.3</v>
      </c>
      <c r="AF36" s="12">
        <v>27.7</v>
      </c>
      <c r="AG36" s="12">
        <v>11.2</v>
      </c>
      <c r="AH36" s="12">
        <v>16.399999999999999</v>
      </c>
      <c r="AI36" s="12">
        <v>24.9</v>
      </c>
      <c r="AJ36" s="12">
        <v>11</v>
      </c>
      <c r="AK36" s="12">
        <v>1.9</v>
      </c>
      <c r="AL36" s="12">
        <v>16.100000000000001</v>
      </c>
      <c r="AM36" s="12">
        <v>0</v>
      </c>
      <c r="AN36" s="12">
        <v>14.3</v>
      </c>
      <c r="AO36" s="12">
        <v>44.8</v>
      </c>
      <c r="AP36" s="12">
        <v>1.9</v>
      </c>
      <c r="AQ36" s="12">
        <v>32</v>
      </c>
      <c r="AR36" s="12">
        <v>58.8</v>
      </c>
      <c r="AS36" s="12">
        <v>0</v>
      </c>
    </row>
    <row r="37" spans="1:45" x14ac:dyDescent="0.2">
      <c r="A37" s="11">
        <v>44165.999988425923</v>
      </c>
      <c r="B37" s="12">
        <v>0.2</v>
      </c>
      <c r="C37" s="12">
        <v>3.4</v>
      </c>
      <c r="D37" s="12">
        <v>-2.2000000000000002</v>
      </c>
      <c r="E37" s="12">
        <v>78.8</v>
      </c>
      <c r="F37" s="12">
        <v>87.2</v>
      </c>
      <c r="G37" s="12">
        <v>64.7</v>
      </c>
      <c r="H37" s="12">
        <v>4.4000000000000004</v>
      </c>
      <c r="I37" s="12">
        <v>4.5999999999999996</v>
      </c>
      <c r="J37" s="12">
        <v>4.0999999999999996</v>
      </c>
      <c r="K37" s="12">
        <v>-3.2</v>
      </c>
      <c r="L37" s="12">
        <v>990.9</v>
      </c>
      <c r="M37" s="12">
        <v>1026.5</v>
      </c>
      <c r="N37" s="12">
        <v>1.1000000000000001</v>
      </c>
      <c r="O37" s="12">
        <v>3.9</v>
      </c>
      <c r="P37" s="12">
        <v>227</v>
      </c>
      <c r="Q37" s="14">
        <v>0</v>
      </c>
      <c r="R37" s="12">
        <v>57.5</v>
      </c>
      <c r="S37" s="12">
        <v>291</v>
      </c>
      <c r="T37" s="12">
        <v>-15.1</v>
      </c>
      <c r="U37" s="12">
        <v>188.5</v>
      </c>
      <c r="V37" s="14">
        <v>3.26</v>
      </c>
      <c r="W37" s="14">
        <v>16.440000000000001</v>
      </c>
      <c r="X37" s="21">
        <v>7.0000000000000001E-3</v>
      </c>
      <c r="Y37" s="21">
        <v>4.2000000000000003E-2</v>
      </c>
      <c r="Z37" s="21">
        <v>3.0000000000000001E-3</v>
      </c>
      <c r="AA37" s="21">
        <v>1.4999999999999999E-2</v>
      </c>
      <c r="AB37" s="21">
        <f t="shared" si="0"/>
        <v>0.12</v>
      </c>
      <c r="AC37" s="21">
        <f t="shared" si="1"/>
        <v>0.6</v>
      </c>
      <c r="AD37" s="12">
        <v>7</v>
      </c>
      <c r="AE37" s="12">
        <v>28.6</v>
      </c>
      <c r="AF37" s="12">
        <v>47.9</v>
      </c>
      <c r="AG37" s="12">
        <v>18.5</v>
      </c>
      <c r="AH37" s="12">
        <v>23.1</v>
      </c>
      <c r="AI37" s="12">
        <v>32</v>
      </c>
      <c r="AJ37" s="12">
        <v>17.5</v>
      </c>
      <c r="AK37" s="12">
        <v>27.7</v>
      </c>
      <c r="AL37" s="12">
        <v>122.1</v>
      </c>
      <c r="AM37" s="12">
        <v>0.7</v>
      </c>
      <c r="AN37" s="12">
        <v>34.5</v>
      </c>
      <c r="AO37" s="12">
        <v>53.6</v>
      </c>
      <c r="AP37" s="12">
        <v>9.4</v>
      </c>
      <c r="AQ37" s="12">
        <v>8</v>
      </c>
      <c r="AR37" s="12">
        <v>37.200000000000003</v>
      </c>
      <c r="AS37" s="12">
        <v>0</v>
      </c>
    </row>
    <row r="38" spans="1:45" x14ac:dyDescent="0.2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45" s="15" customFormat="1" ht="15" x14ac:dyDescent="0.25">
      <c r="A39" s="16" t="s">
        <v>36</v>
      </c>
      <c r="B39" s="7">
        <f>AVERAGE(B8:B37)</f>
        <v>7.953333333333334</v>
      </c>
      <c r="C39" s="9">
        <f>MAX(C8:C37)</f>
        <v>22.4</v>
      </c>
      <c r="D39" s="8">
        <f>MIN(D8:D37)</f>
        <v>-2.2000000000000002</v>
      </c>
      <c r="E39" s="7">
        <f>AVERAGE(E8:E37)</f>
        <v>78.856666666666669</v>
      </c>
      <c r="F39" s="9">
        <f>MAX(F8:F37)</f>
        <v>100</v>
      </c>
      <c r="G39" s="8">
        <f>MIN(G8:G37)</f>
        <v>45.8</v>
      </c>
      <c r="H39" s="7">
        <f>AVERAGE(H8:H37)</f>
        <v>7.573333333333335</v>
      </c>
      <c r="I39" s="9">
        <f>MAX(I8:I37)</f>
        <v>14</v>
      </c>
      <c r="J39" s="8">
        <f>MIN(J8:J37)</f>
        <v>4.0999999999999996</v>
      </c>
      <c r="K39" s="7">
        <f>AVERAGE(K8:K37)</f>
        <v>4.3000000000000007</v>
      </c>
      <c r="L39" s="7">
        <f>AVERAGE(L8:L37)</f>
        <v>991.11333333333334</v>
      </c>
      <c r="M39" s="7">
        <f>AVERAGE(M8:M37)</f>
        <v>1025.6933333333334</v>
      </c>
      <c r="N39" s="7">
        <f>AVERAGE(N8:N37)</f>
        <v>1.5366666666666668</v>
      </c>
      <c r="O39" s="9">
        <f>MAX(O8:O37)</f>
        <v>9.8000000000000007</v>
      </c>
      <c r="P39" s="7">
        <v>171.8</v>
      </c>
      <c r="Q39" s="13">
        <f>SUM(Q8:Q37)</f>
        <v>4.1999999999999993</v>
      </c>
      <c r="R39" s="7">
        <f>AVERAGE(R8:R37)</f>
        <v>52.086666666666673</v>
      </c>
      <c r="S39" s="9">
        <f>MAX(S8:S37)</f>
        <v>569</v>
      </c>
      <c r="T39" s="7">
        <f>AVERAGE(T8:T37)</f>
        <v>-3.21</v>
      </c>
      <c r="U39" s="9">
        <f>MAX(U8:U37)</f>
        <v>416.5</v>
      </c>
      <c r="V39" s="13">
        <f>AVERAGE(V8:V37)</f>
        <v>3.5240000000000009</v>
      </c>
      <c r="W39" s="28">
        <f>MAX(W8:W37)</f>
        <v>24.15</v>
      </c>
      <c r="X39" s="17">
        <f>AVERAGE(X8:X37)</f>
        <v>8.0333333333333368E-3</v>
      </c>
      <c r="Y39" s="20">
        <f>MAX(Y8:Y37)</f>
        <v>6.0999999999999999E-2</v>
      </c>
      <c r="Z39" s="17">
        <f>AVERAGE(Z8:Z37)</f>
        <v>3.2666666666666686E-3</v>
      </c>
      <c r="AA39" s="20">
        <f>MAX(AA8:AA37)</f>
        <v>3.1E-2</v>
      </c>
      <c r="AB39" s="17">
        <f>AVERAGE(AB8:AB37)</f>
        <v>0.13066666666666674</v>
      </c>
      <c r="AC39" s="20">
        <f>MAX(AC8:AC37)</f>
        <v>1.24</v>
      </c>
      <c r="AD39" s="30">
        <f>SUM(AD8:AD37)</f>
        <v>130.83333333333331</v>
      </c>
      <c r="AE39" s="7">
        <f>AVERAGE(AE8:AE37)</f>
        <v>15.920000000000003</v>
      </c>
      <c r="AF39" s="9">
        <f>MAX(AF8:AF37)</f>
        <v>63.8</v>
      </c>
      <c r="AG39" s="8">
        <f>MIN(AG8:AG37)</f>
        <v>1.3</v>
      </c>
      <c r="AH39" s="7">
        <f>AVERAGE(AH8:AH37)</f>
        <v>11.433333333333334</v>
      </c>
      <c r="AI39" s="9">
        <f>MAX(AI8:AI37)</f>
        <v>32</v>
      </c>
      <c r="AJ39" s="8">
        <f>MIN(AJ8:AJ37)</f>
        <v>0.8</v>
      </c>
      <c r="AK39" s="7">
        <f>AVERAGE(AK8:AK37)</f>
        <v>19.096666666666671</v>
      </c>
      <c r="AL39" s="9">
        <f>MAX(AL8:AL37)</f>
        <v>180.1</v>
      </c>
      <c r="AM39" s="8">
        <f>MIN(AM8:AM37)</f>
        <v>0</v>
      </c>
      <c r="AN39" s="7">
        <f>AVERAGE(AN8:AN37)</f>
        <v>27.083333333333332</v>
      </c>
      <c r="AO39" s="9">
        <f>MAX(AO8:AO37)</f>
        <v>65.099999999999994</v>
      </c>
      <c r="AP39" s="8">
        <f>MIN(AP8:AP37)</f>
        <v>0</v>
      </c>
      <c r="AQ39" s="7">
        <f>AVERAGE(AQ8:AQ37)</f>
        <v>17.25</v>
      </c>
      <c r="AR39" s="9">
        <f>MAX(AR8:AR37)</f>
        <v>129</v>
      </c>
      <c r="AS39" s="8">
        <f>MIN(AS8:AS37)</f>
        <v>0</v>
      </c>
    </row>
    <row r="40" spans="1:45" x14ac:dyDescent="0.2">
      <c r="A40" s="10"/>
      <c r="B40" s="23" t="s">
        <v>24</v>
      </c>
      <c r="C40" s="18" t="s">
        <v>25</v>
      </c>
      <c r="D40" s="25" t="s">
        <v>43</v>
      </c>
      <c r="E40" s="23" t="s">
        <v>24</v>
      </c>
      <c r="F40" s="18" t="s">
        <v>25</v>
      </c>
      <c r="G40" s="25" t="s">
        <v>43</v>
      </c>
      <c r="H40" s="23" t="s">
        <v>24</v>
      </c>
      <c r="I40" s="18" t="s">
        <v>25</v>
      </c>
      <c r="J40" s="25" t="s">
        <v>43</v>
      </c>
      <c r="K40" s="23" t="s">
        <v>24</v>
      </c>
      <c r="L40" s="23" t="s">
        <v>24</v>
      </c>
      <c r="M40" s="23" t="s">
        <v>24</v>
      </c>
      <c r="N40" s="23" t="s">
        <v>24</v>
      </c>
      <c r="O40" s="18" t="s">
        <v>25</v>
      </c>
      <c r="P40" s="23" t="s">
        <v>24</v>
      </c>
      <c r="Q40" s="14" t="s">
        <v>14</v>
      </c>
      <c r="R40" s="12" t="s">
        <v>24</v>
      </c>
      <c r="S40" s="18" t="s">
        <v>25</v>
      </c>
      <c r="T40" s="12" t="s">
        <v>24</v>
      </c>
      <c r="U40" s="19" t="s">
        <v>25</v>
      </c>
      <c r="V40" s="12" t="s">
        <v>24</v>
      </c>
      <c r="W40" s="19" t="s">
        <v>25</v>
      </c>
      <c r="X40" s="21" t="s">
        <v>24</v>
      </c>
      <c r="Y40" s="27" t="s">
        <v>25</v>
      </c>
      <c r="Z40" s="12" t="s">
        <v>24</v>
      </c>
      <c r="AA40" s="19" t="s">
        <v>25</v>
      </c>
      <c r="AB40" s="21" t="s">
        <v>24</v>
      </c>
      <c r="AC40" s="27" t="s">
        <v>25</v>
      </c>
      <c r="AD40" s="29" t="s">
        <v>14</v>
      </c>
      <c r="AE40" s="12" t="s">
        <v>24</v>
      </c>
      <c r="AF40" s="19" t="s">
        <v>25</v>
      </c>
      <c r="AG40" s="26" t="s">
        <v>43</v>
      </c>
      <c r="AH40" s="12" t="s">
        <v>24</v>
      </c>
      <c r="AI40" s="19" t="s">
        <v>25</v>
      </c>
      <c r="AJ40" s="26" t="s">
        <v>43</v>
      </c>
      <c r="AK40" s="12" t="s">
        <v>24</v>
      </c>
      <c r="AL40" s="19" t="s">
        <v>25</v>
      </c>
      <c r="AM40" s="26" t="s">
        <v>43</v>
      </c>
      <c r="AN40" s="12" t="s">
        <v>24</v>
      </c>
      <c r="AO40" s="19" t="s">
        <v>25</v>
      </c>
      <c r="AP40" s="26" t="s">
        <v>43</v>
      </c>
      <c r="AQ40" s="12" t="s">
        <v>24</v>
      </c>
      <c r="AR40" s="19" t="s">
        <v>25</v>
      </c>
      <c r="AS40" s="26" t="s">
        <v>43</v>
      </c>
    </row>
    <row r="41" spans="1:45" x14ac:dyDescent="0.2">
      <c r="A41" s="10"/>
      <c r="B41" s="23" t="s">
        <v>9</v>
      </c>
      <c r="C41" s="23" t="s">
        <v>9</v>
      </c>
      <c r="D41" s="23" t="s">
        <v>9</v>
      </c>
      <c r="E41" s="23" t="s">
        <v>10</v>
      </c>
      <c r="F41" s="23" t="s">
        <v>10</v>
      </c>
      <c r="G41" s="23" t="s">
        <v>10</v>
      </c>
      <c r="H41" s="23" t="s">
        <v>44</v>
      </c>
      <c r="I41" s="23" t="s">
        <v>44</v>
      </c>
      <c r="J41" s="23" t="s">
        <v>44</v>
      </c>
      <c r="K41" s="23" t="s">
        <v>9</v>
      </c>
      <c r="L41" s="23" t="s">
        <v>0</v>
      </c>
      <c r="M41" s="23" t="s">
        <v>45</v>
      </c>
      <c r="N41" s="23" t="s">
        <v>1</v>
      </c>
      <c r="O41" s="23" t="s">
        <v>1</v>
      </c>
      <c r="P41" s="23" t="s">
        <v>2</v>
      </c>
      <c r="Q41" s="14" t="s">
        <v>46</v>
      </c>
      <c r="R41" s="12" t="s">
        <v>47</v>
      </c>
      <c r="S41" s="12" t="s">
        <v>47</v>
      </c>
      <c r="T41" s="12" t="s">
        <v>48</v>
      </c>
      <c r="U41" s="12" t="s">
        <v>48</v>
      </c>
      <c r="V41" s="12" t="s">
        <v>39</v>
      </c>
      <c r="W41" s="12" t="s">
        <v>39</v>
      </c>
      <c r="X41" s="12" t="s">
        <v>40</v>
      </c>
      <c r="Y41" s="12" t="s">
        <v>40</v>
      </c>
      <c r="Z41" s="12" t="s">
        <v>23</v>
      </c>
      <c r="AA41" s="12" t="s">
        <v>23</v>
      </c>
      <c r="AB41" s="21" t="s">
        <v>26</v>
      </c>
      <c r="AC41" s="21" t="s">
        <v>26</v>
      </c>
      <c r="AD41" s="21" t="s">
        <v>62</v>
      </c>
      <c r="AE41" s="12" t="s">
        <v>33</v>
      </c>
      <c r="AF41" s="12" t="s">
        <v>33</v>
      </c>
      <c r="AG41" s="12" t="s">
        <v>33</v>
      </c>
      <c r="AH41" s="12" t="s">
        <v>34</v>
      </c>
      <c r="AI41" s="12" t="s">
        <v>34</v>
      </c>
      <c r="AJ41" s="12" t="s">
        <v>34</v>
      </c>
      <c r="AK41" s="12" t="s">
        <v>41</v>
      </c>
      <c r="AL41" s="12" t="s">
        <v>41</v>
      </c>
      <c r="AM41" s="12" t="s">
        <v>41</v>
      </c>
      <c r="AN41" s="12" t="s">
        <v>42</v>
      </c>
      <c r="AO41" s="12" t="s">
        <v>42</v>
      </c>
      <c r="AP41" s="12" t="s">
        <v>42</v>
      </c>
      <c r="AQ41" s="12" t="s">
        <v>63</v>
      </c>
      <c r="AR41" s="12" t="s">
        <v>63</v>
      </c>
      <c r="AS41" s="12" t="s">
        <v>63</v>
      </c>
    </row>
    <row r="42" spans="1:45" x14ac:dyDescent="0.2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S43"/>
  <sheetViews>
    <sheetView tabSelected="1" workbookViewId="0">
      <selection activeCell="H4" sqref="H4"/>
    </sheetView>
  </sheetViews>
  <sheetFormatPr baseColWidth="10" defaultRowHeight="14.25" x14ac:dyDescent="0.2"/>
  <cols>
    <col min="1" max="1" width="11" style="1"/>
    <col min="5" max="7" width="15.5" customWidth="1"/>
    <col min="8" max="10" width="18.25" customWidth="1"/>
    <col min="11" max="11" width="13.625" customWidth="1"/>
    <col min="12" max="13" width="19.625" customWidth="1"/>
    <col min="14" max="15" width="10.625" customWidth="1"/>
    <col min="17" max="17" width="18.625" customWidth="1"/>
    <col min="18" max="21" width="16.625" customWidth="1"/>
    <col min="22" max="22" width="12.625" style="23" customWidth="1"/>
    <col min="23" max="27" width="12.625" customWidth="1"/>
    <col min="28" max="28" width="12.625" style="23" customWidth="1"/>
    <col min="29" max="29" width="12.625" customWidth="1"/>
    <col min="30" max="30" width="14.625" customWidth="1"/>
    <col min="31" max="42" width="12.625" customWidth="1"/>
  </cols>
  <sheetData>
    <row r="1" spans="1:45" ht="15.75" x14ac:dyDescent="0.25">
      <c r="A1" s="2" t="s">
        <v>7</v>
      </c>
    </row>
    <row r="2" spans="1:45" ht="15.75" x14ac:dyDescent="0.25">
      <c r="A2" s="2" t="s">
        <v>8</v>
      </c>
    </row>
    <row r="3" spans="1:45" ht="15.75" x14ac:dyDescent="0.25">
      <c r="A3" s="2"/>
    </row>
    <row r="4" spans="1:45" ht="15.75" x14ac:dyDescent="0.25">
      <c r="A4" s="3" t="s">
        <v>59</v>
      </c>
    </row>
    <row r="6" spans="1:45" ht="15" x14ac:dyDescent="0.25">
      <c r="A6" s="10"/>
      <c r="B6" s="4" t="s">
        <v>9</v>
      </c>
      <c r="C6" s="4" t="s">
        <v>9</v>
      </c>
      <c r="D6" s="4" t="s">
        <v>9</v>
      </c>
      <c r="E6" s="4" t="s">
        <v>10</v>
      </c>
      <c r="F6" s="4" t="s">
        <v>10</v>
      </c>
      <c r="G6" s="4" t="s">
        <v>10</v>
      </c>
      <c r="H6" s="4" t="s">
        <v>11</v>
      </c>
      <c r="I6" s="4" t="s">
        <v>11</v>
      </c>
      <c r="J6" s="4" t="s">
        <v>11</v>
      </c>
      <c r="K6" s="4" t="s">
        <v>12</v>
      </c>
      <c r="L6" s="4" t="s">
        <v>30</v>
      </c>
      <c r="M6" s="4" t="s">
        <v>31</v>
      </c>
      <c r="N6" s="4" t="s">
        <v>1</v>
      </c>
      <c r="O6" s="4" t="s">
        <v>1</v>
      </c>
      <c r="P6" s="4" t="s">
        <v>2</v>
      </c>
      <c r="Q6" s="13" t="s">
        <v>13</v>
      </c>
      <c r="R6" s="7" t="s">
        <v>21</v>
      </c>
      <c r="S6" s="4" t="s">
        <v>21</v>
      </c>
      <c r="T6" s="4" t="s">
        <v>22</v>
      </c>
      <c r="U6" s="4" t="s">
        <v>22</v>
      </c>
      <c r="V6" s="17" t="s">
        <v>39</v>
      </c>
      <c r="W6" s="17" t="s">
        <v>39</v>
      </c>
      <c r="X6" s="17" t="s">
        <v>40</v>
      </c>
      <c r="Y6" s="17" t="s">
        <v>40</v>
      </c>
      <c r="Z6" s="17" t="s">
        <v>23</v>
      </c>
      <c r="AA6" s="17" t="s">
        <v>23</v>
      </c>
      <c r="AB6" s="17" t="s">
        <v>26</v>
      </c>
      <c r="AC6" s="17" t="s">
        <v>26</v>
      </c>
      <c r="AD6" s="17" t="s">
        <v>60</v>
      </c>
      <c r="AE6" s="7" t="s">
        <v>33</v>
      </c>
      <c r="AF6" s="7" t="s">
        <v>33</v>
      </c>
      <c r="AG6" s="7" t="s">
        <v>33</v>
      </c>
      <c r="AH6" s="7" t="s">
        <v>34</v>
      </c>
      <c r="AI6" s="7" t="s">
        <v>34</v>
      </c>
      <c r="AJ6" s="7" t="s">
        <v>34</v>
      </c>
      <c r="AK6" s="7" t="s">
        <v>41</v>
      </c>
      <c r="AL6" s="7" t="s">
        <v>41</v>
      </c>
      <c r="AM6" s="7" t="s">
        <v>41</v>
      </c>
      <c r="AN6" s="7" t="s">
        <v>42</v>
      </c>
      <c r="AO6" s="7" t="s">
        <v>42</v>
      </c>
      <c r="AP6" s="7" t="s">
        <v>42</v>
      </c>
      <c r="AQ6" s="7" t="s">
        <v>63</v>
      </c>
      <c r="AR6" s="7" t="s">
        <v>63</v>
      </c>
      <c r="AS6" s="7" t="s">
        <v>63</v>
      </c>
    </row>
    <row r="7" spans="1:45" ht="15" x14ac:dyDescent="0.25">
      <c r="A7" s="5" t="s">
        <v>3</v>
      </c>
      <c r="B7" s="4" t="s">
        <v>4</v>
      </c>
      <c r="C7" s="4" t="s">
        <v>6</v>
      </c>
      <c r="D7" s="4" t="s">
        <v>5</v>
      </c>
      <c r="E7" s="4" t="s">
        <v>4</v>
      </c>
      <c r="F7" s="4" t="s">
        <v>6</v>
      </c>
      <c r="G7" s="4" t="s">
        <v>5</v>
      </c>
      <c r="H7" s="4" t="s">
        <v>4</v>
      </c>
      <c r="I7" s="4" t="s">
        <v>6</v>
      </c>
      <c r="J7" s="4" t="s">
        <v>5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6</v>
      </c>
      <c r="P7" s="4" t="s">
        <v>4</v>
      </c>
      <c r="Q7" s="13" t="s">
        <v>14</v>
      </c>
      <c r="R7" s="7" t="s">
        <v>4</v>
      </c>
      <c r="S7" s="4" t="s">
        <v>6</v>
      </c>
      <c r="T7" s="4" t="s">
        <v>4</v>
      </c>
      <c r="U7" s="4" t="s">
        <v>6</v>
      </c>
      <c r="V7" s="17" t="s">
        <v>4</v>
      </c>
      <c r="W7" s="17" t="s">
        <v>6</v>
      </c>
      <c r="X7" s="17" t="s">
        <v>4</v>
      </c>
      <c r="Y7" s="17" t="s">
        <v>6</v>
      </c>
      <c r="Z7" s="17" t="s">
        <v>4</v>
      </c>
      <c r="AA7" s="17" t="s">
        <v>6</v>
      </c>
      <c r="AB7" s="17" t="s">
        <v>4</v>
      </c>
      <c r="AC7" s="17" t="s">
        <v>6</v>
      </c>
      <c r="AD7" s="17" t="s">
        <v>61</v>
      </c>
      <c r="AE7" s="7" t="s">
        <v>4</v>
      </c>
      <c r="AF7" s="7" t="s">
        <v>6</v>
      </c>
      <c r="AG7" s="7" t="s">
        <v>5</v>
      </c>
      <c r="AH7" s="7" t="s">
        <v>4</v>
      </c>
      <c r="AI7" s="7" t="s">
        <v>6</v>
      </c>
      <c r="AJ7" s="7" t="s">
        <v>5</v>
      </c>
      <c r="AK7" s="7" t="s">
        <v>4</v>
      </c>
      <c r="AL7" s="7" t="s">
        <v>6</v>
      </c>
      <c r="AM7" s="7" t="s">
        <v>5</v>
      </c>
      <c r="AN7" s="7" t="s">
        <v>4</v>
      </c>
      <c r="AO7" s="7" t="s">
        <v>6</v>
      </c>
      <c r="AP7" s="7" t="s">
        <v>5</v>
      </c>
      <c r="AQ7" s="7" t="s">
        <v>4</v>
      </c>
      <c r="AR7" s="7" t="s">
        <v>6</v>
      </c>
      <c r="AS7" s="7" t="s">
        <v>5</v>
      </c>
    </row>
    <row r="8" spans="1:45" x14ac:dyDescent="0.2">
      <c r="A8" s="11">
        <v>44166.999988425923</v>
      </c>
      <c r="B8" s="12">
        <v>2.2999999999999998</v>
      </c>
      <c r="C8" s="12">
        <v>3.1</v>
      </c>
      <c r="D8" s="12">
        <v>1.5</v>
      </c>
      <c r="E8" s="12">
        <v>93</v>
      </c>
      <c r="F8" s="12">
        <v>97.7</v>
      </c>
      <c r="G8" s="12">
        <v>72.3</v>
      </c>
      <c r="H8" s="12">
        <v>6.1</v>
      </c>
      <c r="I8" s="12">
        <v>6.6</v>
      </c>
      <c r="J8" s="12">
        <v>4.5</v>
      </c>
      <c r="K8" s="12">
        <v>1.3</v>
      </c>
      <c r="L8" s="12">
        <v>982.8</v>
      </c>
      <c r="M8" s="12">
        <v>1017.9</v>
      </c>
      <c r="N8" s="12">
        <v>1.3</v>
      </c>
      <c r="O8" s="12">
        <v>4.5999999999999996</v>
      </c>
      <c r="P8" s="12">
        <v>359.1</v>
      </c>
      <c r="Q8" s="14">
        <v>7.6</v>
      </c>
      <c r="R8" s="12">
        <v>1.8</v>
      </c>
      <c r="S8" s="12">
        <v>27</v>
      </c>
      <c r="T8" s="12">
        <v>-11.7</v>
      </c>
      <c r="U8" s="12">
        <v>29</v>
      </c>
      <c r="V8" s="14">
        <v>0.63</v>
      </c>
      <c r="W8" s="14">
        <v>4.5199999999999996</v>
      </c>
      <c r="X8" s="21">
        <v>1E-3</v>
      </c>
      <c r="Y8" s="21">
        <v>1.2E-2</v>
      </c>
      <c r="Z8" s="21">
        <v>0</v>
      </c>
      <c r="AA8" s="21">
        <v>3.0000000000000001E-3</v>
      </c>
      <c r="AB8" s="21">
        <f>Z8*40</f>
        <v>0</v>
      </c>
      <c r="AC8" s="21">
        <f>AA8*40</f>
        <v>0.12</v>
      </c>
      <c r="AD8" s="12">
        <v>0</v>
      </c>
      <c r="AE8" s="12">
        <v>15.1</v>
      </c>
      <c r="AF8" s="12">
        <v>28.6</v>
      </c>
      <c r="AG8" s="12">
        <v>7.1</v>
      </c>
      <c r="AH8" s="12">
        <v>12.7</v>
      </c>
      <c r="AI8" s="12">
        <v>20.8</v>
      </c>
      <c r="AJ8" s="12">
        <v>6.1</v>
      </c>
      <c r="AK8" s="12">
        <v>20.100000000000001</v>
      </c>
      <c r="AL8" s="12">
        <v>112.5</v>
      </c>
      <c r="AM8" s="12">
        <v>0</v>
      </c>
      <c r="AN8" s="12">
        <v>33.1</v>
      </c>
      <c r="AO8" s="12">
        <v>52.4</v>
      </c>
      <c r="AP8" s="12">
        <v>11.5</v>
      </c>
      <c r="AQ8" s="12">
        <v>5.6</v>
      </c>
      <c r="AR8" s="12">
        <v>30.6</v>
      </c>
      <c r="AS8" s="12">
        <v>0</v>
      </c>
    </row>
    <row r="9" spans="1:45" x14ac:dyDescent="0.2">
      <c r="A9" s="11">
        <v>44167.999988425923</v>
      </c>
      <c r="B9" s="12">
        <v>1.4</v>
      </c>
      <c r="C9" s="12">
        <v>2.2000000000000002</v>
      </c>
      <c r="D9" s="12">
        <v>0</v>
      </c>
      <c r="E9" s="12">
        <v>87.2</v>
      </c>
      <c r="F9" s="12">
        <v>97.4</v>
      </c>
      <c r="G9" s="12">
        <v>74.400000000000006</v>
      </c>
      <c r="H9" s="12">
        <v>5.4</v>
      </c>
      <c r="I9" s="12">
        <v>6.1</v>
      </c>
      <c r="J9" s="12">
        <v>4.4000000000000004</v>
      </c>
      <c r="K9" s="12">
        <v>-0.6</v>
      </c>
      <c r="L9" s="12">
        <v>982</v>
      </c>
      <c r="M9" s="12">
        <v>1017.1</v>
      </c>
      <c r="N9" s="12">
        <v>1.4</v>
      </c>
      <c r="O9" s="12">
        <v>3.4</v>
      </c>
      <c r="P9" s="12">
        <v>87.5</v>
      </c>
      <c r="Q9" s="14">
        <v>0</v>
      </c>
      <c r="R9" s="12">
        <v>3.5</v>
      </c>
      <c r="S9" s="12">
        <v>47</v>
      </c>
      <c r="T9" s="12">
        <v>-13.5</v>
      </c>
      <c r="U9" s="12">
        <v>31.4</v>
      </c>
      <c r="V9" s="14">
        <v>0.71</v>
      </c>
      <c r="W9" s="14">
        <v>5.58</v>
      </c>
      <c r="X9" s="21">
        <v>1E-3</v>
      </c>
      <c r="Y9" s="21">
        <v>1.2999999999999999E-2</v>
      </c>
      <c r="Z9" s="21">
        <v>0</v>
      </c>
      <c r="AA9" s="21">
        <v>4.0000000000000001E-3</v>
      </c>
      <c r="AB9" s="21">
        <f t="shared" ref="AB9:AB38" si="0">Z9*40</f>
        <v>0</v>
      </c>
      <c r="AC9" s="21">
        <f t="shared" ref="AC9:AC38" si="1">AA9*40</f>
        <v>0.16</v>
      </c>
      <c r="AD9" s="12">
        <v>0</v>
      </c>
      <c r="AE9" s="12">
        <v>16.3</v>
      </c>
      <c r="AF9" s="12">
        <v>30.4</v>
      </c>
      <c r="AG9" s="12">
        <v>9.9</v>
      </c>
      <c r="AH9" s="12">
        <v>14.2</v>
      </c>
      <c r="AI9" s="12">
        <v>20.6</v>
      </c>
      <c r="AJ9" s="12">
        <v>9.5</v>
      </c>
      <c r="AK9" s="12">
        <v>5.2</v>
      </c>
      <c r="AL9" s="12">
        <v>25.3</v>
      </c>
      <c r="AM9" s="12">
        <v>0</v>
      </c>
      <c r="AN9" s="12">
        <v>23.9</v>
      </c>
      <c r="AO9" s="12">
        <v>30.5</v>
      </c>
      <c r="AP9" s="12">
        <v>9.6</v>
      </c>
      <c r="AQ9" s="12">
        <v>12.6</v>
      </c>
      <c r="AR9" s="12">
        <v>38.4</v>
      </c>
      <c r="AS9" s="12">
        <v>0</v>
      </c>
    </row>
    <row r="10" spans="1:45" x14ac:dyDescent="0.2">
      <c r="A10" s="11">
        <v>44168.999988425923</v>
      </c>
      <c r="B10" s="12">
        <v>1.9</v>
      </c>
      <c r="C10" s="12">
        <v>3.6</v>
      </c>
      <c r="D10" s="12">
        <v>-0.1</v>
      </c>
      <c r="E10" s="12">
        <v>78.099999999999994</v>
      </c>
      <c r="F10" s="12">
        <v>91.9</v>
      </c>
      <c r="G10" s="12">
        <v>67.2</v>
      </c>
      <c r="H10" s="12">
        <v>4.9000000000000004</v>
      </c>
      <c r="I10" s="12">
        <v>5.3</v>
      </c>
      <c r="J10" s="12">
        <v>4.5</v>
      </c>
      <c r="K10" s="12">
        <v>-1.6</v>
      </c>
      <c r="L10" s="12">
        <v>971.5</v>
      </c>
      <c r="M10" s="12">
        <v>1006.2</v>
      </c>
      <c r="N10" s="12">
        <v>1.9</v>
      </c>
      <c r="O10" s="12">
        <v>6.1</v>
      </c>
      <c r="P10" s="12">
        <v>13.1</v>
      </c>
      <c r="Q10" s="14">
        <v>0</v>
      </c>
      <c r="R10" s="12">
        <v>21.2</v>
      </c>
      <c r="S10" s="12">
        <v>182</v>
      </c>
      <c r="T10" s="12">
        <v>-9.1999999999999993</v>
      </c>
      <c r="U10" s="12">
        <v>138.1</v>
      </c>
      <c r="V10" s="14">
        <v>1.81</v>
      </c>
      <c r="W10" s="14">
        <v>12.81</v>
      </c>
      <c r="X10" s="21">
        <v>4.0000000000000001E-3</v>
      </c>
      <c r="Y10" s="21">
        <v>3.1E-2</v>
      </c>
      <c r="Z10" s="21">
        <v>1E-3</v>
      </c>
      <c r="AA10" s="21">
        <v>0.01</v>
      </c>
      <c r="AB10" s="21">
        <f t="shared" si="0"/>
        <v>0.04</v>
      </c>
      <c r="AC10" s="21">
        <f t="shared" si="1"/>
        <v>0.4</v>
      </c>
      <c r="AD10" s="12">
        <v>0.16666666666666666</v>
      </c>
      <c r="AE10" s="12">
        <v>18.899999999999999</v>
      </c>
      <c r="AF10" s="12">
        <v>30</v>
      </c>
      <c r="AG10" s="12">
        <v>10.5</v>
      </c>
      <c r="AH10" s="12">
        <v>15</v>
      </c>
      <c r="AI10" s="12">
        <v>26.8</v>
      </c>
      <c r="AJ10" s="12">
        <v>8.4</v>
      </c>
      <c r="AK10" s="12">
        <v>5.5</v>
      </c>
      <c r="AL10" s="12">
        <v>34.700000000000003</v>
      </c>
      <c r="AM10" s="12">
        <v>0</v>
      </c>
      <c r="AN10" s="12">
        <v>25.8</v>
      </c>
      <c r="AO10" s="12">
        <v>40.700000000000003</v>
      </c>
      <c r="AP10" s="12">
        <v>14.4</v>
      </c>
      <c r="AQ10" s="12">
        <v>13.7</v>
      </c>
      <c r="AR10" s="12">
        <v>32.200000000000003</v>
      </c>
      <c r="AS10" s="12">
        <v>0</v>
      </c>
    </row>
    <row r="11" spans="1:45" x14ac:dyDescent="0.2">
      <c r="A11" s="11">
        <v>44169.999988425923</v>
      </c>
      <c r="B11" s="12">
        <v>3.5</v>
      </c>
      <c r="C11" s="12">
        <v>5.2</v>
      </c>
      <c r="D11" s="12">
        <v>2</v>
      </c>
      <c r="E11" s="12">
        <v>73.7</v>
      </c>
      <c r="F11" s="12">
        <v>87.7</v>
      </c>
      <c r="G11" s="12">
        <v>63.4</v>
      </c>
      <c r="H11" s="12">
        <v>5.2</v>
      </c>
      <c r="I11" s="12">
        <v>5.9</v>
      </c>
      <c r="J11" s="12">
        <v>4.7</v>
      </c>
      <c r="K11" s="12">
        <v>-0.8</v>
      </c>
      <c r="L11" s="12">
        <v>957.7</v>
      </c>
      <c r="M11" s="12">
        <v>991.7</v>
      </c>
      <c r="N11" s="12">
        <v>1</v>
      </c>
      <c r="O11" s="12">
        <v>3.3</v>
      </c>
      <c r="P11" s="12">
        <v>0.3</v>
      </c>
      <c r="Q11" s="14">
        <v>0</v>
      </c>
      <c r="R11" s="12">
        <v>9.6999999999999993</v>
      </c>
      <c r="S11" s="12">
        <v>102</v>
      </c>
      <c r="T11" s="12">
        <v>-6.5</v>
      </c>
      <c r="U11" s="12">
        <v>86.6</v>
      </c>
      <c r="V11" s="14">
        <v>1.1399999999999999</v>
      </c>
      <c r="W11" s="14">
        <v>8.1300000000000008</v>
      </c>
      <c r="X11" s="21">
        <v>2E-3</v>
      </c>
      <c r="Y11" s="21">
        <v>1.7999999999999999E-2</v>
      </c>
      <c r="Z11" s="21">
        <v>1E-3</v>
      </c>
      <c r="AA11" s="21">
        <v>5.0000000000000001E-3</v>
      </c>
      <c r="AB11" s="21">
        <f t="shared" si="0"/>
        <v>0.04</v>
      </c>
      <c r="AC11" s="21">
        <f t="shared" si="1"/>
        <v>0.2</v>
      </c>
      <c r="AD11" s="12">
        <v>0</v>
      </c>
      <c r="AE11" s="12">
        <v>24.8</v>
      </c>
      <c r="AF11" s="12">
        <v>36.5</v>
      </c>
      <c r="AG11" s="12">
        <v>13.1</v>
      </c>
      <c r="AH11" s="12">
        <v>17</v>
      </c>
      <c r="AI11" s="12">
        <v>30.6</v>
      </c>
      <c r="AJ11" s="12">
        <v>10.7</v>
      </c>
      <c r="AK11" s="12">
        <v>26.4</v>
      </c>
      <c r="AL11" s="12">
        <v>66.3</v>
      </c>
      <c r="AM11" s="12">
        <v>0</v>
      </c>
      <c r="AN11" s="12">
        <v>37.200000000000003</v>
      </c>
      <c r="AO11" s="12">
        <v>49.9</v>
      </c>
      <c r="AP11" s="12">
        <v>14.6</v>
      </c>
      <c r="AQ11" s="12">
        <v>5</v>
      </c>
      <c r="AR11" s="12">
        <v>31</v>
      </c>
      <c r="AS11" s="12">
        <v>0</v>
      </c>
    </row>
    <row r="12" spans="1:45" x14ac:dyDescent="0.2">
      <c r="A12" s="11">
        <v>44170.999988425923</v>
      </c>
      <c r="B12" s="12">
        <v>3.1</v>
      </c>
      <c r="C12" s="12">
        <v>4.2</v>
      </c>
      <c r="D12" s="12">
        <v>1.9</v>
      </c>
      <c r="E12" s="12">
        <v>89.7</v>
      </c>
      <c r="F12" s="12">
        <v>96.8</v>
      </c>
      <c r="G12" s="12">
        <v>80.2</v>
      </c>
      <c r="H12" s="12">
        <v>6.2</v>
      </c>
      <c r="I12" s="12">
        <v>6.8</v>
      </c>
      <c r="J12" s="12">
        <v>5.2</v>
      </c>
      <c r="K12" s="12">
        <v>1.5</v>
      </c>
      <c r="L12" s="12">
        <v>965</v>
      </c>
      <c r="M12" s="12">
        <v>999.3</v>
      </c>
      <c r="N12" s="12">
        <v>1.1000000000000001</v>
      </c>
      <c r="O12" s="12">
        <v>3.4</v>
      </c>
      <c r="P12" s="12">
        <v>358</v>
      </c>
      <c r="Q12" s="14">
        <v>5</v>
      </c>
      <c r="R12" s="12">
        <v>14.3</v>
      </c>
      <c r="S12" s="12">
        <v>97</v>
      </c>
      <c r="T12" s="12">
        <v>-14.3</v>
      </c>
      <c r="U12" s="12">
        <v>54.6</v>
      </c>
      <c r="V12" s="14">
        <v>1.42</v>
      </c>
      <c r="W12" s="14">
        <v>8.4</v>
      </c>
      <c r="X12" s="21">
        <v>3.0000000000000001E-3</v>
      </c>
      <c r="Y12" s="21">
        <v>1.9E-2</v>
      </c>
      <c r="Z12" s="21">
        <v>1E-3</v>
      </c>
      <c r="AA12" s="21">
        <v>6.0000000000000001E-3</v>
      </c>
      <c r="AB12" s="21">
        <f t="shared" si="0"/>
        <v>0.04</v>
      </c>
      <c r="AC12" s="21">
        <f t="shared" si="1"/>
        <v>0.24</v>
      </c>
      <c r="AD12" s="12">
        <v>0</v>
      </c>
      <c r="AE12" s="12">
        <v>13.7</v>
      </c>
      <c r="AF12" s="12">
        <v>33.9</v>
      </c>
      <c r="AG12" s="12">
        <v>4.7</v>
      </c>
      <c r="AH12" s="12">
        <v>12.3</v>
      </c>
      <c r="AI12" s="12">
        <v>27.4</v>
      </c>
      <c r="AJ12" s="12">
        <v>3.6</v>
      </c>
      <c r="AK12" s="12">
        <v>10.7</v>
      </c>
      <c r="AL12" s="12">
        <v>43.9</v>
      </c>
      <c r="AM12" s="12">
        <v>1</v>
      </c>
      <c r="AN12" s="12">
        <v>32.5</v>
      </c>
      <c r="AO12" s="12">
        <v>46.9</v>
      </c>
      <c r="AP12" s="12">
        <v>20.9</v>
      </c>
      <c r="AQ12" s="12">
        <v>6.3</v>
      </c>
      <c r="AR12" s="12">
        <v>32.200000000000003</v>
      </c>
      <c r="AS12" s="12">
        <v>0</v>
      </c>
    </row>
    <row r="13" spans="1:45" x14ac:dyDescent="0.2">
      <c r="A13" s="11">
        <v>44171.999988425923</v>
      </c>
      <c r="B13" s="12">
        <v>3.3</v>
      </c>
      <c r="C13" s="12">
        <v>5</v>
      </c>
      <c r="D13" s="12">
        <v>1.8</v>
      </c>
      <c r="E13" s="12">
        <v>93.5</v>
      </c>
      <c r="F13" s="12">
        <v>98.3</v>
      </c>
      <c r="G13" s="12">
        <v>85.5</v>
      </c>
      <c r="H13" s="12">
        <v>6.5</v>
      </c>
      <c r="I13" s="12">
        <v>7</v>
      </c>
      <c r="J13" s="12">
        <v>6</v>
      </c>
      <c r="K13" s="12">
        <v>2.4</v>
      </c>
      <c r="L13" s="12">
        <v>965.5</v>
      </c>
      <c r="M13" s="12">
        <v>999.8</v>
      </c>
      <c r="N13" s="12">
        <v>1.2</v>
      </c>
      <c r="O13" s="12">
        <v>3.5</v>
      </c>
      <c r="P13" s="12">
        <v>236.9</v>
      </c>
      <c r="Q13" s="14">
        <v>5.2</v>
      </c>
      <c r="R13" s="12">
        <v>4</v>
      </c>
      <c r="S13" s="12">
        <v>54</v>
      </c>
      <c r="T13" s="12">
        <v>-14.6</v>
      </c>
      <c r="U13" s="12">
        <v>41.6</v>
      </c>
      <c r="V13" s="14">
        <v>0.71</v>
      </c>
      <c r="W13" s="14">
        <v>6.12</v>
      </c>
      <c r="X13" s="21">
        <v>1E-3</v>
      </c>
      <c r="Y13" s="21">
        <v>1.2999999999999999E-2</v>
      </c>
      <c r="Z13" s="21">
        <v>0</v>
      </c>
      <c r="AA13" s="21">
        <v>4.0000000000000001E-3</v>
      </c>
      <c r="AB13" s="21">
        <f t="shared" si="0"/>
        <v>0</v>
      </c>
      <c r="AC13" s="21">
        <f t="shared" si="1"/>
        <v>0.16</v>
      </c>
      <c r="AD13" s="12">
        <v>0</v>
      </c>
      <c r="AE13" s="12">
        <v>12.1</v>
      </c>
      <c r="AF13" s="12">
        <v>22.6</v>
      </c>
      <c r="AG13" s="12">
        <v>4.9000000000000004</v>
      </c>
      <c r="AH13" s="12">
        <v>11.4</v>
      </c>
      <c r="AI13" s="12">
        <v>21.7</v>
      </c>
      <c r="AJ13" s="12">
        <v>4.5</v>
      </c>
      <c r="AK13" s="12">
        <v>2.8</v>
      </c>
      <c r="AL13" s="12">
        <v>14.5</v>
      </c>
      <c r="AM13" s="12">
        <v>0</v>
      </c>
      <c r="AN13" s="12">
        <v>21.2</v>
      </c>
      <c r="AO13" s="12">
        <v>38.200000000000003</v>
      </c>
      <c r="AP13" s="12">
        <v>8.5</v>
      </c>
      <c r="AQ13" s="12">
        <v>17.600000000000001</v>
      </c>
      <c r="AR13" s="12">
        <v>48</v>
      </c>
      <c r="AS13" s="12">
        <v>0</v>
      </c>
    </row>
    <row r="14" spans="1:45" x14ac:dyDescent="0.2">
      <c r="A14" s="11">
        <v>44172.999988425923</v>
      </c>
      <c r="B14" s="12">
        <v>3.5</v>
      </c>
      <c r="C14" s="12">
        <v>6.1</v>
      </c>
      <c r="D14" s="12">
        <v>1.1000000000000001</v>
      </c>
      <c r="E14" s="12">
        <v>85.2</v>
      </c>
      <c r="F14" s="12">
        <v>93.3</v>
      </c>
      <c r="G14" s="12">
        <v>75.599999999999994</v>
      </c>
      <c r="H14" s="12">
        <v>6</v>
      </c>
      <c r="I14" s="12">
        <v>6.6</v>
      </c>
      <c r="J14" s="12">
        <v>5.4</v>
      </c>
      <c r="K14" s="12">
        <v>1.2</v>
      </c>
      <c r="L14" s="12">
        <v>967.5</v>
      </c>
      <c r="M14" s="12">
        <v>1001.8</v>
      </c>
      <c r="N14" s="12">
        <v>2</v>
      </c>
      <c r="O14" s="12">
        <v>6.4</v>
      </c>
      <c r="P14" s="12">
        <v>127</v>
      </c>
      <c r="Q14" s="14">
        <v>0.4</v>
      </c>
      <c r="R14" s="12">
        <v>48.8</v>
      </c>
      <c r="S14" s="12">
        <v>418</v>
      </c>
      <c r="T14" s="12">
        <v>-2.7</v>
      </c>
      <c r="U14" s="12">
        <v>279</v>
      </c>
      <c r="V14" s="14">
        <v>2.96</v>
      </c>
      <c r="W14" s="14">
        <v>17.940000000000001</v>
      </c>
      <c r="X14" s="21">
        <v>6.0000000000000001E-3</v>
      </c>
      <c r="Y14" s="21">
        <v>4.2000000000000003E-2</v>
      </c>
      <c r="Z14" s="21">
        <v>2E-3</v>
      </c>
      <c r="AA14" s="21">
        <v>1.4E-2</v>
      </c>
      <c r="AB14" s="21">
        <f t="shared" si="0"/>
        <v>0.08</v>
      </c>
      <c r="AC14" s="21">
        <f t="shared" si="1"/>
        <v>0.56000000000000005</v>
      </c>
      <c r="AD14" s="12">
        <v>3.3333333333333335</v>
      </c>
      <c r="AE14" s="12">
        <v>6.5</v>
      </c>
      <c r="AF14" s="12">
        <v>13.2</v>
      </c>
      <c r="AG14" s="12">
        <v>2.4</v>
      </c>
      <c r="AH14" s="12">
        <v>5.0999999999999996</v>
      </c>
      <c r="AI14" s="12">
        <v>11.4</v>
      </c>
      <c r="AJ14" s="12">
        <v>2.2999999999999998</v>
      </c>
      <c r="AK14" s="12">
        <v>3.9</v>
      </c>
      <c r="AL14" s="12">
        <v>31.3</v>
      </c>
      <c r="AM14" s="12">
        <v>0</v>
      </c>
      <c r="AN14" s="12">
        <v>18.8</v>
      </c>
      <c r="AO14" s="12">
        <v>47.1</v>
      </c>
      <c r="AP14" s="12">
        <v>2.2999999999999998</v>
      </c>
      <c r="AQ14" s="12">
        <v>32.799999999999997</v>
      </c>
      <c r="AR14" s="12">
        <v>55.2</v>
      </c>
      <c r="AS14" s="12">
        <v>0</v>
      </c>
    </row>
    <row r="15" spans="1:45" x14ac:dyDescent="0.2">
      <c r="A15" s="11">
        <v>44173.999988425923</v>
      </c>
      <c r="B15" s="12">
        <v>2.6</v>
      </c>
      <c r="C15" s="12">
        <v>4.7</v>
      </c>
      <c r="D15" s="12">
        <v>1.3</v>
      </c>
      <c r="E15" s="12">
        <v>83.6</v>
      </c>
      <c r="F15" s="12">
        <v>89.4</v>
      </c>
      <c r="G15" s="12">
        <v>70.2</v>
      </c>
      <c r="H15" s="12">
        <v>5.6</v>
      </c>
      <c r="I15" s="12">
        <v>5.7</v>
      </c>
      <c r="J15" s="12">
        <v>5.3</v>
      </c>
      <c r="K15" s="12">
        <v>0.1</v>
      </c>
      <c r="L15" s="12">
        <v>968.9</v>
      </c>
      <c r="M15" s="12">
        <v>1003.4</v>
      </c>
      <c r="N15" s="12">
        <v>1.2</v>
      </c>
      <c r="O15" s="12">
        <v>3.4</v>
      </c>
      <c r="P15" s="12">
        <v>229.1</v>
      </c>
      <c r="Q15" s="14">
        <v>0</v>
      </c>
      <c r="R15" s="12">
        <v>45.7</v>
      </c>
      <c r="S15" s="12">
        <v>268</v>
      </c>
      <c r="T15" s="12">
        <v>-4.5</v>
      </c>
      <c r="U15" s="12">
        <v>154.69999999999999</v>
      </c>
      <c r="V15" s="14">
        <v>2.87</v>
      </c>
      <c r="W15" s="14">
        <v>15.54</v>
      </c>
      <c r="X15" s="21">
        <v>6.0000000000000001E-3</v>
      </c>
      <c r="Y15" s="21">
        <v>3.6999999999999998E-2</v>
      </c>
      <c r="Z15" s="21">
        <v>2E-3</v>
      </c>
      <c r="AA15" s="21">
        <v>1.2999999999999999E-2</v>
      </c>
      <c r="AB15" s="21">
        <f t="shared" si="0"/>
        <v>0.08</v>
      </c>
      <c r="AC15" s="21">
        <f t="shared" si="1"/>
        <v>0.52</v>
      </c>
      <c r="AD15" s="12">
        <v>5.833333333333333</v>
      </c>
      <c r="AE15" s="12">
        <v>20.8</v>
      </c>
      <c r="AF15" s="12">
        <v>29.8</v>
      </c>
      <c r="AG15" s="12">
        <v>11</v>
      </c>
      <c r="AH15" s="12">
        <v>17.5</v>
      </c>
      <c r="AI15" s="12">
        <v>22.6</v>
      </c>
      <c r="AJ15" s="12">
        <v>10.8</v>
      </c>
      <c r="AK15" s="12">
        <v>11.6</v>
      </c>
      <c r="AL15" s="12">
        <v>46.9</v>
      </c>
      <c r="AM15" s="12">
        <v>0</v>
      </c>
      <c r="AN15" s="12">
        <v>26</v>
      </c>
      <c r="AO15" s="12">
        <v>40.9</v>
      </c>
      <c r="AP15" s="12">
        <v>10.4</v>
      </c>
      <c r="AQ15" s="12">
        <v>11.4</v>
      </c>
      <c r="AR15" s="12">
        <v>41.4</v>
      </c>
      <c r="AS15" s="12">
        <v>0</v>
      </c>
    </row>
    <row r="16" spans="1:45" x14ac:dyDescent="0.2">
      <c r="A16" s="11">
        <v>44174.999988425923</v>
      </c>
      <c r="B16" s="12">
        <v>2.1</v>
      </c>
      <c r="C16" s="12">
        <v>2.9</v>
      </c>
      <c r="D16" s="12">
        <v>1</v>
      </c>
      <c r="E16" s="12">
        <v>92</v>
      </c>
      <c r="F16" s="12">
        <v>95.1</v>
      </c>
      <c r="G16" s="12">
        <v>86.1</v>
      </c>
      <c r="H16" s="12">
        <v>5.9</v>
      </c>
      <c r="I16" s="12">
        <v>6.3</v>
      </c>
      <c r="J16" s="12">
        <v>5.5</v>
      </c>
      <c r="K16" s="12">
        <v>1</v>
      </c>
      <c r="L16" s="12">
        <v>975.3</v>
      </c>
      <c r="M16" s="12">
        <v>1010.1</v>
      </c>
      <c r="N16" s="12">
        <v>1.5</v>
      </c>
      <c r="O16" s="12">
        <v>4.0999999999999996</v>
      </c>
      <c r="P16" s="12">
        <v>326.39999999999998</v>
      </c>
      <c r="Q16" s="14">
        <v>1.6</v>
      </c>
      <c r="R16" s="12">
        <v>2.2000000000000002</v>
      </c>
      <c r="S16" s="12">
        <v>28</v>
      </c>
      <c r="T16" s="12">
        <v>-17.8</v>
      </c>
      <c r="U16" s="12">
        <v>25.4</v>
      </c>
      <c r="V16" s="14">
        <v>0.53</v>
      </c>
      <c r="W16" s="14">
        <v>3.72</v>
      </c>
      <c r="X16" s="21">
        <v>1E-3</v>
      </c>
      <c r="Y16" s="21">
        <v>8.9999999999999993E-3</v>
      </c>
      <c r="Z16" s="21">
        <v>0</v>
      </c>
      <c r="AA16" s="21">
        <v>3.0000000000000001E-3</v>
      </c>
      <c r="AB16" s="21">
        <f t="shared" si="0"/>
        <v>0</v>
      </c>
      <c r="AC16" s="21">
        <f t="shared" si="1"/>
        <v>0.12</v>
      </c>
      <c r="AD16" s="12">
        <v>0</v>
      </c>
      <c r="AE16" s="12">
        <v>21.9</v>
      </c>
      <c r="AF16" s="12">
        <v>29.4</v>
      </c>
      <c r="AG16" s="12">
        <v>13</v>
      </c>
      <c r="AH16" s="12">
        <v>20</v>
      </c>
      <c r="AI16" s="12">
        <v>24.2</v>
      </c>
      <c r="AJ16" s="12">
        <v>12.4</v>
      </c>
      <c r="AK16" s="12">
        <v>8.1</v>
      </c>
      <c r="AL16" s="12">
        <v>40.299999999999997</v>
      </c>
      <c r="AM16" s="12">
        <v>0</v>
      </c>
      <c r="AN16" s="12">
        <v>26.3</v>
      </c>
      <c r="AO16" s="12">
        <v>41.1</v>
      </c>
      <c r="AP16" s="12">
        <v>8.6</v>
      </c>
      <c r="AQ16" s="12">
        <v>6</v>
      </c>
      <c r="AR16" s="12">
        <v>34.6</v>
      </c>
      <c r="AS16" s="12">
        <v>0</v>
      </c>
    </row>
    <row r="17" spans="1:45" x14ac:dyDescent="0.2">
      <c r="A17" s="11">
        <v>44175.999988425923</v>
      </c>
      <c r="B17" s="12">
        <v>1.7</v>
      </c>
      <c r="C17" s="12">
        <v>2.8</v>
      </c>
      <c r="D17" s="12">
        <v>0.6</v>
      </c>
      <c r="E17" s="12">
        <v>86.7</v>
      </c>
      <c r="F17" s="12">
        <v>93.9</v>
      </c>
      <c r="G17" s="12">
        <v>79.400000000000006</v>
      </c>
      <c r="H17" s="12">
        <v>5.4</v>
      </c>
      <c r="I17" s="12">
        <v>5.8</v>
      </c>
      <c r="J17" s="12">
        <v>5</v>
      </c>
      <c r="K17" s="12">
        <v>-0.3</v>
      </c>
      <c r="L17" s="12">
        <v>973.8</v>
      </c>
      <c r="M17" s="12">
        <v>1008.6</v>
      </c>
      <c r="N17" s="12">
        <v>1.1000000000000001</v>
      </c>
      <c r="O17" s="12">
        <v>2.7</v>
      </c>
      <c r="P17" s="12">
        <v>151.6</v>
      </c>
      <c r="Q17" s="14">
        <v>0</v>
      </c>
      <c r="R17" s="12">
        <v>10.5</v>
      </c>
      <c r="S17" s="12">
        <v>106</v>
      </c>
      <c r="T17" s="12">
        <v>-10.8</v>
      </c>
      <c r="U17" s="12">
        <v>61</v>
      </c>
      <c r="V17" s="14">
        <v>1.26</v>
      </c>
      <c r="W17" s="14">
        <v>9.4</v>
      </c>
      <c r="X17" s="21">
        <v>3.0000000000000001E-3</v>
      </c>
      <c r="Y17" s="21">
        <v>2.1000000000000001E-2</v>
      </c>
      <c r="Z17" s="21">
        <v>1E-3</v>
      </c>
      <c r="AA17" s="21">
        <v>6.0000000000000001E-3</v>
      </c>
      <c r="AB17" s="21">
        <f t="shared" si="0"/>
        <v>0.04</v>
      </c>
      <c r="AC17" s="21">
        <f t="shared" si="1"/>
        <v>0.24</v>
      </c>
      <c r="AD17" s="12">
        <v>0</v>
      </c>
      <c r="AE17" s="12">
        <v>17.3</v>
      </c>
      <c r="AF17" s="12">
        <v>31.1</v>
      </c>
      <c r="AG17" s="12">
        <v>8.6999999999999993</v>
      </c>
      <c r="AH17" s="12">
        <v>15.6</v>
      </c>
      <c r="AI17" s="12">
        <v>19.7</v>
      </c>
      <c r="AJ17" s="12">
        <v>8.1999999999999993</v>
      </c>
      <c r="AK17" s="12">
        <v>5.7</v>
      </c>
      <c r="AL17" s="12">
        <v>29.7</v>
      </c>
      <c r="AM17" s="12">
        <v>0</v>
      </c>
      <c r="AN17" s="12">
        <v>23.9</v>
      </c>
      <c r="AO17" s="12">
        <v>39.200000000000003</v>
      </c>
      <c r="AP17" s="12">
        <v>6.5</v>
      </c>
      <c r="AQ17" s="12">
        <v>12.4</v>
      </c>
      <c r="AR17" s="12">
        <v>36.200000000000003</v>
      </c>
      <c r="AS17" s="12">
        <v>0</v>
      </c>
    </row>
    <row r="18" spans="1:45" x14ac:dyDescent="0.2">
      <c r="A18" s="11">
        <v>44176.999988425923</v>
      </c>
      <c r="B18" s="12">
        <v>2.5</v>
      </c>
      <c r="C18" s="12">
        <v>4.5999999999999996</v>
      </c>
      <c r="D18" s="12">
        <v>0</v>
      </c>
      <c r="E18" s="12">
        <v>82.2</v>
      </c>
      <c r="F18" s="12">
        <v>91.2</v>
      </c>
      <c r="G18" s="12">
        <v>72.400000000000006</v>
      </c>
      <c r="H18" s="12">
        <v>5.4</v>
      </c>
      <c r="I18" s="12">
        <v>6.7</v>
      </c>
      <c r="J18" s="12">
        <v>4.7</v>
      </c>
      <c r="K18" s="12">
        <v>-0.3</v>
      </c>
      <c r="L18" s="12">
        <v>966.2</v>
      </c>
      <c r="M18" s="12">
        <v>1000.6</v>
      </c>
      <c r="N18" s="12">
        <v>1.3</v>
      </c>
      <c r="O18" s="12">
        <v>5.0999999999999996</v>
      </c>
      <c r="P18" s="12">
        <v>123.7</v>
      </c>
      <c r="Q18" s="14">
        <v>1</v>
      </c>
      <c r="R18" s="12">
        <v>24.9</v>
      </c>
      <c r="S18" s="12">
        <v>193</v>
      </c>
      <c r="T18" s="12">
        <v>-12.4</v>
      </c>
      <c r="U18" s="12">
        <v>148</v>
      </c>
      <c r="V18" s="14">
        <v>2.11</v>
      </c>
      <c r="W18" s="14">
        <v>12.93</v>
      </c>
      <c r="X18" s="21">
        <v>4.0000000000000001E-3</v>
      </c>
      <c r="Y18" s="21">
        <v>3.1E-2</v>
      </c>
      <c r="Z18" s="21">
        <v>2E-3</v>
      </c>
      <c r="AA18" s="21">
        <v>1.0999999999999999E-2</v>
      </c>
      <c r="AB18" s="21">
        <f t="shared" si="0"/>
        <v>0.08</v>
      </c>
      <c r="AC18" s="21">
        <f t="shared" si="1"/>
        <v>0.43999999999999995</v>
      </c>
      <c r="AD18" s="12">
        <v>0.5</v>
      </c>
      <c r="AE18" s="12">
        <v>14.9</v>
      </c>
      <c r="AF18" s="12">
        <v>32.799999999999997</v>
      </c>
      <c r="AG18" s="12">
        <v>5.3</v>
      </c>
      <c r="AH18" s="12">
        <v>12.1</v>
      </c>
      <c r="AI18" s="12">
        <v>17</v>
      </c>
      <c r="AJ18" s="12">
        <v>5.0999999999999996</v>
      </c>
      <c r="AK18" s="12">
        <v>5.3</v>
      </c>
      <c r="AL18" s="12">
        <v>34.5</v>
      </c>
      <c r="AM18" s="12">
        <v>0</v>
      </c>
      <c r="AN18" s="12">
        <v>25.3</v>
      </c>
      <c r="AO18" s="12">
        <v>48.6</v>
      </c>
      <c r="AP18" s="12">
        <v>10</v>
      </c>
      <c r="AQ18" s="12">
        <v>16.600000000000001</v>
      </c>
      <c r="AR18" s="12">
        <v>50.6</v>
      </c>
      <c r="AS18" s="12">
        <v>0</v>
      </c>
    </row>
    <row r="19" spans="1:45" x14ac:dyDescent="0.2">
      <c r="A19" s="11">
        <v>44177.999988425923</v>
      </c>
      <c r="B19" s="12">
        <v>5.9</v>
      </c>
      <c r="C19" s="12">
        <v>7.6</v>
      </c>
      <c r="D19" s="12">
        <v>3.9</v>
      </c>
      <c r="E19" s="12">
        <v>88.4</v>
      </c>
      <c r="F19" s="12">
        <v>94.3</v>
      </c>
      <c r="G19" s="12">
        <v>82.7</v>
      </c>
      <c r="H19" s="12">
        <v>7.4</v>
      </c>
      <c r="I19" s="12">
        <v>8.3000000000000007</v>
      </c>
      <c r="J19" s="12">
        <v>6.5</v>
      </c>
      <c r="K19" s="12">
        <v>4.2</v>
      </c>
      <c r="L19" s="12">
        <v>966</v>
      </c>
      <c r="M19" s="12">
        <v>999.9</v>
      </c>
      <c r="N19" s="12">
        <v>1.4</v>
      </c>
      <c r="O19" s="12">
        <v>4.4000000000000004</v>
      </c>
      <c r="P19" s="12">
        <v>255.8</v>
      </c>
      <c r="Q19" s="14">
        <v>1.4</v>
      </c>
      <c r="R19" s="12">
        <v>13.5</v>
      </c>
      <c r="S19" s="12">
        <v>122</v>
      </c>
      <c r="T19" s="12">
        <v>-19</v>
      </c>
      <c r="U19" s="12">
        <v>64.8</v>
      </c>
      <c r="V19" s="14">
        <v>1.36</v>
      </c>
      <c r="W19" s="14">
        <v>9.5500000000000007</v>
      </c>
      <c r="X19" s="21">
        <v>3.0000000000000001E-3</v>
      </c>
      <c r="Y19" s="21">
        <v>2.1000000000000001E-2</v>
      </c>
      <c r="Z19" s="21">
        <v>1E-3</v>
      </c>
      <c r="AA19" s="21">
        <v>6.0000000000000001E-3</v>
      </c>
      <c r="AB19" s="21">
        <f t="shared" si="0"/>
        <v>0.04</v>
      </c>
      <c r="AC19" s="21">
        <f t="shared" si="1"/>
        <v>0.24</v>
      </c>
      <c r="AD19" s="12">
        <v>0</v>
      </c>
      <c r="AE19" s="12">
        <v>6.4</v>
      </c>
      <c r="AF19" s="12">
        <v>10.4</v>
      </c>
      <c r="AG19" s="12">
        <v>3.3</v>
      </c>
      <c r="AH19" s="12">
        <v>5.3</v>
      </c>
      <c r="AI19" s="12">
        <v>9.1999999999999993</v>
      </c>
      <c r="AJ19" s="12">
        <v>2.9</v>
      </c>
      <c r="AK19" s="12">
        <v>2.7</v>
      </c>
      <c r="AL19" s="12">
        <v>12</v>
      </c>
      <c r="AM19" s="12">
        <v>0</v>
      </c>
      <c r="AN19" s="12">
        <v>22.9</v>
      </c>
      <c r="AO19" s="12">
        <v>37.700000000000003</v>
      </c>
      <c r="AP19" s="12">
        <v>9</v>
      </c>
      <c r="AQ19" s="12">
        <v>21.6</v>
      </c>
      <c r="AR19" s="12">
        <v>46.8</v>
      </c>
      <c r="AS19" s="12">
        <v>0.4</v>
      </c>
    </row>
    <row r="20" spans="1:45" x14ac:dyDescent="0.2">
      <c r="A20" s="11">
        <v>44178.999988425923</v>
      </c>
      <c r="B20" s="12">
        <v>6.9</v>
      </c>
      <c r="C20" s="12">
        <v>8.8000000000000007</v>
      </c>
      <c r="D20" s="12">
        <v>5.0999999999999996</v>
      </c>
      <c r="E20" s="12">
        <v>85.9</v>
      </c>
      <c r="F20" s="12">
        <v>94.9</v>
      </c>
      <c r="G20" s="12">
        <v>70.3</v>
      </c>
      <c r="H20" s="12">
        <v>7.6</v>
      </c>
      <c r="I20" s="12">
        <v>8.3000000000000007</v>
      </c>
      <c r="J20" s="12">
        <v>6.6</v>
      </c>
      <c r="K20" s="12">
        <v>4.5999999999999996</v>
      </c>
      <c r="L20" s="12">
        <v>978.5</v>
      </c>
      <c r="M20" s="12">
        <v>1012.8</v>
      </c>
      <c r="N20" s="12">
        <v>1.4</v>
      </c>
      <c r="O20" s="12">
        <v>5.6</v>
      </c>
      <c r="P20" s="12">
        <v>184.5</v>
      </c>
      <c r="Q20" s="14">
        <v>0.2</v>
      </c>
      <c r="R20" s="12">
        <v>15.5</v>
      </c>
      <c r="S20" s="12">
        <v>384</v>
      </c>
      <c r="T20" s="12">
        <v>-18.100000000000001</v>
      </c>
      <c r="U20" s="12">
        <v>148</v>
      </c>
      <c r="V20" s="14">
        <v>1.46</v>
      </c>
      <c r="W20" s="14">
        <v>17.86</v>
      </c>
      <c r="X20" s="21">
        <v>3.0000000000000001E-3</v>
      </c>
      <c r="Y20" s="21">
        <v>4.2000000000000003E-2</v>
      </c>
      <c r="Z20" s="21">
        <v>1E-3</v>
      </c>
      <c r="AA20" s="21">
        <v>1.4999999999999999E-2</v>
      </c>
      <c r="AB20" s="21">
        <f t="shared" si="0"/>
        <v>0.04</v>
      </c>
      <c r="AC20" s="21">
        <f t="shared" si="1"/>
        <v>0.6</v>
      </c>
      <c r="AD20" s="12">
        <v>0.33333333333333331</v>
      </c>
      <c r="AE20" s="12">
        <v>5.0999999999999996</v>
      </c>
      <c r="AF20" s="12">
        <v>9.8000000000000007</v>
      </c>
      <c r="AG20" s="12">
        <v>2.2000000000000002</v>
      </c>
      <c r="AH20" s="12">
        <v>4.0999999999999996</v>
      </c>
      <c r="AI20" s="12">
        <v>7.8</v>
      </c>
      <c r="AJ20" s="12">
        <v>1.6</v>
      </c>
      <c r="AK20" s="12">
        <v>2.5</v>
      </c>
      <c r="AL20" s="12">
        <v>15.8</v>
      </c>
      <c r="AM20" s="12">
        <v>0</v>
      </c>
      <c r="AN20" s="12">
        <v>18.600000000000001</v>
      </c>
      <c r="AO20" s="12">
        <v>40.299999999999997</v>
      </c>
      <c r="AP20" s="12">
        <v>2.2999999999999998</v>
      </c>
      <c r="AQ20" s="12">
        <v>18.8</v>
      </c>
      <c r="AR20" s="12">
        <v>59.4</v>
      </c>
      <c r="AS20" s="12">
        <v>0</v>
      </c>
    </row>
    <row r="21" spans="1:45" x14ac:dyDescent="0.2">
      <c r="A21" s="11">
        <v>44179.999988425923</v>
      </c>
      <c r="B21" s="12">
        <v>5.7</v>
      </c>
      <c r="C21" s="12">
        <v>10</v>
      </c>
      <c r="D21" s="12">
        <v>2.1</v>
      </c>
      <c r="E21" s="12">
        <v>81.400000000000006</v>
      </c>
      <c r="F21" s="12">
        <v>92.6</v>
      </c>
      <c r="G21" s="12">
        <v>65.400000000000006</v>
      </c>
      <c r="H21" s="12">
        <v>6.6</v>
      </c>
      <c r="I21" s="12">
        <v>7.5</v>
      </c>
      <c r="J21" s="12">
        <v>5.9</v>
      </c>
      <c r="K21" s="12">
        <v>2.7</v>
      </c>
      <c r="L21" s="12">
        <v>979.8</v>
      </c>
      <c r="M21" s="12">
        <v>1014.3</v>
      </c>
      <c r="N21" s="12">
        <v>1.1000000000000001</v>
      </c>
      <c r="O21" s="12">
        <v>4.5999999999999996</v>
      </c>
      <c r="P21" s="12">
        <v>169.8</v>
      </c>
      <c r="Q21" s="14">
        <v>0</v>
      </c>
      <c r="R21" s="12">
        <v>34.200000000000003</v>
      </c>
      <c r="S21" s="12">
        <v>326</v>
      </c>
      <c r="T21" s="12">
        <v>-15.3</v>
      </c>
      <c r="U21" s="12">
        <v>234.7</v>
      </c>
      <c r="V21" s="14">
        <v>2.58</v>
      </c>
      <c r="W21" s="14">
        <v>13.86</v>
      </c>
      <c r="X21" s="21">
        <v>5.0000000000000001E-3</v>
      </c>
      <c r="Y21" s="21">
        <v>3.1E-2</v>
      </c>
      <c r="Z21" s="21">
        <v>2E-3</v>
      </c>
      <c r="AA21" s="21">
        <v>1.0999999999999999E-2</v>
      </c>
      <c r="AB21" s="21">
        <f t="shared" si="0"/>
        <v>0.08</v>
      </c>
      <c r="AC21" s="21">
        <f t="shared" si="1"/>
        <v>0.43999999999999995</v>
      </c>
      <c r="AD21" s="12">
        <v>2.8333333333333335</v>
      </c>
      <c r="AE21" s="12">
        <v>11.6</v>
      </c>
      <c r="AF21" s="12">
        <v>24.8</v>
      </c>
      <c r="AG21" s="12">
        <v>5.2</v>
      </c>
      <c r="AH21" s="12">
        <v>8.6</v>
      </c>
      <c r="AI21" s="12">
        <v>13.9</v>
      </c>
      <c r="AJ21" s="12">
        <v>4.2</v>
      </c>
      <c r="AK21" s="12">
        <v>15.8</v>
      </c>
      <c r="AL21" s="12">
        <v>90.4</v>
      </c>
      <c r="AM21" s="12">
        <v>0</v>
      </c>
      <c r="AN21" s="12">
        <v>30.5</v>
      </c>
      <c r="AO21" s="12">
        <v>52.4</v>
      </c>
      <c r="AP21" s="12">
        <v>11.1</v>
      </c>
      <c r="AQ21" s="12">
        <v>5.7</v>
      </c>
      <c r="AR21" s="12">
        <v>39.4</v>
      </c>
      <c r="AS21" s="12">
        <v>0</v>
      </c>
    </row>
    <row r="22" spans="1:45" x14ac:dyDescent="0.2">
      <c r="A22" s="11">
        <v>44180.999988425923</v>
      </c>
      <c r="B22" s="12">
        <v>8.1</v>
      </c>
      <c r="C22" s="12">
        <v>11.9</v>
      </c>
      <c r="D22" s="12">
        <v>4.8</v>
      </c>
      <c r="E22" s="12">
        <v>83</v>
      </c>
      <c r="F22" s="12">
        <v>97.5</v>
      </c>
      <c r="G22" s="12">
        <v>71.400000000000006</v>
      </c>
      <c r="H22" s="12">
        <v>8</v>
      </c>
      <c r="I22" s="12">
        <v>10.199999999999999</v>
      </c>
      <c r="J22" s="12">
        <v>6.3</v>
      </c>
      <c r="K22" s="12">
        <v>5.3</v>
      </c>
      <c r="L22" s="12">
        <v>980.4</v>
      </c>
      <c r="M22" s="12">
        <v>1014.5</v>
      </c>
      <c r="N22" s="12">
        <v>0.8</v>
      </c>
      <c r="O22" s="12">
        <v>4.5</v>
      </c>
      <c r="P22" s="12">
        <v>106.6</v>
      </c>
      <c r="Q22" s="14">
        <v>1.2</v>
      </c>
      <c r="R22" s="12">
        <v>11.6</v>
      </c>
      <c r="S22" s="12">
        <v>121</v>
      </c>
      <c r="T22" s="12">
        <v>-6.6</v>
      </c>
      <c r="U22" s="12">
        <v>107.4</v>
      </c>
      <c r="V22" s="14">
        <v>1.36</v>
      </c>
      <c r="W22" s="14">
        <v>8.83</v>
      </c>
      <c r="X22" s="21">
        <v>3.0000000000000001E-3</v>
      </c>
      <c r="Y22" s="21">
        <v>2.1999999999999999E-2</v>
      </c>
      <c r="Z22" s="21">
        <v>1E-3</v>
      </c>
      <c r="AA22" s="21">
        <v>8.0000000000000002E-3</v>
      </c>
      <c r="AB22" s="21">
        <f t="shared" si="0"/>
        <v>0.04</v>
      </c>
      <c r="AC22" s="21">
        <f t="shared" si="1"/>
        <v>0.32</v>
      </c>
      <c r="AD22" s="12">
        <v>0</v>
      </c>
      <c r="AE22" s="12">
        <v>18.899999999999999</v>
      </c>
      <c r="AF22" s="12">
        <v>60</v>
      </c>
      <c r="AG22" s="12">
        <v>3.6</v>
      </c>
      <c r="AH22" s="12">
        <v>10.7</v>
      </c>
      <c r="AI22" s="12">
        <v>19.5</v>
      </c>
      <c r="AJ22" s="12">
        <v>2.6</v>
      </c>
      <c r="AK22" s="12">
        <v>56.2</v>
      </c>
      <c r="AL22" s="12">
        <v>196.8</v>
      </c>
      <c r="AM22" s="12">
        <v>2.1</v>
      </c>
      <c r="AN22" s="12">
        <v>41.8</v>
      </c>
      <c r="AO22" s="12">
        <v>68.8</v>
      </c>
      <c r="AP22" s="12">
        <v>25.5</v>
      </c>
      <c r="AQ22" s="12">
        <v>0.7</v>
      </c>
      <c r="AR22" s="12">
        <v>40</v>
      </c>
      <c r="AS22" s="12">
        <v>0</v>
      </c>
    </row>
    <row r="23" spans="1:45" x14ac:dyDescent="0.2">
      <c r="A23" s="11">
        <v>44181.999988425923</v>
      </c>
      <c r="B23" s="12">
        <v>8.1</v>
      </c>
      <c r="C23" s="12">
        <v>12.7</v>
      </c>
      <c r="D23" s="12">
        <v>5.4</v>
      </c>
      <c r="E23" s="12">
        <v>89.8</v>
      </c>
      <c r="F23" s="12">
        <v>97.4</v>
      </c>
      <c r="G23" s="12">
        <v>71.599999999999994</v>
      </c>
      <c r="H23" s="12">
        <v>8.6</v>
      </c>
      <c r="I23" s="12">
        <v>9.4</v>
      </c>
      <c r="J23" s="12">
        <v>7.5</v>
      </c>
      <c r="K23" s="12">
        <v>6.5</v>
      </c>
      <c r="L23" s="12">
        <v>984.6</v>
      </c>
      <c r="M23" s="12">
        <v>1018.9</v>
      </c>
      <c r="N23" s="12">
        <v>0.9</v>
      </c>
      <c r="O23" s="12">
        <v>3.8</v>
      </c>
      <c r="P23" s="12">
        <v>177.4</v>
      </c>
      <c r="Q23" s="14">
        <v>0</v>
      </c>
      <c r="R23" s="12">
        <v>46.2</v>
      </c>
      <c r="S23" s="12">
        <v>276</v>
      </c>
      <c r="T23" s="12">
        <v>-11.9</v>
      </c>
      <c r="U23" s="12">
        <v>134.9</v>
      </c>
      <c r="V23" s="14">
        <v>2.93</v>
      </c>
      <c r="W23" s="14">
        <v>15.49</v>
      </c>
      <c r="X23" s="21">
        <v>6.0000000000000001E-3</v>
      </c>
      <c r="Y23" s="21">
        <v>3.6999999999999998E-2</v>
      </c>
      <c r="Z23" s="21">
        <v>2E-3</v>
      </c>
      <c r="AA23" s="21">
        <v>1.4E-2</v>
      </c>
      <c r="AB23" s="21">
        <f t="shared" si="0"/>
        <v>0.08</v>
      </c>
      <c r="AC23" s="21">
        <f t="shared" si="1"/>
        <v>0.56000000000000005</v>
      </c>
      <c r="AD23" s="12">
        <v>6</v>
      </c>
      <c r="AE23" s="12">
        <v>13.8</v>
      </c>
      <c r="AF23" s="12">
        <v>25.9</v>
      </c>
      <c r="AG23" s="12">
        <v>8</v>
      </c>
      <c r="AH23" s="12">
        <v>10.199999999999999</v>
      </c>
      <c r="AI23" s="12">
        <v>16.3</v>
      </c>
      <c r="AJ23" s="12">
        <v>6.7</v>
      </c>
      <c r="AK23" s="12">
        <v>31.9</v>
      </c>
      <c r="AL23" s="12">
        <v>123.3</v>
      </c>
      <c r="AM23" s="12">
        <v>3</v>
      </c>
      <c r="AN23" s="12">
        <v>32.1</v>
      </c>
      <c r="AO23" s="12">
        <v>48.2</v>
      </c>
      <c r="AP23" s="12">
        <v>16.899999999999999</v>
      </c>
      <c r="AQ23" s="12">
        <v>2.5</v>
      </c>
      <c r="AR23" s="12">
        <v>41</v>
      </c>
      <c r="AS23" s="12">
        <v>0</v>
      </c>
    </row>
    <row r="24" spans="1:45" x14ac:dyDescent="0.2">
      <c r="A24" s="11">
        <v>44182.999988425923</v>
      </c>
      <c r="B24" s="12">
        <v>7.2</v>
      </c>
      <c r="C24" s="12">
        <v>10.3</v>
      </c>
      <c r="D24" s="12">
        <v>4.0999999999999996</v>
      </c>
      <c r="E24" s="12">
        <v>85.7</v>
      </c>
      <c r="F24" s="12">
        <v>95.2</v>
      </c>
      <c r="G24" s="12">
        <v>71.5</v>
      </c>
      <c r="H24" s="12">
        <v>7.7</v>
      </c>
      <c r="I24" s="12">
        <v>8.5</v>
      </c>
      <c r="J24" s="12">
        <v>6.8</v>
      </c>
      <c r="K24" s="12">
        <v>4.9000000000000004</v>
      </c>
      <c r="L24" s="12">
        <v>989</v>
      </c>
      <c r="M24" s="12">
        <v>1023.6</v>
      </c>
      <c r="N24" s="12">
        <v>1.3</v>
      </c>
      <c r="O24" s="12">
        <v>5.4</v>
      </c>
      <c r="P24" s="12">
        <v>168.6</v>
      </c>
      <c r="Q24" s="14">
        <v>0</v>
      </c>
      <c r="R24" s="12">
        <v>21.6</v>
      </c>
      <c r="S24" s="12">
        <v>369</v>
      </c>
      <c r="T24" s="12">
        <v>-17.899999999999999</v>
      </c>
      <c r="U24" s="12">
        <v>275.5</v>
      </c>
      <c r="V24" s="14">
        <v>1.91</v>
      </c>
      <c r="W24" s="14">
        <v>15.66</v>
      </c>
      <c r="X24" s="21">
        <v>4.0000000000000001E-3</v>
      </c>
      <c r="Y24" s="21">
        <v>3.7999999999999999E-2</v>
      </c>
      <c r="Z24" s="21">
        <v>2E-3</v>
      </c>
      <c r="AA24" s="21">
        <v>1.2999999999999999E-2</v>
      </c>
      <c r="AB24" s="21">
        <f t="shared" si="0"/>
        <v>0.08</v>
      </c>
      <c r="AC24" s="21">
        <f t="shared" si="1"/>
        <v>0.52</v>
      </c>
      <c r="AD24" s="12">
        <v>1.3333333333333333</v>
      </c>
      <c r="AE24" s="12">
        <v>16.100000000000001</v>
      </c>
      <c r="AF24" s="12">
        <v>36.299999999999997</v>
      </c>
      <c r="AG24" s="12">
        <v>6.8</v>
      </c>
      <c r="AH24" s="12">
        <v>10.199999999999999</v>
      </c>
      <c r="AI24" s="12">
        <v>16.399999999999999</v>
      </c>
      <c r="AJ24" s="12">
        <v>4.4000000000000004</v>
      </c>
      <c r="AK24" s="12">
        <v>30.8</v>
      </c>
      <c r="AL24" s="12">
        <v>105.1</v>
      </c>
      <c r="AM24" s="12">
        <v>2.5</v>
      </c>
      <c r="AN24" s="12">
        <v>33.9</v>
      </c>
      <c r="AO24" s="12">
        <v>52.1</v>
      </c>
      <c r="AP24" s="12">
        <v>17.100000000000001</v>
      </c>
      <c r="AQ24" s="12">
        <v>2.2000000000000002</v>
      </c>
      <c r="AR24" s="12">
        <v>41.8</v>
      </c>
      <c r="AS24" s="12">
        <v>0</v>
      </c>
    </row>
    <row r="25" spans="1:45" x14ac:dyDescent="0.2">
      <c r="A25" s="11">
        <v>44183.999988425923</v>
      </c>
      <c r="B25" s="12">
        <v>7.1</v>
      </c>
      <c r="C25" s="12">
        <v>12.5</v>
      </c>
      <c r="D25" s="12">
        <v>4.2</v>
      </c>
      <c r="E25" s="12">
        <v>86.5</v>
      </c>
      <c r="F25" s="12">
        <v>95.6</v>
      </c>
      <c r="G25" s="12">
        <v>67.599999999999994</v>
      </c>
      <c r="H25" s="12">
        <v>7.7</v>
      </c>
      <c r="I25" s="12">
        <v>8.6</v>
      </c>
      <c r="J25" s="12">
        <v>6.9</v>
      </c>
      <c r="K25" s="12">
        <v>4.9000000000000004</v>
      </c>
      <c r="L25" s="12">
        <v>990.4</v>
      </c>
      <c r="M25" s="12">
        <v>1025</v>
      </c>
      <c r="N25" s="12">
        <v>0.9</v>
      </c>
      <c r="O25" s="12">
        <v>3.8</v>
      </c>
      <c r="P25" s="12">
        <v>163.9</v>
      </c>
      <c r="Q25" s="14">
        <v>0</v>
      </c>
      <c r="R25" s="12">
        <v>40.700000000000003</v>
      </c>
      <c r="S25" s="12">
        <v>246</v>
      </c>
      <c r="T25" s="12">
        <v>-12.2</v>
      </c>
      <c r="U25" s="12">
        <v>140.80000000000001</v>
      </c>
      <c r="V25" s="14">
        <v>2.68</v>
      </c>
      <c r="W25" s="14">
        <v>15.07</v>
      </c>
      <c r="X25" s="21">
        <v>5.0000000000000001E-3</v>
      </c>
      <c r="Y25" s="21">
        <v>3.6999999999999998E-2</v>
      </c>
      <c r="Z25" s="21">
        <v>2E-3</v>
      </c>
      <c r="AA25" s="21">
        <v>1.2999999999999999E-2</v>
      </c>
      <c r="AB25" s="21">
        <f t="shared" si="0"/>
        <v>0.08</v>
      </c>
      <c r="AC25" s="21">
        <f t="shared" si="1"/>
        <v>0.52</v>
      </c>
      <c r="AD25" s="12">
        <v>5.333333333333333</v>
      </c>
      <c r="AE25" s="12">
        <v>20.399999999999999</v>
      </c>
      <c r="AF25" s="12">
        <v>46.4</v>
      </c>
      <c r="AG25" s="12">
        <v>11.9</v>
      </c>
      <c r="AH25" s="12">
        <v>13.7</v>
      </c>
      <c r="AI25" s="12">
        <v>20.100000000000001</v>
      </c>
      <c r="AJ25" s="12">
        <v>9.8000000000000007</v>
      </c>
      <c r="AK25" s="12">
        <v>48.4</v>
      </c>
      <c r="AL25" s="12">
        <v>167.3</v>
      </c>
      <c r="AM25" s="12">
        <v>2.9</v>
      </c>
      <c r="AN25" s="12">
        <v>35.4</v>
      </c>
      <c r="AO25" s="12">
        <v>50.7</v>
      </c>
      <c r="AP25" s="12">
        <v>22.5</v>
      </c>
      <c r="AQ25" s="12">
        <v>0.4</v>
      </c>
      <c r="AR25" s="12">
        <v>34.799999999999997</v>
      </c>
      <c r="AS25" s="12">
        <v>0</v>
      </c>
    </row>
    <row r="26" spans="1:45" x14ac:dyDescent="0.2">
      <c r="A26" s="11">
        <v>44184.999988425923</v>
      </c>
      <c r="B26" s="12">
        <v>7.7</v>
      </c>
      <c r="C26" s="12">
        <v>12.8</v>
      </c>
      <c r="D26" s="12">
        <v>3.3</v>
      </c>
      <c r="E26" s="12">
        <v>74.8</v>
      </c>
      <c r="F26" s="12">
        <v>91.1</v>
      </c>
      <c r="G26" s="12">
        <v>52.9</v>
      </c>
      <c r="H26" s="12">
        <v>6.9</v>
      </c>
      <c r="I26" s="12">
        <v>7.5</v>
      </c>
      <c r="J26" s="12">
        <v>6.3</v>
      </c>
      <c r="K26" s="12">
        <v>3.3</v>
      </c>
      <c r="L26" s="12">
        <v>986.3</v>
      </c>
      <c r="M26" s="12">
        <v>1020.7</v>
      </c>
      <c r="N26" s="12">
        <v>0.7</v>
      </c>
      <c r="O26" s="12">
        <v>2.2000000000000002</v>
      </c>
      <c r="P26" s="12">
        <v>174</v>
      </c>
      <c r="Q26" s="14">
        <v>0</v>
      </c>
      <c r="R26" s="12">
        <v>45.9</v>
      </c>
      <c r="S26" s="12">
        <v>388</v>
      </c>
      <c r="T26" s="12">
        <v>-6.3</v>
      </c>
      <c r="U26" s="12">
        <v>264.3</v>
      </c>
      <c r="V26" s="14">
        <v>2.96</v>
      </c>
      <c r="W26" s="14">
        <v>16.27</v>
      </c>
      <c r="X26" s="21">
        <v>6.0000000000000001E-3</v>
      </c>
      <c r="Y26" s="21">
        <v>3.7999999999999999E-2</v>
      </c>
      <c r="Z26" s="21">
        <v>2E-3</v>
      </c>
      <c r="AA26" s="21">
        <v>1.4E-2</v>
      </c>
      <c r="AB26" s="21">
        <f t="shared" si="0"/>
        <v>0.08</v>
      </c>
      <c r="AC26" s="21">
        <f t="shared" si="1"/>
        <v>0.56000000000000005</v>
      </c>
      <c r="AD26" s="12">
        <v>5.5</v>
      </c>
      <c r="AE26" s="12">
        <v>17.100000000000001</v>
      </c>
      <c r="AF26" s="12">
        <v>33.9</v>
      </c>
      <c r="AG26" s="12">
        <v>7.8</v>
      </c>
      <c r="AH26" s="12">
        <v>11.5</v>
      </c>
      <c r="AI26" s="12">
        <v>16.600000000000001</v>
      </c>
      <c r="AJ26" s="12">
        <v>6.1</v>
      </c>
      <c r="AK26" s="12">
        <v>25.5</v>
      </c>
      <c r="AL26" s="12">
        <v>80.8</v>
      </c>
      <c r="AM26" s="12">
        <v>0.2</v>
      </c>
      <c r="AN26" s="12">
        <v>40.4</v>
      </c>
      <c r="AO26" s="12">
        <v>57.6</v>
      </c>
      <c r="AP26" s="12">
        <v>27.5</v>
      </c>
      <c r="AQ26" s="12">
        <v>2.9</v>
      </c>
      <c r="AR26" s="12">
        <v>44</v>
      </c>
      <c r="AS26" s="12">
        <v>0</v>
      </c>
    </row>
    <row r="27" spans="1:45" x14ac:dyDescent="0.2">
      <c r="A27" s="11">
        <v>44185.999988425923</v>
      </c>
      <c r="B27" s="12">
        <v>8.3000000000000007</v>
      </c>
      <c r="C27" s="12">
        <v>10.3</v>
      </c>
      <c r="D27" s="12">
        <v>6.8</v>
      </c>
      <c r="E27" s="12">
        <v>75.2</v>
      </c>
      <c r="F27" s="12">
        <v>94.4</v>
      </c>
      <c r="G27" s="12">
        <v>62.9</v>
      </c>
      <c r="H27" s="12">
        <v>7.3</v>
      </c>
      <c r="I27" s="12">
        <v>9.3000000000000007</v>
      </c>
      <c r="J27" s="12">
        <v>6.2</v>
      </c>
      <c r="K27" s="12">
        <v>4</v>
      </c>
      <c r="L27" s="12">
        <v>987.5</v>
      </c>
      <c r="M27" s="12">
        <v>1021.9</v>
      </c>
      <c r="N27" s="12">
        <v>1</v>
      </c>
      <c r="O27" s="12">
        <v>2.8</v>
      </c>
      <c r="P27" s="12">
        <v>168.3</v>
      </c>
      <c r="Q27" s="14">
        <v>0.7</v>
      </c>
      <c r="R27" s="12">
        <v>23.1</v>
      </c>
      <c r="S27" s="12">
        <v>264</v>
      </c>
      <c r="T27" s="12">
        <v>-1.7</v>
      </c>
      <c r="U27" s="12">
        <v>178.7</v>
      </c>
      <c r="V27" s="14">
        <v>1.93</v>
      </c>
      <c r="W27" s="14">
        <v>11.71</v>
      </c>
      <c r="X27" s="21">
        <v>4.0000000000000001E-3</v>
      </c>
      <c r="Y27" s="21">
        <v>2.9000000000000001E-2</v>
      </c>
      <c r="Z27" s="21">
        <v>1E-3</v>
      </c>
      <c r="AA27" s="21">
        <v>0.01</v>
      </c>
      <c r="AB27" s="21">
        <f t="shared" si="0"/>
        <v>0.04</v>
      </c>
      <c r="AC27" s="21">
        <f t="shared" si="1"/>
        <v>0.4</v>
      </c>
      <c r="AD27" s="12">
        <v>0.83333333333333337</v>
      </c>
      <c r="AE27" s="12">
        <v>14.6</v>
      </c>
      <c r="AF27" s="12">
        <v>21.6</v>
      </c>
      <c r="AG27" s="12">
        <v>9.6</v>
      </c>
      <c r="AH27" s="12">
        <v>11.7</v>
      </c>
      <c r="AI27" s="12">
        <v>18.600000000000001</v>
      </c>
      <c r="AJ27" s="12">
        <v>9.1</v>
      </c>
      <c r="AK27" s="12">
        <v>19.100000000000001</v>
      </c>
      <c r="AL27" s="12">
        <v>42.4</v>
      </c>
      <c r="AM27" s="12">
        <v>0.4</v>
      </c>
      <c r="AN27" s="12">
        <v>36.9</v>
      </c>
      <c r="AO27" s="12">
        <v>47.1</v>
      </c>
      <c r="AP27" s="12">
        <v>26.3</v>
      </c>
      <c r="AQ27" s="12">
        <v>1</v>
      </c>
      <c r="AR27" s="12">
        <v>37.200000000000003</v>
      </c>
      <c r="AS27" s="12">
        <v>0</v>
      </c>
    </row>
    <row r="28" spans="1:45" x14ac:dyDescent="0.2">
      <c r="A28" s="11">
        <v>44186.999988425923</v>
      </c>
      <c r="B28" s="12">
        <v>7.8</v>
      </c>
      <c r="C28" s="12">
        <v>9.6999999999999993</v>
      </c>
      <c r="D28" s="12">
        <v>5.3</v>
      </c>
      <c r="E28" s="12">
        <v>85.8</v>
      </c>
      <c r="F28" s="12">
        <v>96</v>
      </c>
      <c r="G28" s="12">
        <v>76.5</v>
      </c>
      <c r="H28" s="12">
        <v>8</v>
      </c>
      <c r="I28" s="12">
        <v>9</v>
      </c>
      <c r="J28" s="12">
        <v>7.3</v>
      </c>
      <c r="K28" s="12">
        <v>5.5</v>
      </c>
      <c r="L28" s="12">
        <v>988</v>
      </c>
      <c r="M28" s="12">
        <v>1022.5</v>
      </c>
      <c r="N28" s="12">
        <v>1.9</v>
      </c>
      <c r="O28" s="12">
        <v>9.8000000000000007</v>
      </c>
      <c r="P28" s="12">
        <v>199.8</v>
      </c>
      <c r="Q28" s="14">
        <v>0.4</v>
      </c>
      <c r="R28" s="12">
        <v>19.8</v>
      </c>
      <c r="S28" s="12">
        <v>172</v>
      </c>
      <c r="T28" s="12">
        <v>-28.9</v>
      </c>
      <c r="U28" s="12">
        <v>102.2</v>
      </c>
      <c r="V28" s="14">
        <v>1.83</v>
      </c>
      <c r="W28" s="14">
        <v>10.75</v>
      </c>
      <c r="X28" s="21">
        <v>4.0000000000000001E-3</v>
      </c>
      <c r="Y28" s="21">
        <v>2.5999999999999999E-2</v>
      </c>
      <c r="Z28" s="21">
        <v>1E-3</v>
      </c>
      <c r="AA28" s="21">
        <v>8.9999999999999993E-3</v>
      </c>
      <c r="AB28" s="21">
        <f t="shared" si="0"/>
        <v>0.04</v>
      </c>
      <c r="AC28" s="21">
        <f t="shared" si="1"/>
        <v>0.36</v>
      </c>
      <c r="AD28" s="12">
        <v>0</v>
      </c>
      <c r="AE28" s="12">
        <v>9.9</v>
      </c>
      <c r="AF28" s="12">
        <v>28.8</v>
      </c>
      <c r="AG28" s="12">
        <v>3.1</v>
      </c>
      <c r="AH28" s="12">
        <v>7.3</v>
      </c>
      <c r="AI28" s="12">
        <v>14.4</v>
      </c>
      <c r="AJ28" s="12">
        <v>2.8</v>
      </c>
      <c r="AK28" s="12">
        <v>20.9</v>
      </c>
      <c r="AL28" s="12">
        <v>134.6</v>
      </c>
      <c r="AM28" s="12">
        <v>0</v>
      </c>
      <c r="AN28" s="12">
        <v>27.6</v>
      </c>
      <c r="AO28" s="12">
        <v>49.4</v>
      </c>
      <c r="AP28" s="12">
        <v>6.1</v>
      </c>
      <c r="AQ28" s="12">
        <v>14.2</v>
      </c>
      <c r="AR28" s="12">
        <v>66.8</v>
      </c>
      <c r="AS28" s="12">
        <v>0</v>
      </c>
    </row>
    <row r="29" spans="1:45" x14ac:dyDescent="0.2">
      <c r="A29" s="11">
        <v>44187.999988425923</v>
      </c>
      <c r="B29" s="12">
        <v>12.8</v>
      </c>
      <c r="C29" s="12">
        <v>14.1</v>
      </c>
      <c r="D29" s="12">
        <v>9.6999999999999993</v>
      </c>
      <c r="E29" s="12">
        <v>83.4</v>
      </c>
      <c r="F29" s="12">
        <v>91.9</v>
      </c>
      <c r="G29" s="12">
        <v>77.400000000000006</v>
      </c>
      <c r="H29" s="12">
        <v>10.7</v>
      </c>
      <c r="I29" s="12">
        <v>11.8</v>
      </c>
      <c r="J29" s="12">
        <v>8.9</v>
      </c>
      <c r="K29" s="12">
        <v>10.1</v>
      </c>
      <c r="L29" s="12">
        <v>984.9</v>
      </c>
      <c r="M29" s="12">
        <v>1018.6</v>
      </c>
      <c r="N29" s="12">
        <v>4.2</v>
      </c>
      <c r="O29" s="12">
        <v>9.3000000000000007</v>
      </c>
      <c r="P29" s="12">
        <v>213</v>
      </c>
      <c r="Q29" s="14">
        <v>0.3</v>
      </c>
      <c r="R29" s="12">
        <v>17.899999999999999</v>
      </c>
      <c r="S29" s="12">
        <v>139</v>
      </c>
      <c r="T29" s="12">
        <v>-25.9</v>
      </c>
      <c r="U29" s="12">
        <v>116</v>
      </c>
      <c r="V29" s="14">
        <v>1.83</v>
      </c>
      <c r="W29" s="14">
        <v>11.48</v>
      </c>
      <c r="X29" s="21">
        <v>4.0000000000000001E-3</v>
      </c>
      <c r="Y29" s="21">
        <v>2.8000000000000001E-2</v>
      </c>
      <c r="Z29" s="21">
        <v>2E-3</v>
      </c>
      <c r="AA29" s="21">
        <v>1.0999999999999999E-2</v>
      </c>
      <c r="AB29" s="21">
        <f t="shared" si="0"/>
        <v>0.08</v>
      </c>
      <c r="AC29" s="21">
        <f t="shared" si="1"/>
        <v>0.43999999999999995</v>
      </c>
      <c r="AD29" s="12">
        <v>0</v>
      </c>
      <c r="AE29" s="12">
        <v>1.6</v>
      </c>
      <c r="AF29" s="12">
        <v>4.2</v>
      </c>
      <c r="AG29" s="12">
        <v>0.3</v>
      </c>
      <c r="AH29" s="12">
        <v>1</v>
      </c>
      <c r="AI29" s="12">
        <v>3.8</v>
      </c>
      <c r="AJ29" s="12">
        <v>0.3</v>
      </c>
      <c r="AK29" s="12">
        <v>1.5</v>
      </c>
      <c r="AL29" s="12">
        <v>5.6</v>
      </c>
      <c r="AM29" s="12">
        <v>0</v>
      </c>
      <c r="AN29" s="12">
        <v>8.3000000000000007</v>
      </c>
      <c r="AO29" s="12">
        <v>17.899999999999999</v>
      </c>
      <c r="AP29" s="12">
        <v>1.2</v>
      </c>
      <c r="AQ29" s="12">
        <v>36.700000000000003</v>
      </c>
      <c r="AR29" s="12">
        <v>71.2</v>
      </c>
      <c r="AS29" s="12">
        <v>12.2</v>
      </c>
    </row>
    <row r="30" spans="1:45" x14ac:dyDescent="0.2">
      <c r="A30" s="11">
        <v>44188.999988425923</v>
      </c>
      <c r="B30" s="12">
        <v>13.7</v>
      </c>
      <c r="C30" s="12">
        <v>15.7</v>
      </c>
      <c r="D30" s="12">
        <v>11.1</v>
      </c>
      <c r="E30" s="12">
        <v>76.2</v>
      </c>
      <c r="F30" s="12">
        <v>92.7</v>
      </c>
      <c r="G30" s="12">
        <v>63.6</v>
      </c>
      <c r="H30" s="12">
        <v>10.3</v>
      </c>
      <c r="I30" s="12">
        <v>11.3</v>
      </c>
      <c r="J30" s="12">
        <v>8.9</v>
      </c>
      <c r="K30" s="12">
        <v>9.5</v>
      </c>
      <c r="L30" s="12">
        <v>981.7</v>
      </c>
      <c r="M30" s="12">
        <v>1015.2</v>
      </c>
      <c r="N30" s="12">
        <v>3</v>
      </c>
      <c r="O30" s="12">
        <v>8.3000000000000007</v>
      </c>
      <c r="P30" s="12">
        <v>191.5</v>
      </c>
      <c r="Q30" s="14">
        <v>2</v>
      </c>
      <c r="R30" s="12">
        <v>8.9</v>
      </c>
      <c r="S30" s="12">
        <v>98</v>
      </c>
      <c r="T30" s="12">
        <v>-44.5</v>
      </c>
      <c r="U30" s="12">
        <v>74.7</v>
      </c>
      <c r="V30" s="14">
        <v>1.1499999999999999</v>
      </c>
      <c r="W30" s="14">
        <v>8.1</v>
      </c>
      <c r="X30" s="21">
        <v>3.0000000000000001E-3</v>
      </c>
      <c r="Y30" s="21">
        <v>0.02</v>
      </c>
      <c r="Z30" s="21">
        <v>1E-3</v>
      </c>
      <c r="AA30" s="21">
        <v>7.0000000000000001E-3</v>
      </c>
      <c r="AB30" s="21">
        <f t="shared" si="0"/>
        <v>0.04</v>
      </c>
      <c r="AC30" s="21">
        <f t="shared" si="1"/>
        <v>0.28000000000000003</v>
      </c>
      <c r="AD30" s="12">
        <v>0</v>
      </c>
      <c r="AE30" s="12">
        <v>2.5</v>
      </c>
      <c r="AF30" s="12">
        <v>5.6</v>
      </c>
      <c r="AG30" s="12">
        <v>0.7</v>
      </c>
      <c r="AH30" s="12">
        <v>1.5</v>
      </c>
      <c r="AI30" s="12">
        <v>3.4</v>
      </c>
      <c r="AJ30" s="12">
        <v>0.6</v>
      </c>
      <c r="AK30" s="12">
        <v>1.7</v>
      </c>
      <c r="AL30" s="12">
        <v>17.8</v>
      </c>
      <c r="AM30" s="12">
        <v>0</v>
      </c>
      <c r="AN30" s="12">
        <v>11.1</v>
      </c>
      <c r="AO30" s="12">
        <v>33.200000000000003</v>
      </c>
      <c r="AP30" s="12">
        <v>0.4</v>
      </c>
      <c r="AQ30" s="12">
        <v>36</v>
      </c>
      <c r="AR30" s="12">
        <v>78.599999999999994</v>
      </c>
      <c r="AS30" s="12">
        <v>7.8</v>
      </c>
    </row>
    <row r="31" spans="1:45" x14ac:dyDescent="0.2">
      <c r="A31" s="11">
        <v>44189.999988425923</v>
      </c>
      <c r="B31" s="12">
        <v>8</v>
      </c>
      <c r="C31" s="12">
        <v>11.2</v>
      </c>
      <c r="D31" s="12">
        <v>1.2</v>
      </c>
      <c r="E31" s="12">
        <v>78</v>
      </c>
      <c r="F31" s="12">
        <v>95.1</v>
      </c>
      <c r="G31" s="12">
        <v>67.3</v>
      </c>
      <c r="H31" s="12">
        <v>7.4</v>
      </c>
      <c r="I31" s="12">
        <v>9.4</v>
      </c>
      <c r="J31" s="12">
        <v>5.7</v>
      </c>
      <c r="K31" s="12">
        <v>4.3</v>
      </c>
      <c r="L31" s="12">
        <v>977.6</v>
      </c>
      <c r="M31" s="12">
        <v>1011.7</v>
      </c>
      <c r="N31" s="12">
        <v>3.5</v>
      </c>
      <c r="O31" s="12">
        <v>9.6999999999999993</v>
      </c>
      <c r="P31" s="12">
        <v>310</v>
      </c>
      <c r="Q31" s="14">
        <v>3.9</v>
      </c>
      <c r="R31" s="12">
        <v>32.799999999999997</v>
      </c>
      <c r="S31" s="12">
        <v>317</v>
      </c>
      <c r="T31" s="12">
        <v>-20.399999999999999</v>
      </c>
      <c r="U31" s="12">
        <v>168</v>
      </c>
      <c r="V31" s="14">
        <v>2.5</v>
      </c>
      <c r="W31" s="14">
        <v>16.739999999999998</v>
      </c>
      <c r="X31" s="21">
        <v>5.0000000000000001E-3</v>
      </c>
      <c r="Y31" s="21">
        <v>3.7999999999999999E-2</v>
      </c>
      <c r="Z31" s="21">
        <v>2E-3</v>
      </c>
      <c r="AA31" s="21">
        <v>1.2999999999999999E-2</v>
      </c>
      <c r="AB31" s="21">
        <f t="shared" si="0"/>
        <v>0.08</v>
      </c>
      <c r="AC31" s="21">
        <f t="shared" si="1"/>
        <v>0.52</v>
      </c>
      <c r="AD31" s="12">
        <v>2.8333333333333335</v>
      </c>
      <c r="AE31" s="12">
        <v>1.9</v>
      </c>
      <c r="AF31" s="12">
        <v>7</v>
      </c>
      <c r="AG31" s="12">
        <v>0.4</v>
      </c>
      <c r="AH31" s="12">
        <v>1.1000000000000001</v>
      </c>
      <c r="AI31" s="12">
        <v>2.7</v>
      </c>
      <c r="AJ31" s="12">
        <v>0.4</v>
      </c>
      <c r="AK31" s="12">
        <v>0.9</v>
      </c>
      <c r="AL31" s="12">
        <v>4.2</v>
      </c>
      <c r="AM31" s="12">
        <v>0</v>
      </c>
      <c r="AN31" s="12">
        <v>6.4</v>
      </c>
      <c r="AO31" s="12">
        <v>18.100000000000001</v>
      </c>
      <c r="AP31" s="12">
        <v>0</v>
      </c>
      <c r="AQ31" s="12">
        <v>54.6</v>
      </c>
      <c r="AR31" s="12">
        <v>84.4</v>
      </c>
      <c r="AS31" s="12">
        <v>16.399999999999999</v>
      </c>
    </row>
    <row r="32" spans="1:45" x14ac:dyDescent="0.2">
      <c r="A32" s="11">
        <v>44190.999988425923</v>
      </c>
      <c r="B32" s="12">
        <v>2</v>
      </c>
      <c r="C32" s="12">
        <v>3.1</v>
      </c>
      <c r="D32" s="12">
        <v>0.3</v>
      </c>
      <c r="E32" s="12">
        <v>86.9</v>
      </c>
      <c r="F32" s="12">
        <v>94.9</v>
      </c>
      <c r="G32" s="12">
        <v>73.099999999999994</v>
      </c>
      <c r="H32" s="12">
        <v>5.6</v>
      </c>
      <c r="I32" s="12">
        <v>6.3</v>
      </c>
      <c r="J32" s="12">
        <v>4.8</v>
      </c>
      <c r="K32" s="12">
        <v>0</v>
      </c>
      <c r="L32" s="12">
        <v>986</v>
      </c>
      <c r="M32" s="12">
        <v>1021.2</v>
      </c>
      <c r="N32" s="12">
        <v>2.2999999999999998</v>
      </c>
      <c r="O32" s="12">
        <v>6.9</v>
      </c>
      <c r="P32" s="12">
        <v>166.6</v>
      </c>
      <c r="Q32" s="14">
        <v>1.5</v>
      </c>
      <c r="R32" s="12">
        <v>8.1</v>
      </c>
      <c r="S32" s="12">
        <v>91</v>
      </c>
      <c r="T32" s="12">
        <v>-32</v>
      </c>
      <c r="U32" s="12">
        <v>43.5</v>
      </c>
      <c r="V32" s="14">
        <v>1.08</v>
      </c>
      <c r="W32" s="14">
        <v>8.7100000000000009</v>
      </c>
      <c r="X32" s="21">
        <v>2E-3</v>
      </c>
      <c r="Y32" s="21">
        <v>0.02</v>
      </c>
      <c r="Z32" s="21">
        <v>1E-3</v>
      </c>
      <c r="AA32" s="21">
        <v>6.0000000000000001E-3</v>
      </c>
      <c r="AB32" s="21">
        <f t="shared" si="0"/>
        <v>0.04</v>
      </c>
      <c r="AC32" s="21">
        <f t="shared" si="1"/>
        <v>0.24</v>
      </c>
      <c r="AD32" s="12">
        <v>0</v>
      </c>
      <c r="AE32" s="12">
        <v>5.2</v>
      </c>
      <c r="AF32" s="12">
        <v>12.8</v>
      </c>
      <c r="AG32" s="12">
        <v>0.4</v>
      </c>
      <c r="AH32" s="12">
        <v>4.5999999999999996</v>
      </c>
      <c r="AI32" s="12">
        <v>10.8</v>
      </c>
      <c r="AJ32" s="12">
        <v>0.4</v>
      </c>
      <c r="AK32" s="12">
        <v>1.3</v>
      </c>
      <c r="AL32" s="12">
        <v>9.6</v>
      </c>
      <c r="AM32" s="12">
        <v>0</v>
      </c>
      <c r="AN32" s="12">
        <v>10.6</v>
      </c>
      <c r="AO32" s="12">
        <v>40.9</v>
      </c>
      <c r="AP32" s="12">
        <v>1.9</v>
      </c>
      <c r="AQ32" s="12">
        <v>38.700000000000003</v>
      </c>
      <c r="AR32" s="12">
        <v>72</v>
      </c>
      <c r="AS32" s="12">
        <v>0</v>
      </c>
    </row>
    <row r="33" spans="1:45" x14ac:dyDescent="0.2">
      <c r="A33" s="11">
        <v>44191.999988425923</v>
      </c>
      <c r="B33" s="12">
        <v>1.4</v>
      </c>
      <c r="C33" s="12">
        <v>4</v>
      </c>
      <c r="D33" s="12">
        <v>-0.3</v>
      </c>
      <c r="E33" s="12">
        <v>79.2</v>
      </c>
      <c r="F33" s="12">
        <v>90.9</v>
      </c>
      <c r="G33" s="12">
        <v>64.099999999999994</v>
      </c>
      <c r="H33" s="12">
        <v>4.9000000000000004</v>
      </c>
      <c r="I33" s="12">
        <v>5.3</v>
      </c>
      <c r="J33" s="12">
        <v>3.8</v>
      </c>
      <c r="K33" s="12">
        <v>-1.8</v>
      </c>
      <c r="L33" s="12">
        <v>990.4</v>
      </c>
      <c r="M33" s="12">
        <v>1025.8</v>
      </c>
      <c r="N33" s="12">
        <v>1.6</v>
      </c>
      <c r="O33" s="12">
        <v>5.7</v>
      </c>
      <c r="P33" s="12">
        <v>209.8</v>
      </c>
      <c r="Q33" s="14">
        <v>0</v>
      </c>
      <c r="R33" s="12">
        <v>38.9</v>
      </c>
      <c r="S33" s="12">
        <v>300</v>
      </c>
      <c r="T33" s="12">
        <v>-21.7</v>
      </c>
      <c r="U33" s="12">
        <v>215.2</v>
      </c>
      <c r="V33" s="14">
        <v>2.52</v>
      </c>
      <c r="W33" s="14">
        <v>15.01</v>
      </c>
      <c r="X33" s="21">
        <v>5.0000000000000001E-3</v>
      </c>
      <c r="Y33" s="21">
        <v>3.4000000000000002E-2</v>
      </c>
      <c r="Z33" s="21">
        <v>2E-3</v>
      </c>
      <c r="AA33" s="21">
        <v>1.0999999999999999E-2</v>
      </c>
      <c r="AB33" s="21">
        <f t="shared" si="0"/>
        <v>0.08</v>
      </c>
      <c r="AC33" s="21">
        <f t="shared" si="1"/>
        <v>0.43999999999999995</v>
      </c>
      <c r="AD33" s="12">
        <v>2.8333333333333335</v>
      </c>
      <c r="AE33" s="12">
        <v>10.7</v>
      </c>
      <c r="AF33" s="12">
        <v>15.5</v>
      </c>
      <c r="AG33" s="12">
        <v>6.8</v>
      </c>
      <c r="AH33" s="12">
        <v>8.9</v>
      </c>
      <c r="AI33" s="12">
        <v>12.1</v>
      </c>
      <c r="AJ33" s="12">
        <v>5.8</v>
      </c>
      <c r="AK33" s="12">
        <v>2.1</v>
      </c>
      <c r="AL33" s="12">
        <v>9.6</v>
      </c>
      <c r="AM33" s="12">
        <v>0</v>
      </c>
      <c r="AN33" s="12">
        <v>18.2</v>
      </c>
      <c r="AO33" s="12">
        <v>51.1</v>
      </c>
      <c r="AP33" s="12">
        <v>5</v>
      </c>
      <c r="AQ33" s="12">
        <v>30.5</v>
      </c>
      <c r="AR33" s="12"/>
      <c r="AS33" s="12">
        <v>0</v>
      </c>
    </row>
    <row r="34" spans="1:45" x14ac:dyDescent="0.2">
      <c r="A34" s="11">
        <v>44192.999988425923</v>
      </c>
      <c r="B34" s="12">
        <v>1.4</v>
      </c>
      <c r="C34" s="12">
        <v>7.5</v>
      </c>
      <c r="D34" s="12">
        <v>-1.8</v>
      </c>
      <c r="E34" s="12">
        <v>67</v>
      </c>
      <c r="F34" s="12">
        <v>76.3</v>
      </c>
      <c r="G34" s="12">
        <v>50.1</v>
      </c>
      <c r="H34" s="12">
        <v>4.0999999999999996</v>
      </c>
      <c r="I34" s="12">
        <v>6.3</v>
      </c>
      <c r="J34" s="12">
        <v>3.6</v>
      </c>
      <c r="K34" s="12">
        <v>-4.2</v>
      </c>
      <c r="L34" s="12">
        <v>966.7</v>
      </c>
      <c r="M34" s="12">
        <v>1001.2</v>
      </c>
      <c r="N34" s="12">
        <v>2.4</v>
      </c>
      <c r="O34" s="12">
        <v>6.6</v>
      </c>
      <c r="P34" s="12">
        <v>178</v>
      </c>
      <c r="Q34" s="14">
        <v>0</v>
      </c>
      <c r="R34" s="12">
        <v>21</v>
      </c>
      <c r="S34" s="12">
        <v>132</v>
      </c>
      <c r="T34" s="12">
        <v>-24.1</v>
      </c>
      <c r="U34" s="12">
        <v>78.599999999999994</v>
      </c>
      <c r="V34" s="14">
        <v>1.72</v>
      </c>
      <c r="W34" s="14">
        <v>10.26</v>
      </c>
      <c r="X34" s="21">
        <v>4.0000000000000001E-3</v>
      </c>
      <c r="Y34" s="21">
        <v>2.5999999999999999E-2</v>
      </c>
      <c r="Z34" s="21">
        <v>1E-3</v>
      </c>
      <c r="AA34" s="21">
        <v>8.9999999999999993E-3</v>
      </c>
      <c r="AB34" s="21">
        <f t="shared" si="0"/>
        <v>0.04</v>
      </c>
      <c r="AC34" s="21">
        <f t="shared" si="1"/>
        <v>0.36</v>
      </c>
      <c r="AD34" s="12">
        <v>0</v>
      </c>
      <c r="AE34" s="12">
        <v>6.8</v>
      </c>
      <c r="AF34" s="12">
        <v>12.1</v>
      </c>
      <c r="AG34" s="12">
        <v>1.8</v>
      </c>
      <c r="AH34" s="12">
        <v>5.7</v>
      </c>
      <c r="AI34" s="12">
        <v>9.6999999999999993</v>
      </c>
      <c r="AJ34" s="12">
        <v>1.1000000000000001</v>
      </c>
      <c r="AK34" s="12">
        <v>1.3</v>
      </c>
      <c r="AL34" s="12">
        <v>5.9</v>
      </c>
      <c r="AM34" s="12">
        <v>0</v>
      </c>
      <c r="AN34" s="12">
        <v>12.3</v>
      </c>
      <c r="AO34" s="12">
        <v>25</v>
      </c>
      <c r="AP34" s="12">
        <v>3.1</v>
      </c>
      <c r="AQ34" s="12">
        <v>45.4</v>
      </c>
      <c r="AR34" s="12"/>
      <c r="AS34" s="12">
        <v>0</v>
      </c>
    </row>
    <row r="35" spans="1:45" x14ac:dyDescent="0.2">
      <c r="A35" s="11">
        <v>44193.999988425923</v>
      </c>
      <c r="B35" s="12">
        <v>4.4000000000000004</v>
      </c>
      <c r="C35" s="12">
        <v>7</v>
      </c>
      <c r="D35" s="12">
        <v>1.9</v>
      </c>
      <c r="E35" s="12">
        <v>82.2</v>
      </c>
      <c r="F35" s="12">
        <v>90.8</v>
      </c>
      <c r="G35" s="12">
        <v>70.2</v>
      </c>
      <c r="H35" s="12">
        <v>6.2</v>
      </c>
      <c r="I35" s="12">
        <v>6.9</v>
      </c>
      <c r="J35" s="12">
        <v>5.2</v>
      </c>
      <c r="K35" s="12">
        <v>1.6</v>
      </c>
      <c r="L35" s="12">
        <v>949</v>
      </c>
      <c r="M35" s="12">
        <v>982.5</v>
      </c>
      <c r="N35" s="12">
        <v>2.6</v>
      </c>
      <c r="O35" s="12">
        <v>6.6</v>
      </c>
      <c r="P35" s="12">
        <v>163.69999999999999</v>
      </c>
      <c r="Q35" s="14">
        <v>1.1000000000000001</v>
      </c>
      <c r="R35" s="12">
        <v>11.7</v>
      </c>
      <c r="S35" s="12">
        <v>80</v>
      </c>
      <c r="T35" s="12">
        <v>-40.4</v>
      </c>
      <c r="U35" s="12">
        <v>30.2</v>
      </c>
      <c r="V35" s="14">
        <v>1.18</v>
      </c>
      <c r="W35" s="14">
        <v>7.35</v>
      </c>
      <c r="X35" s="21">
        <v>2E-3</v>
      </c>
      <c r="Y35" s="21">
        <v>1.6E-2</v>
      </c>
      <c r="Z35" s="21">
        <v>1E-3</v>
      </c>
      <c r="AA35" s="21">
        <v>4.0000000000000001E-3</v>
      </c>
      <c r="AB35" s="21">
        <f t="shared" si="0"/>
        <v>0.04</v>
      </c>
      <c r="AC35" s="21">
        <f t="shared" si="1"/>
        <v>0.16</v>
      </c>
      <c r="AD35" s="12">
        <v>0</v>
      </c>
      <c r="AE35" s="12">
        <v>2.8</v>
      </c>
      <c r="AF35" s="12">
        <v>8.6</v>
      </c>
      <c r="AG35" s="12">
        <v>0.7</v>
      </c>
      <c r="AH35" s="12">
        <v>2.2000000000000002</v>
      </c>
      <c r="AI35" s="12">
        <v>6.9</v>
      </c>
      <c r="AJ35" s="12">
        <v>0.6</v>
      </c>
      <c r="AK35" s="12">
        <v>1.7</v>
      </c>
      <c r="AL35" s="12">
        <v>13.5</v>
      </c>
      <c r="AM35" s="12">
        <v>0</v>
      </c>
      <c r="AN35" s="12">
        <v>14.6</v>
      </c>
      <c r="AO35" s="12">
        <v>48.8</v>
      </c>
      <c r="AP35" s="12">
        <v>2.1</v>
      </c>
      <c r="AQ35" s="12">
        <v>50.3</v>
      </c>
      <c r="AR35" s="12"/>
      <c r="AS35" s="12">
        <v>0</v>
      </c>
    </row>
    <row r="36" spans="1:45" x14ac:dyDescent="0.2">
      <c r="A36" s="11">
        <v>44194.999988425923</v>
      </c>
      <c r="B36" s="12">
        <v>4.0999999999999996</v>
      </c>
      <c r="C36" s="12">
        <v>5.6</v>
      </c>
      <c r="D36" s="12">
        <v>2.9</v>
      </c>
      <c r="E36" s="12">
        <v>81.2</v>
      </c>
      <c r="F36" s="12">
        <v>88.6</v>
      </c>
      <c r="G36" s="12">
        <v>73.2</v>
      </c>
      <c r="H36" s="12">
        <v>6</v>
      </c>
      <c r="I36" s="12">
        <v>6.4</v>
      </c>
      <c r="J36" s="12">
        <v>5.2</v>
      </c>
      <c r="K36" s="12">
        <v>1.2</v>
      </c>
      <c r="L36" s="12">
        <v>958.2</v>
      </c>
      <c r="M36" s="12">
        <v>992.1</v>
      </c>
      <c r="N36" s="12">
        <v>3.1</v>
      </c>
      <c r="O36" s="12">
        <v>9.5</v>
      </c>
      <c r="P36" s="12">
        <v>195.2</v>
      </c>
      <c r="Q36" s="14">
        <v>0.2</v>
      </c>
      <c r="R36" s="12">
        <v>28.4</v>
      </c>
      <c r="S36" s="12">
        <v>396</v>
      </c>
      <c r="T36" s="12">
        <v>-34.200000000000003</v>
      </c>
      <c r="U36" s="12">
        <v>211.8</v>
      </c>
      <c r="V36" s="14">
        <v>2.2200000000000002</v>
      </c>
      <c r="W36" s="14">
        <v>18.04</v>
      </c>
      <c r="X36" s="21">
        <v>4.0000000000000001E-3</v>
      </c>
      <c r="Y36" s="21">
        <v>3.7999999999999999E-2</v>
      </c>
      <c r="Z36" s="21">
        <v>1E-3</v>
      </c>
      <c r="AA36" s="21">
        <v>0.01</v>
      </c>
      <c r="AB36" s="21">
        <f t="shared" si="0"/>
        <v>0.04</v>
      </c>
      <c r="AC36" s="21">
        <f t="shared" si="1"/>
        <v>0.4</v>
      </c>
      <c r="AD36" s="12">
        <v>1.3333333333333333</v>
      </c>
      <c r="AE36" s="12">
        <v>3.5</v>
      </c>
      <c r="AF36" s="12">
        <v>10.6</v>
      </c>
      <c r="AG36" s="12">
        <v>0.3</v>
      </c>
      <c r="AH36" s="12">
        <v>2.7</v>
      </c>
      <c r="AI36" s="12">
        <v>8.3000000000000007</v>
      </c>
      <c r="AJ36" s="12">
        <v>0.3</v>
      </c>
      <c r="AK36" s="12">
        <v>3</v>
      </c>
      <c r="AL36" s="12">
        <v>26.2</v>
      </c>
      <c r="AM36" s="12">
        <v>0</v>
      </c>
      <c r="AN36" s="12">
        <v>17.5</v>
      </c>
      <c r="AO36" s="12">
        <v>52.8</v>
      </c>
      <c r="AP36" s="12">
        <v>1.9</v>
      </c>
      <c r="AQ36" s="12">
        <v>40.4</v>
      </c>
      <c r="AR36" s="12">
        <v>110.4</v>
      </c>
      <c r="AS36" s="12">
        <v>0</v>
      </c>
    </row>
    <row r="37" spans="1:45" x14ac:dyDescent="0.2">
      <c r="A37" s="11">
        <v>44195.999988425923</v>
      </c>
      <c r="B37" s="12">
        <v>3.8</v>
      </c>
      <c r="C37" s="12">
        <v>5.6</v>
      </c>
      <c r="D37" s="12">
        <v>2.6</v>
      </c>
      <c r="E37" s="12">
        <v>80.3</v>
      </c>
      <c r="F37" s="12">
        <v>89.1</v>
      </c>
      <c r="G37" s="12">
        <v>69.900000000000006</v>
      </c>
      <c r="H37" s="12">
        <v>5.8</v>
      </c>
      <c r="I37" s="12">
        <v>6.4</v>
      </c>
      <c r="J37" s="12">
        <v>5.4</v>
      </c>
      <c r="K37" s="12">
        <v>0.7</v>
      </c>
      <c r="L37" s="12">
        <v>970.5</v>
      </c>
      <c r="M37" s="12">
        <v>1004.9</v>
      </c>
      <c r="N37" s="12">
        <v>2.2000000000000002</v>
      </c>
      <c r="O37" s="12">
        <v>5.0999999999999996</v>
      </c>
      <c r="P37" s="12">
        <v>230.5</v>
      </c>
      <c r="Q37" s="14">
        <v>0.1</v>
      </c>
      <c r="R37" s="12">
        <v>22.3</v>
      </c>
      <c r="S37" s="12">
        <v>359</v>
      </c>
      <c r="T37" s="12">
        <v>-16.399999999999999</v>
      </c>
      <c r="U37" s="12">
        <v>283.8</v>
      </c>
      <c r="V37" s="14">
        <v>1.7</v>
      </c>
      <c r="W37" s="14">
        <v>11.96</v>
      </c>
      <c r="X37" s="21">
        <v>3.0000000000000001E-3</v>
      </c>
      <c r="Y37" s="21">
        <v>2.5000000000000001E-2</v>
      </c>
      <c r="Z37" s="21">
        <v>1E-3</v>
      </c>
      <c r="AA37" s="21">
        <v>7.0000000000000001E-3</v>
      </c>
      <c r="AB37" s="21">
        <f t="shared" si="0"/>
        <v>0.04</v>
      </c>
      <c r="AC37" s="21">
        <f t="shared" si="1"/>
        <v>0.28000000000000003</v>
      </c>
      <c r="AD37" s="12">
        <v>0.33333333333333331</v>
      </c>
      <c r="AE37" s="12">
        <v>4.0999999999999996</v>
      </c>
      <c r="AF37" s="12">
        <v>9</v>
      </c>
      <c r="AG37" s="12">
        <v>2.2000000000000002</v>
      </c>
      <c r="AH37" s="12">
        <v>3.2</v>
      </c>
      <c r="AI37" s="12">
        <v>7.3</v>
      </c>
      <c r="AJ37" s="12">
        <v>1.7</v>
      </c>
      <c r="AK37" s="12">
        <v>2.5</v>
      </c>
      <c r="AL37" s="12">
        <v>15.8</v>
      </c>
      <c r="AM37" s="12">
        <v>0</v>
      </c>
      <c r="AN37" s="12">
        <v>18.5</v>
      </c>
      <c r="AO37" s="12">
        <v>48.8</v>
      </c>
      <c r="AP37" s="12">
        <v>5.6</v>
      </c>
      <c r="AQ37" s="12">
        <v>33.700000000000003</v>
      </c>
      <c r="AR37" s="12">
        <v>59.8</v>
      </c>
      <c r="AS37" s="12">
        <v>0</v>
      </c>
    </row>
    <row r="38" spans="1:45" x14ac:dyDescent="0.2">
      <c r="A38" s="11">
        <v>44196.999988425923</v>
      </c>
      <c r="B38" s="12">
        <v>2.7</v>
      </c>
      <c r="C38" s="12">
        <v>4.4000000000000004</v>
      </c>
      <c r="D38" s="12">
        <v>0.4</v>
      </c>
      <c r="E38" s="12">
        <v>82.2</v>
      </c>
      <c r="F38" s="12">
        <v>90.3</v>
      </c>
      <c r="G38" s="12">
        <v>71.3</v>
      </c>
      <c r="H38" s="12">
        <v>5.5</v>
      </c>
      <c r="I38" s="12">
        <v>6.1</v>
      </c>
      <c r="J38" s="12">
        <v>4.5999999999999996</v>
      </c>
      <c r="K38" s="12">
        <v>0</v>
      </c>
      <c r="L38" s="12">
        <v>972.1</v>
      </c>
      <c r="M38" s="12">
        <v>1006.7</v>
      </c>
      <c r="N38" s="12">
        <v>1.4</v>
      </c>
      <c r="O38" s="12">
        <v>5.5</v>
      </c>
      <c r="P38" s="12">
        <v>216.4</v>
      </c>
      <c r="Q38" s="14">
        <v>0.1</v>
      </c>
      <c r="R38" s="12">
        <v>21.8</v>
      </c>
      <c r="S38" s="12">
        <v>246</v>
      </c>
      <c r="T38" s="12">
        <v>-28.8</v>
      </c>
      <c r="U38" s="12">
        <v>140</v>
      </c>
      <c r="V38" s="14">
        <v>1.85</v>
      </c>
      <c r="W38" s="14">
        <v>13.42</v>
      </c>
      <c r="X38" s="21">
        <v>4.0000000000000001E-3</v>
      </c>
      <c r="Y38" s="21">
        <v>3.1E-2</v>
      </c>
      <c r="Z38" s="21">
        <v>1E-3</v>
      </c>
      <c r="AA38" s="21">
        <v>8.9999999999999993E-3</v>
      </c>
      <c r="AB38" s="21">
        <f t="shared" si="0"/>
        <v>0.04</v>
      </c>
      <c r="AC38" s="21">
        <f t="shared" si="1"/>
        <v>0.36</v>
      </c>
      <c r="AD38" s="12">
        <v>0.5</v>
      </c>
      <c r="AE38" s="12">
        <v>7</v>
      </c>
      <c r="AF38" s="12">
        <v>13.5</v>
      </c>
      <c r="AG38" s="12">
        <v>3.1</v>
      </c>
      <c r="AH38" s="12">
        <v>6.2</v>
      </c>
      <c r="AI38" s="12">
        <v>11.1</v>
      </c>
      <c r="AJ38" s="12">
        <v>2.9</v>
      </c>
      <c r="AK38" s="12">
        <v>2.1</v>
      </c>
      <c r="AL38" s="12">
        <v>21.4</v>
      </c>
      <c r="AM38" s="12">
        <v>0</v>
      </c>
      <c r="AN38" s="12">
        <v>17.3</v>
      </c>
      <c r="AO38" s="12">
        <v>41.3</v>
      </c>
      <c r="AP38" s="12">
        <v>3.1</v>
      </c>
      <c r="AQ38" s="12">
        <v>31.4</v>
      </c>
      <c r="AR38" s="12">
        <v>56.4</v>
      </c>
      <c r="AS38" s="12">
        <v>0</v>
      </c>
    </row>
    <row r="39" spans="1:45" x14ac:dyDescent="0.2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Z39" s="24"/>
      <c r="AA39" s="24"/>
    </row>
    <row r="40" spans="1:45" s="15" customFormat="1" ht="15" x14ac:dyDescent="0.25">
      <c r="A40" s="16" t="s">
        <v>37</v>
      </c>
      <c r="B40" s="7">
        <f>AVERAGE(B8:B38)</f>
        <v>5</v>
      </c>
      <c r="C40" s="9">
        <f>MAX(C8:C38)</f>
        <v>15.7</v>
      </c>
      <c r="D40" s="8">
        <f>MIN(D8:D38)</f>
        <v>-1.8</v>
      </c>
      <c r="E40" s="7">
        <f>AVERAGE(E8:E38)</f>
        <v>83.161290322580641</v>
      </c>
      <c r="F40" s="9">
        <f>MAX(F8:F38)</f>
        <v>98.3</v>
      </c>
      <c r="G40" s="8">
        <f>MIN(G8:G38)</f>
        <v>50.1</v>
      </c>
      <c r="H40" s="7">
        <f>AVERAGE(H8:H38)</f>
        <v>6.6096774193548393</v>
      </c>
      <c r="I40" s="9">
        <f>MAX(I8:I38)</f>
        <v>11.8</v>
      </c>
      <c r="J40" s="8">
        <f>MIN(J8:J38)</f>
        <v>3.6</v>
      </c>
      <c r="K40" s="7">
        <f t="shared" ref="K40:N40" si="2">AVERAGE(K8:K38)</f>
        <v>2.2967741935483872</v>
      </c>
      <c r="L40" s="7">
        <f t="shared" si="2"/>
        <v>975.60645161290336</v>
      </c>
      <c r="M40" s="7">
        <f t="shared" si="2"/>
        <v>1010.016129032258</v>
      </c>
      <c r="N40" s="7">
        <f t="shared" si="2"/>
        <v>1.7</v>
      </c>
      <c r="O40" s="9">
        <f>MAX(O8:O38)</f>
        <v>9.8000000000000007</v>
      </c>
      <c r="P40" s="7">
        <v>181.5</v>
      </c>
      <c r="Q40" s="13">
        <f>SUM(Q8:Q38)</f>
        <v>33.9</v>
      </c>
      <c r="R40" s="7">
        <f>AVERAGE(R8:R38)</f>
        <v>21.629032258064512</v>
      </c>
      <c r="S40" s="9">
        <f>MAX(S8:S38)</f>
        <v>418</v>
      </c>
      <c r="T40" s="7">
        <f>AVERAGE(T8:T38)</f>
        <v>-17.558064516129029</v>
      </c>
      <c r="U40" s="9">
        <f>MAX(U8:U38)</f>
        <v>283.8</v>
      </c>
      <c r="V40" s="13">
        <f>AVERAGE(V8:V38)</f>
        <v>1.7709677419354837</v>
      </c>
      <c r="W40" s="28">
        <f>MAX(W8:W38)</f>
        <v>18.04</v>
      </c>
      <c r="X40" s="17">
        <f>AVERAGE(X8:X38)</f>
        <v>3.5806451612903239E-3</v>
      </c>
      <c r="Y40" s="20">
        <f>MAX(Y8:Y38)</f>
        <v>4.2000000000000003E-2</v>
      </c>
      <c r="Z40" s="17">
        <f>AVERAGE(Z8:Z38)</f>
        <v>1.2258064516129038E-3</v>
      </c>
      <c r="AA40" s="20">
        <f>MAX(AA8:AA38)</f>
        <v>1.4999999999999999E-2</v>
      </c>
      <c r="AB40" s="17">
        <f>AVERAGE(AB8:AB38)</f>
        <v>4.9032258064516138E-2</v>
      </c>
      <c r="AC40" s="20">
        <f>MAX(AC8:AC38)</f>
        <v>0.6</v>
      </c>
      <c r="AD40" s="30">
        <f>SUM(AD8:AD38)</f>
        <v>39.833333333333336</v>
      </c>
      <c r="AE40" s="7">
        <f>AVERAGE(AE8:AE38)</f>
        <v>11.687096774193551</v>
      </c>
      <c r="AF40" s="9">
        <f>MAX(AF8:AF38)</f>
        <v>60</v>
      </c>
      <c r="AG40" s="8">
        <f>MIN(AG8:AG38)</f>
        <v>0.3</v>
      </c>
      <c r="AH40" s="7">
        <f>AVERAGE(AH8:AH38)</f>
        <v>9.1387096774193513</v>
      </c>
      <c r="AI40" s="9">
        <f>MAX(AI8:AI38)</f>
        <v>30.6</v>
      </c>
      <c r="AJ40" s="8">
        <f>MIN(AJ8:AJ38)</f>
        <v>0.3</v>
      </c>
      <c r="AK40" s="7">
        <f>AVERAGE(AK8:AK38)</f>
        <v>12.167741935483873</v>
      </c>
      <c r="AL40" s="9">
        <f>MAX(AL8:AL38)</f>
        <v>196.8</v>
      </c>
      <c r="AM40" s="8">
        <f>MIN(AM8:AM38)</f>
        <v>0</v>
      </c>
      <c r="AN40" s="7">
        <f>AVERAGE(AN8:AN38)</f>
        <v>24.158064516129031</v>
      </c>
      <c r="AO40" s="9">
        <f>MAX(AO8:AO38)</f>
        <v>68.8</v>
      </c>
      <c r="AP40" s="8">
        <f>MIN(AP8:AP38)</f>
        <v>0</v>
      </c>
      <c r="AQ40" s="7">
        <f>AVERAGE(AQ8:AQ38)</f>
        <v>19.603225806451615</v>
      </c>
      <c r="AR40" s="9">
        <f>MAX(AR8:AR38)</f>
        <v>110.4</v>
      </c>
      <c r="AS40" s="8">
        <f>MIN(AS8:AS38)</f>
        <v>0</v>
      </c>
    </row>
    <row r="41" spans="1:45" x14ac:dyDescent="0.2">
      <c r="A41" s="10"/>
      <c r="B41" s="23" t="s">
        <v>24</v>
      </c>
      <c r="C41" s="18" t="s">
        <v>25</v>
      </c>
      <c r="D41" s="25" t="s">
        <v>43</v>
      </c>
      <c r="E41" s="23" t="s">
        <v>24</v>
      </c>
      <c r="F41" s="18" t="s">
        <v>25</v>
      </c>
      <c r="G41" s="25" t="s">
        <v>43</v>
      </c>
      <c r="H41" s="23" t="s">
        <v>24</v>
      </c>
      <c r="I41" s="18" t="s">
        <v>25</v>
      </c>
      <c r="J41" s="25" t="s">
        <v>43</v>
      </c>
      <c r="K41" s="23" t="s">
        <v>24</v>
      </c>
      <c r="L41" s="23" t="s">
        <v>24</v>
      </c>
      <c r="M41" s="23" t="s">
        <v>24</v>
      </c>
      <c r="N41" s="23" t="s">
        <v>24</v>
      </c>
      <c r="O41" s="18" t="s">
        <v>25</v>
      </c>
      <c r="P41" s="23" t="s">
        <v>24</v>
      </c>
      <c r="Q41" s="14" t="s">
        <v>14</v>
      </c>
      <c r="R41" s="12" t="s">
        <v>24</v>
      </c>
      <c r="S41" s="18" t="s">
        <v>25</v>
      </c>
      <c r="T41" s="12" t="s">
        <v>24</v>
      </c>
      <c r="U41" s="19" t="s">
        <v>25</v>
      </c>
      <c r="V41" s="12" t="s">
        <v>24</v>
      </c>
      <c r="W41" s="19" t="s">
        <v>25</v>
      </c>
      <c r="X41" s="21" t="s">
        <v>24</v>
      </c>
      <c r="Y41" s="27" t="s">
        <v>25</v>
      </c>
      <c r="Z41" s="12" t="s">
        <v>24</v>
      </c>
      <c r="AA41" s="19" t="s">
        <v>25</v>
      </c>
      <c r="AB41" s="21" t="s">
        <v>24</v>
      </c>
      <c r="AC41" s="27" t="s">
        <v>25</v>
      </c>
      <c r="AD41" s="29" t="s">
        <v>14</v>
      </c>
      <c r="AE41" s="12" t="s">
        <v>24</v>
      </c>
      <c r="AF41" s="19" t="s">
        <v>25</v>
      </c>
      <c r="AG41" s="26" t="s">
        <v>43</v>
      </c>
      <c r="AH41" s="12" t="s">
        <v>24</v>
      </c>
      <c r="AI41" s="19" t="s">
        <v>25</v>
      </c>
      <c r="AJ41" s="26" t="s">
        <v>43</v>
      </c>
      <c r="AK41" s="12" t="s">
        <v>24</v>
      </c>
      <c r="AL41" s="19" t="s">
        <v>25</v>
      </c>
      <c r="AM41" s="26" t="s">
        <v>43</v>
      </c>
      <c r="AN41" s="12" t="s">
        <v>24</v>
      </c>
      <c r="AO41" s="19" t="s">
        <v>25</v>
      </c>
      <c r="AP41" s="26" t="s">
        <v>43</v>
      </c>
      <c r="AQ41" s="12" t="s">
        <v>24</v>
      </c>
      <c r="AR41" s="19" t="s">
        <v>25</v>
      </c>
      <c r="AS41" s="26" t="s">
        <v>43</v>
      </c>
    </row>
    <row r="42" spans="1:45" x14ac:dyDescent="0.2">
      <c r="A42" s="10"/>
      <c r="B42" s="23" t="s">
        <v>9</v>
      </c>
      <c r="C42" s="23" t="s">
        <v>9</v>
      </c>
      <c r="D42" s="23" t="s">
        <v>9</v>
      </c>
      <c r="E42" s="23" t="s">
        <v>10</v>
      </c>
      <c r="F42" s="23" t="s">
        <v>10</v>
      </c>
      <c r="G42" s="23" t="s">
        <v>10</v>
      </c>
      <c r="H42" s="23" t="s">
        <v>44</v>
      </c>
      <c r="I42" s="23" t="s">
        <v>44</v>
      </c>
      <c r="J42" s="23" t="s">
        <v>44</v>
      </c>
      <c r="K42" s="23" t="s">
        <v>9</v>
      </c>
      <c r="L42" s="23" t="s">
        <v>0</v>
      </c>
      <c r="M42" s="23" t="s">
        <v>45</v>
      </c>
      <c r="N42" s="23" t="s">
        <v>1</v>
      </c>
      <c r="O42" s="23" t="s">
        <v>1</v>
      </c>
      <c r="P42" s="23" t="s">
        <v>2</v>
      </c>
      <c r="Q42" s="14" t="s">
        <v>46</v>
      </c>
      <c r="R42" s="12" t="s">
        <v>47</v>
      </c>
      <c r="S42" s="12" t="s">
        <v>47</v>
      </c>
      <c r="T42" s="12" t="s">
        <v>48</v>
      </c>
      <c r="U42" s="12" t="s">
        <v>48</v>
      </c>
      <c r="V42" s="12" t="s">
        <v>39</v>
      </c>
      <c r="W42" s="12" t="s">
        <v>39</v>
      </c>
      <c r="X42" s="12" t="s">
        <v>40</v>
      </c>
      <c r="Y42" s="12" t="s">
        <v>40</v>
      </c>
      <c r="Z42" s="12" t="s">
        <v>23</v>
      </c>
      <c r="AA42" s="12" t="s">
        <v>23</v>
      </c>
      <c r="AB42" s="21" t="s">
        <v>26</v>
      </c>
      <c r="AC42" s="21" t="s">
        <v>26</v>
      </c>
      <c r="AD42" s="21" t="s">
        <v>62</v>
      </c>
      <c r="AE42" s="12" t="s">
        <v>33</v>
      </c>
      <c r="AF42" s="12" t="s">
        <v>33</v>
      </c>
      <c r="AG42" s="12" t="s">
        <v>33</v>
      </c>
      <c r="AH42" s="12" t="s">
        <v>34</v>
      </c>
      <c r="AI42" s="12" t="s">
        <v>34</v>
      </c>
      <c r="AJ42" s="12" t="s">
        <v>34</v>
      </c>
      <c r="AK42" s="12" t="s">
        <v>41</v>
      </c>
      <c r="AL42" s="12" t="s">
        <v>41</v>
      </c>
      <c r="AM42" s="12" t="s">
        <v>41</v>
      </c>
      <c r="AN42" s="12" t="s">
        <v>42</v>
      </c>
      <c r="AO42" s="12" t="s">
        <v>42</v>
      </c>
      <c r="AP42" s="12" t="s">
        <v>42</v>
      </c>
      <c r="AQ42" s="12" t="s">
        <v>63</v>
      </c>
      <c r="AR42" s="12" t="s">
        <v>63</v>
      </c>
      <c r="AS42" s="12" t="s">
        <v>63</v>
      </c>
    </row>
    <row r="43" spans="1:45" x14ac:dyDescent="0.2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1"/>
  <sheetViews>
    <sheetView zoomScaleNormal="100" workbookViewId="0">
      <selection activeCell="H4" sqref="H4"/>
    </sheetView>
  </sheetViews>
  <sheetFormatPr baseColWidth="10" defaultRowHeight="14.25" x14ac:dyDescent="0.2"/>
  <cols>
    <col min="1" max="1" width="11" style="1"/>
    <col min="5" max="7" width="15.5" customWidth="1"/>
    <col min="8" max="10" width="18.25" customWidth="1"/>
    <col min="11" max="11" width="13.625" customWidth="1"/>
    <col min="12" max="13" width="19.625" customWidth="1"/>
    <col min="14" max="15" width="10.625" customWidth="1"/>
    <col min="17" max="17" width="18.625" customWidth="1"/>
    <col min="18" max="21" width="16.625" customWidth="1"/>
    <col min="22" max="27" width="12.625" customWidth="1"/>
    <col min="28" max="29" width="12.625" style="23" customWidth="1"/>
    <col min="30" max="30" width="14.625" customWidth="1"/>
    <col min="31" max="42" width="12.625" customWidth="1"/>
  </cols>
  <sheetData>
    <row r="1" spans="1:42" ht="15.75" x14ac:dyDescent="0.25">
      <c r="A1" s="2" t="s">
        <v>7</v>
      </c>
    </row>
    <row r="2" spans="1:42" ht="15.75" x14ac:dyDescent="0.25">
      <c r="A2" s="2" t="s">
        <v>8</v>
      </c>
    </row>
    <row r="3" spans="1:42" ht="15.75" x14ac:dyDescent="0.25">
      <c r="A3" s="2"/>
    </row>
    <row r="4" spans="1:42" ht="15.75" x14ac:dyDescent="0.25">
      <c r="A4" s="3" t="s">
        <v>50</v>
      </c>
    </row>
    <row r="6" spans="1:42" ht="15" x14ac:dyDescent="0.25">
      <c r="A6" s="10"/>
      <c r="B6" s="4" t="s">
        <v>9</v>
      </c>
      <c r="C6" s="4" t="s">
        <v>9</v>
      </c>
      <c r="D6" s="4" t="s">
        <v>9</v>
      </c>
      <c r="E6" s="4" t="s">
        <v>10</v>
      </c>
      <c r="F6" s="4" t="s">
        <v>10</v>
      </c>
      <c r="G6" s="4" t="s">
        <v>10</v>
      </c>
      <c r="H6" s="4" t="s">
        <v>11</v>
      </c>
      <c r="I6" s="4" t="s">
        <v>11</v>
      </c>
      <c r="J6" s="4" t="s">
        <v>11</v>
      </c>
      <c r="K6" s="4" t="s">
        <v>12</v>
      </c>
      <c r="L6" s="4" t="s">
        <v>30</v>
      </c>
      <c r="M6" s="4" t="s">
        <v>31</v>
      </c>
      <c r="N6" s="4" t="s">
        <v>1</v>
      </c>
      <c r="O6" s="4" t="s">
        <v>1</v>
      </c>
      <c r="P6" s="4" t="s">
        <v>2</v>
      </c>
      <c r="Q6" s="13" t="s">
        <v>13</v>
      </c>
      <c r="R6" s="7" t="s">
        <v>21</v>
      </c>
      <c r="S6" s="4" t="s">
        <v>21</v>
      </c>
      <c r="T6" s="4" t="s">
        <v>22</v>
      </c>
      <c r="U6" s="4" t="s">
        <v>22</v>
      </c>
      <c r="V6" s="17" t="s">
        <v>39</v>
      </c>
      <c r="W6" s="17" t="s">
        <v>39</v>
      </c>
      <c r="X6" s="17" t="s">
        <v>40</v>
      </c>
      <c r="Y6" s="17" t="s">
        <v>40</v>
      </c>
      <c r="Z6" s="17" t="s">
        <v>23</v>
      </c>
      <c r="AA6" s="17" t="s">
        <v>23</v>
      </c>
      <c r="AB6" s="17" t="s">
        <v>26</v>
      </c>
      <c r="AC6" s="17" t="s">
        <v>26</v>
      </c>
      <c r="AD6" s="17" t="s">
        <v>60</v>
      </c>
      <c r="AE6" s="7" t="s">
        <v>33</v>
      </c>
      <c r="AF6" s="7" t="s">
        <v>33</v>
      </c>
      <c r="AG6" s="7" t="s">
        <v>33</v>
      </c>
      <c r="AH6" s="7" t="s">
        <v>34</v>
      </c>
      <c r="AI6" s="7" t="s">
        <v>34</v>
      </c>
      <c r="AJ6" s="7" t="s">
        <v>34</v>
      </c>
      <c r="AK6" s="7" t="s">
        <v>41</v>
      </c>
      <c r="AL6" s="7" t="s">
        <v>41</v>
      </c>
      <c r="AM6" s="7" t="s">
        <v>41</v>
      </c>
      <c r="AN6" s="7" t="s">
        <v>42</v>
      </c>
      <c r="AO6" s="7" t="s">
        <v>42</v>
      </c>
      <c r="AP6" s="7" t="s">
        <v>42</v>
      </c>
    </row>
    <row r="7" spans="1:42" ht="15" x14ac:dyDescent="0.25">
      <c r="A7" s="5" t="s">
        <v>3</v>
      </c>
      <c r="B7" s="4" t="s">
        <v>4</v>
      </c>
      <c r="C7" s="4" t="s">
        <v>6</v>
      </c>
      <c r="D7" s="4" t="s">
        <v>5</v>
      </c>
      <c r="E7" s="4" t="s">
        <v>4</v>
      </c>
      <c r="F7" s="4" t="s">
        <v>6</v>
      </c>
      <c r="G7" s="4" t="s">
        <v>5</v>
      </c>
      <c r="H7" s="4" t="s">
        <v>4</v>
      </c>
      <c r="I7" s="4" t="s">
        <v>6</v>
      </c>
      <c r="J7" s="4" t="s">
        <v>5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6</v>
      </c>
      <c r="P7" s="4" t="s">
        <v>4</v>
      </c>
      <c r="Q7" s="13" t="s">
        <v>14</v>
      </c>
      <c r="R7" s="7" t="s">
        <v>4</v>
      </c>
      <c r="S7" s="4" t="s">
        <v>6</v>
      </c>
      <c r="T7" s="4" t="s">
        <v>4</v>
      </c>
      <c r="U7" s="4" t="s">
        <v>6</v>
      </c>
      <c r="V7" s="17" t="s">
        <v>4</v>
      </c>
      <c r="W7" s="17" t="s">
        <v>6</v>
      </c>
      <c r="X7" s="17" t="s">
        <v>4</v>
      </c>
      <c r="Y7" s="17" t="s">
        <v>6</v>
      </c>
      <c r="Z7" s="17" t="s">
        <v>4</v>
      </c>
      <c r="AA7" s="17" t="s">
        <v>6</v>
      </c>
      <c r="AB7" s="17" t="s">
        <v>4</v>
      </c>
      <c r="AC7" s="17" t="s">
        <v>6</v>
      </c>
      <c r="AD7" s="17" t="s">
        <v>61</v>
      </c>
      <c r="AE7" s="7" t="s">
        <v>4</v>
      </c>
      <c r="AF7" s="7" t="s">
        <v>6</v>
      </c>
      <c r="AG7" s="7" t="s">
        <v>5</v>
      </c>
      <c r="AH7" s="7" t="s">
        <v>4</v>
      </c>
      <c r="AI7" s="7" t="s">
        <v>6</v>
      </c>
      <c r="AJ7" s="7" t="s">
        <v>5</v>
      </c>
      <c r="AK7" s="7" t="s">
        <v>4</v>
      </c>
      <c r="AL7" s="7" t="s">
        <v>6</v>
      </c>
      <c r="AM7" s="7" t="s">
        <v>5</v>
      </c>
      <c r="AN7" s="7" t="s">
        <v>4</v>
      </c>
      <c r="AO7" s="7" t="s">
        <v>6</v>
      </c>
      <c r="AP7" s="7" t="s">
        <v>5</v>
      </c>
    </row>
    <row r="8" spans="1:42" x14ac:dyDescent="0.2">
      <c r="A8" s="11">
        <v>43862.999988425923</v>
      </c>
      <c r="B8" s="12">
        <v>12.3</v>
      </c>
      <c r="C8" s="12">
        <v>15.2</v>
      </c>
      <c r="D8" s="12">
        <v>10.1</v>
      </c>
      <c r="E8" s="12">
        <v>77.400000000000006</v>
      </c>
      <c r="F8" s="12">
        <v>90.7</v>
      </c>
      <c r="G8" s="12">
        <v>63.2</v>
      </c>
      <c r="H8" s="12">
        <v>9.6</v>
      </c>
      <c r="I8" s="12">
        <v>10.7</v>
      </c>
      <c r="J8" s="12">
        <v>8.9</v>
      </c>
      <c r="K8" s="12">
        <v>8.4</v>
      </c>
      <c r="L8" s="12">
        <v>977.88</v>
      </c>
      <c r="M8" s="12">
        <v>1011.43</v>
      </c>
      <c r="N8" s="12">
        <v>2.9</v>
      </c>
      <c r="O8" s="12">
        <v>8.9</v>
      </c>
      <c r="P8" s="12">
        <v>216</v>
      </c>
      <c r="Q8" s="14">
        <v>4.0999999999999996</v>
      </c>
      <c r="R8" s="12">
        <v>34.4</v>
      </c>
      <c r="S8" s="12">
        <v>462</v>
      </c>
      <c r="T8" s="12">
        <v>-24.7</v>
      </c>
      <c r="U8" s="12">
        <v>325.39999999999998</v>
      </c>
      <c r="V8" s="14">
        <v>2.72</v>
      </c>
      <c r="W8" s="14">
        <v>22.41</v>
      </c>
      <c r="X8" s="21">
        <v>6.0000000000000001E-3</v>
      </c>
      <c r="Y8" s="21">
        <v>5.0999999999999997E-2</v>
      </c>
      <c r="Z8" s="21">
        <v>2E-3</v>
      </c>
      <c r="AA8" s="21">
        <v>1.9E-2</v>
      </c>
      <c r="AB8" s="21">
        <f>Z8*40</f>
        <v>0.08</v>
      </c>
      <c r="AC8" s="21">
        <f>AA8*40</f>
        <v>0.76</v>
      </c>
      <c r="AD8" s="12">
        <v>1.6666666666666667</v>
      </c>
      <c r="AE8" s="12">
        <v>3.2</v>
      </c>
      <c r="AF8" s="12">
        <v>35.799999999999997</v>
      </c>
      <c r="AG8" s="12">
        <v>0.7</v>
      </c>
      <c r="AH8" s="12">
        <v>2.1</v>
      </c>
      <c r="AI8" s="12">
        <v>31.1</v>
      </c>
      <c r="AJ8" s="12">
        <v>0.5</v>
      </c>
      <c r="AK8" s="12">
        <v>1.4</v>
      </c>
      <c r="AL8" s="12">
        <v>17.7</v>
      </c>
      <c r="AM8" s="12">
        <v>0</v>
      </c>
      <c r="AN8" s="12">
        <v>7.7</v>
      </c>
      <c r="AO8" s="12">
        <v>43.2</v>
      </c>
      <c r="AP8" s="12">
        <v>3.4</v>
      </c>
    </row>
    <row r="9" spans="1:42" x14ac:dyDescent="0.2">
      <c r="A9" s="11">
        <v>43863.999988425923</v>
      </c>
      <c r="B9" s="12">
        <v>11.6</v>
      </c>
      <c r="C9" s="12">
        <v>14.8</v>
      </c>
      <c r="D9" s="12">
        <v>8.8000000000000007</v>
      </c>
      <c r="E9" s="12">
        <v>82</v>
      </c>
      <c r="F9" s="12">
        <v>91</v>
      </c>
      <c r="G9" s="12">
        <v>70.400000000000006</v>
      </c>
      <c r="H9" s="12">
        <v>9.8000000000000007</v>
      </c>
      <c r="I9" s="12">
        <v>11.8</v>
      </c>
      <c r="J9" s="12">
        <v>8.4</v>
      </c>
      <c r="K9" s="12">
        <v>8.6</v>
      </c>
      <c r="L9" s="12">
        <v>980.46</v>
      </c>
      <c r="M9" s="12">
        <v>1014.17</v>
      </c>
      <c r="N9" s="12">
        <v>3.7</v>
      </c>
      <c r="O9" s="12">
        <v>8</v>
      </c>
      <c r="P9" s="12">
        <v>263</v>
      </c>
      <c r="Q9" s="14">
        <v>1.5</v>
      </c>
      <c r="R9" s="12">
        <v>23.4</v>
      </c>
      <c r="S9" s="12">
        <v>237</v>
      </c>
      <c r="T9" s="12">
        <v>-34.5</v>
      </c>
      <c r="U9" s="12">
        <v>176.6</v>
      </c>
      <c r="V9" s="14">
        <v>2.2200000000000002</v>
      </c>
      <c r="W9" s="14">
        <v>18.18</v>
      </c>
      <c r="X9" s="21">
        <v>5.0000000000000001E-3</v>
      </c>
      <c r="Y9" s="21">
        <v>4.5999999999999999E-2</v>
      </c>
      <c r="Z9" s="21">
        <v>2E-3</v>
      </c>
      <c r="AA9" s="21">
        <v>1.6E-2</v>
      </c>
      <c r="AB9" s="21">
        <f t="shared" ref="AB9:AB36" si="0">Z9*40</f>
        <v>0.08</v>
      </c>
      <c r="AC9" s="21">
        <f t="shared" ref="AC9:AC36" si="1">AA9*40</f>
        <v>0.64</v>
      </c>
      <c r="AD9" s="12">
        <v>0</v>
      </c>
      <c r="AE9" s="12">
        <v>1.8</v>
      </c>
      <c r="AF9" s="12">
        <v>3.9</v>
      </c>
      <c r="AG9" s="12">
        <v>0.8</v>
      </c>
      <c r="AH9" s="12">
        <v>1.2</v>
      </c>
      <c r="AI9" s="12">
        <v>2.2999999999999998</v>
      </c>
      <c r="AJ9" s="12">
        <v>0.7</v>
      </c>
      <c r="AK9" s="12">
        <v>0.8</v>
      </c>
      <c r="AL9" s="12">
        <v>7.9</v>
      </c>
      <c r="AM9" s="12">
        <v>0</v>
      </c>
      <c r="AN9" s="12">
        <v>5.0999999999999996</v>
      </c>
      <c r="AO9" s="12">
        <v>22.9</v>
      </c>
      <c r="AP9" s="12">
        <v>1.1000000000000001</v>
      </c>
    </row>
    <row r="10" spans="1:42" x14ac:dyDescent="0.2">
      <c r="A10" s="11">
        <v>43864.999988425923</v>
      </c>
      <c r="B10" s="12">
        <v>9.3000000000000007</v>
      </c>
      <c r="C10" s="12">
        <v>13.9</v>
      </c>
      <c r="D10" s="12">
        <v>7.9</v>
      </c>
      <c r="E10" s="12">
        <v>84.9</v>
      </c>
      <c r="F10" s="12">
        <v>95</v>
      </c>
      <c r="G10" s="12">
        <v>67.8</v>
      </c>
      <c r="H10" s="12">
        <v>8.6999999999999993</v>
      </c>
      <c r="I10" s="12">
        <v>10.1</v>
      </c>
      <c r="J10" s="12">
        <v>7.7</v>
      </c>
      <c r="K10" s="12">
        <v>6.8</v>
      </c>
      <c r="L10" s="12">
        <v>982.33</v>
      </c>
      <c r="M10" s="12">
        <v>1016.4</v>
      </c>
      <c r="N10" s="12">
        <v>2.9</v>
      </c>
      <c r="O10" s="12">
        <v>9</v>
      </c>
      <c r="P10" s="12">
        <v>208</v>
      </c>
      <c r="Q10" s="14">
        <v>12.1</v>
      </c>
      <c r="R10" s="12">
        <v>13.9</v>
      </c>
      <c r="S10" s="12">
        <v>83</v>
      </c>
      <c r="T10" s="12">
        <v>-29.2</v>
      </c>
      <c r="U10" s="12">
        <v>65.3</v>
      </c>
      <c r="V10" s="14">
        <v>1.58</v>
      </c>
      <c r="W10" s="14">
        <v>8.73</v>
      </c>
      <c r="X10" s="21">
        <v>3.0000000000000001E-3</v>
      </c>
      <c r="Y10" s="21">
        <v>2.1999999999999999E-2</v>
      </c>
      <c r="Z10" s="21">
        <v>1E-3</v>
      </c>
      <c r="AA10" s="21">
        <v>8.0000000000000002E-3</v>
      </c>
      <c r="AB10" s="21">
        <f t="shared" si="0"/>
        <v>0.04</v>
      </c>
      <c r="AC10" s="21">
        <f t="shared" si="1"/>
        <v>0.32</v>
      </c>
      <c r="AD10" s="12">
        <v>0</v>
      </c>
      <c r="AE10" s="12">
        <v>4.5</v>
      </c>
      <c r="AF10" s="12">
        <v>31.1</v>
      </c>
      <c r="AG10" s="12">
        <v>0.6</v>
      </c>
      <c r="AH10" s="12">
        <v>2.4</v>
      </c>
      <c r="AI10" s="12">
        <v>12.2</v>
      </c>
      <c r="AJ10" s="12">
        <v>0.4</v>
      </c>
      <c r="AK10" s="12">
        <v>1.6</v>
      </c>
      <c r="AL10" s="12">
        <v>23.1</v>
      </c>
      <c r="AM10" s="12">
        <v>0</v>
      </c>
      <c r="AN10" s="12">
        <v>9.6999999999999993</v>
      </c>
      <c r="AO10" s="12">
        <v>60</v>
      </c>
      <c r="AP10" s="12">
        <v>0.4</v>
      </c>
    </row>
    <row r="11" spans="1:42" x14ac:dyDescent="0.2">
      <c r="A11" s="11">
        <v>43865.999988425923</v>
      </c>
      <c r="B11" s="12">
        <v>5.8</v>
      </c>
      <c r="C11" s="12">
        <v>14.8</v>
      </c>
      <c r="D11" s="12">
        <v>2.2999999999999998</v>
      </c>
      <c r="E11" s="12">
        <v>77.2</v>
      </c>
      <c r="F11" s="12">
        <v>90.6</v>
      </c>
      <c r="G11" s="12">
        <v>57.5</v>
      </c>
      <c r="H11" s="12">
        <v>6.4</v>
      </c>
      <c r="I11" s="12">
        <v>10.1</v>
      </c>
      <c r="J11" s="12">
        <v>5</v>
      </c>
      <c r="K11" s="12">
        <v>2</v>
      </c>
      <c r="L11" s="12">
        <v>980.6</v>
      </c>
      <c r="M11" s="12">
        <v>1015.08</v>
      </c>
      <c r="N11" s="12">
        <v>4.7</v>
      </c>
      <c r="O11" s="12">
        <v>11.5</v>
      </c>
      <c r="P11" s="12">
        <v>294</v>
      </c>
      <c r="Q11" s="14">
        <v>7.8</v>
      </c>
      <c r="R11" s="12">
        <v>60</v>
      </c>
      <c r="S11" s="12">
        <v>566</v>
      </c>
      <c r="T11" s="12">
        <v>-4.0999999999999996</v>
      </c>
      <c r="U11" s="12">
        <v>370.4</v>
      </c>
      <c r="V11" s="14">
        <v>3.85</v>
      </c>
      <c r="W11" s="14">
        <v>25.32</v>
      </c>
      <c r="X11" s="21">
        <v>8.0000000000000002E-3</v>
      </c>
      <c r="Y11" s="21">
        <v>5.6000000000000001E-2</v>
      </c>
      <c r="Z11" s="21">
        <v>2E-3</v>
      </c>
      <c r="AA11" s="21">
        <v>1.6E-2</v>
      </c>
      <c r="AB11" s="21">
        <f t="shared" si="0"/>
        <v>0.08</v>
      </c>
      <c r="AC11" s="21">
        <f t="shared" si="1"/>
        <v>0.64</v>
      </c>
      <c r="AD11" s="12">
        <v>2.6666666666666665</v>
      </c>
      <c r="AE11" s="12">
        <v>7.1</v>
      </c>
      <c r="AF11" s="12">
        <v>40</v>
      </c>
      <c r="AG11" s="12">
        <v>0.1</v>
      </c>
      <c r="AH11" s="12">
        <v>3.8</v>
      </c>
      <c r="AI11" s="12">
        <v>13.5</v>
      </c>
      <c r="AJ11" s="12">
        <v>0.1</v>
      </c>
      <c r="AK11" s="12">
        <v>1.9</v>
      </c>
      <c r="AL11" s="12">
        <v>14.2</v>
      </c>
      <c r="AM11" s="12">
        <v>0</v>
      </c>
      <c r="AN11" s="12">
        <v>6.5</v>
      </c>
      <c r="AO11" s="12">
        <v>42.8</v>
      </c>
      <c r="AP11" s="12">
        <v>0</v>
      </c>
    </row>
    <row r="12" spans="1:42" x14ac:dyDescent="0.2">
      <c r="A12" s="11">
        <v>43866.999988425923</v>
      </c>
      <c r="B12" s="12">
        <v>3.8</v>
      </c>
      <c r="C12" s="12">
        <v>6.7</v>
      </c>
      <c r="D12" s="12">
        <v>0.5</v>
      </c>
      <c r="E12" s="12">
        <v>74.2</v>
      </c>
      <c r="F12" s="12">
        <v>90.3</v>
      </c>
      <c r="G12" s="12">
        <v>50.4</v>
      </c>
      <c r="H12" s="12">
        <v>5.3</v>
      </c>
      <c r="I12" s="12">
        <v>6.4</v>
      </c>
      <c r="J12" s="12">
        <v>4.2</v>
      </c>
      <c r="K12" s="12">
        <v>-0.5</v>
      </c>
      <c r="L12" s="12">
        <v>998.03</v>
      </c>
      <c r="M12" s="12">
        <v>1033.4000000000001</v>
      </c>
      <c r="N12" s="12">
        <v>2.6</v>
      </c>
      <c r="O12" s="12">
        <v>6.8</v>
      </c>
      <c r="P12" s="12">
        <v>201</v>
      </c>
      <c r="Q12" s="14">
        <v>0</v>
      </c>
      <c r="R12" s="12">
        <v>71.2</v>
      </c>
      <c r="S12" s="12">
        <v>573</v>
      </c>
      <c r="T12" s="12">
        <v>0</v>
      </c>
      <c r="U12" s="12">
        <v>418.6</v>
      </c>
      <c r="V12" s="14">
        <v>4.51</v>
      </c>
      <c r="W12" s="14">
        <v>25.47</v>
      </c>
      <c r="X12" s="21">
        <v>8.9999999999999993E-3</v>
      </c>
      <c r="Y12" s="21">
        <v>0.06</v>
      </c>
      <c r="Z12" s="21">
        <v>3.0000000000000001E-3</v>
      </c>
      <c r="AA12" s="21">
        <v>0.02</v>
      </c>
      <c r="AB12" s="21">
        <f t="shared" si="0"/>
        <v>0.12</v>
      </c>
      <c r="AC12" s="21">
        <f t="shared" si="1"/>
        <v>0.8</v>
      </c>
      <c r="AD12" s="12">
        <v>5.333333333333333</v>
      </c>
      <c r="AE12" s="12">
        <v>9</v>
      </c>
      <c r="AF12" s="12">
        <v>18.5</v>
      </c>
      <c r="AG12" s="12">
        <v>3.2</v>
      </c>
      <c r="AH12" s="12">
        <v>6</v>
      </c>
      <c r="AI12" s="12">
        <v>11.5</v>
      </c>
      <c r="AJ12" s="12">
        <v>3.1</v>
      </c>
      <c r="AK12" s="12">
        <v>6.6</v>
      </c>
      <c r="AL12" s="12">
        <v>44.6</v>
      </c>
      <c r="AM12" s="12">
        <v>0</v>
      </c>
      <c r="AN12" s="12">
        <v>14.2</v>
      </c>
      <c r="AO12" s="12">
        <v>70.7</v>
      </c>
      <c r="AP12" s="12">
        <v>4.2</v>
      </c>
    </row>
    <row r="13" spans="1:42" x14ac:dyDescent="0.2">
      <c r="A13" s="11">
        <v>43867.999988425923</v>
      </c>
      <c r="B13" s="12">
        <v>2.1</v>
      </c>
      <c r="C13" s="12">
        <v>7.7</v>
      </c>
      <c r="D13" s="12">
        <v>-0.8</v>
      </c>
      <c r="E13" s="12">
        <v>71.8</v>
      </c>
      <c r="F13" s="12">
        <v>89.2</v>
      </c>
      <c r="G13" s="12">
        <v>31.3</v>
      </c>
      <c r="H13" s="12">
        <v>4.5</v>
      </c>
      <c r="I13" s="12">
        <v>5.3</v>
      </c>
      <c r="J13" s="12">
        <v>2.8</v>
      </c>
      <c r="K13" s="12">
        <v>-2.9</v>
      </c>
      <c r="L13" s="12">
        <v>997.83</v>
      </c>
      <c r="M13" s="12">
        <v>1033.43</v>
      </c>
      <c r="N13" s="12">
        <v>1.2</v>
      </c>
      <c r="O13" s="12">
        <v>3.7</v>
      </c>
      <c r="P13" s="12">
        <v>214</v>
      </c>
      <c r="Q13" s="14">
        <v>0</v>
      </c>
      <c r="R13" s="12">
        <v>92.5</v>
      </c>
      <c r="S13" s="12">
        <v>409</v>
      </c>
      <c r="T13" s="12">
        <v>1.3</v>
      </c>
      <c r="U13" s="12">
        <v>286.60000000000002</v>
      </c>
      <c r="V13" s="14">
        <v>5.22</v>
      </c>
      <c r="W13" s="14">
        <v>24.01</v>
      </c>
      <c r="X13" s="21">
        <v>1.0999999999999999E-2</v>
      </c>
      <c r="Y13" s="21">
        <v>5.8999999999999997E-2</v>
      </c>
      <c r="Z13" s="21">
        <v>4.0000000000000001E-3</v>
      </c>
      <c r="AA13" s="21">
        <v>2.1000000000000001E-2</v>
      </c>
      <c r="AB13" s="21">
        <f t="shared" si="0"/>
        <v>0.16</v>
      </c>
      <c r="AC13" s="21">
        <f t="shared" si="1"/>
        <v>0.84000000000000008</v>
      </c>
      <c r="AD13" s="12">
        <v>8</v>
      </c>
      <c r="AE13" s="12">
        <v>17.399999999999999</v>
      </c>
      <c r="AF13" s="12">
        <v>37.1</v>
      </c>
      <c r="AG13" s="12">
        <v>8.4</v>
      </c>
      <c r="AH13" s="12">
        <v>11</v>
      </c>
      <c r="AI13" s="12">
        <v>17.399999999999999</v>
      </c>
      <c r="AJ13" s="12">
        <v>4.8</v>
      </c>
      <c r="AK13" s="12">
        <v>33.1</v>
      </c>
      <c r="AL13" s="12">
        <v>176.1</v>
      </c>
      <c r="AM13" s="12">
        <v>1.4</v>
      </c>
      <c r="AN13" s="12">
        <v>28.8</v>
      </c>
      <c r="AO13" s="12">
        <v>81.599999999999994</v>
      </c>
      <c r="AP13" s="12">
        <v>28.3</v>
      </c>
    </row>
    <row r="14" spans="1:42" x14ac:dyDescent="0.2">
      <c r="A14" s="11">
        <v>43868.999988425923</v>
      </c>
      <c r="B14" s="12">
        <v>2.5</v>
      </c>
      <c r="C14" s="12">
        <v>8.4</v>
      </c>
      <c r="D14" s="12">
        <v>-1.5</v>
      </c>
      <c r="E14" s="12">
        <v>69.900000000000006</v>
      </c>
      <c r="F14" s="12">
        <v>84</v>
      </c>
      <c r="G14" s="12">
        <v>46.2</v>
      </c>
      <c r="H14" s="12">
        <v>4.5</v>
      </c>
      <c r="I14" s="12">
        <v>5.0999999999999996</v>
      </c>
      <c r="J14" s="12">
        <v>3.7</v>
      </c>
      <c r="K14" s="12">
        <v>-2.7</v>
      </c>
      <c r="L14" s="12">
        <v>993.31</v>
      </c>
      <c r="M14" s="12">
        <v>1028.71</v>
      </c>
      <c r="N14" s="12">
        <v>1.1000000000000001</v>
      </c>
      <c r="O14" s="12">
        <v>3.3</v>
      </c>
      <c r="P14" s="12">
        <v>159</v>
      </c>
      <c r="Q14" s="14">
        <v>0</v>
      </c>
      <c r="R14" s="12">
        <v>92.7</v>
      </c>
      <c r="S14" s="12">
        <v>408</v>
      </c>
      <c r="T14" s="12">
        <v>6.1</v>
      </c>
      <c r="U14" s="12">
        <v>311.39999999999998</v>
      </c>
      <c r="V14" s="14">
        <v>5.25</v>
      </c>
      <c r="W14" s="14">
        <v>24.1</v>
      </c>
      <c r="X14" s="21">
        <v>1.0999999999999999E-2</v>
      </c>
      <c r="Y14" s="21">
        <v>0.06</v>
      </c>
      <c r="Z14" s="21">
        <v>4.0000000000000001E-3</v>
      </c>
      <c r="AA14" s="21">
        <v>2.1999999999999999E-2</v>
      </c>
      <c r="AB14" s="21">
        <f t="shared" si="0"/>
        <v>0.16</v>
      </c>
      <c r="AC14" s="21">
        <f t="shared" si="1"/>
        <v>0.87999999999999989</v>
      </c>
      <c r="AD14" s="12">
        <v>8</v>
      </c>
      <c r="AE14" s="12">
        <v>23.7</v>
      </c>
      <c r="AF14" s="12">
        <v>41.2</v>
      </c>
      <c r="AG14" s="12">
        <v>13.6</v>
      </c>
      <c r="AH14" s="12">
        <v>17.899999999999999</v>
      </c>
      <c r="AI14" s="12">
        <v>25</v>
      </c>
      <c r="AJ14" s="12">
        <v>10.4</v>
      </c>
      <c r="AK14" s="12">
        <v>28.7</v>
      </c>
      <c r="AL14" s="12">
        <v>134.30000000000001</v>
      </c>
      <c r="AM14" s="12">
        <v>0</v>
      </c>
      <c r="AN14" s="12">
        <v>25.7</v>
      </c>
      <c r="AO14" s="12">
        <v>69.400000000000006</v>
      </c>
      <c r="AP14" s="12">
        <v>26.2</v>
      </c>
    </row>
    <row r="15" spans="1:42" x14ac:dyDescent="0.2">
      <c r="A15" s="11">
        <v>43869.999988425923</v>
      </c>
      <c r="B15" s="12">
        <v>4</v>
      </c>
      <c r="C15" s="12">
        <v>10.5</v>
      </c>
      <c r="D15" s="12">
        <v>-0.3</v>
      </c>
      <c r="E15" s="12">
        <v>74.900000000000006</v>
      </c>
      <c r="F15" s="12">
        <v>86.2</v>
      </c>
      <c r="G15" s="12">
        <v>56.4</v>
      </c>
      <c r="H15" s="12">
        <v>5.4</v>
      </c>
      <c r="I15" s="12">
        <v>6.5</v>
      </c>
      <c r="J15" s="12">
        <v>4.5999999999999996</v>
      </c>
      <c r="K15" s="12">
        <v>-0.2</v>
      </c>
      <c r="L15" s="12">
        <v>990.34</v>
      </c>
      <c r="M15" s="12">
        <v>1025.42</v>
      </c>
      <c r="N15" s="12">
        <v>1.1000000000000001</v>
      </c>
      <c r="O15" s="12">
        <v>2.5</v>
      </c>
      <c r="P15" s="12">
        <v>174</v>
      </c>
      <c r="Q15" s="14">
        <v>0</v>
      </c>
      <c r="R15" s="12">
        <v>75.8</v>
      </c>
      <c r="S15" s="12">
        <v>378</v>
      </c>
      <c r="T15" s="12">
        <v>2.2000000000000002</v>
      </c>
      <c r="U15" s="12">
        <v>265.39999999999998</v>
      </c>
      <c r="V15" s="14">
        <v>4.6900000000000004</v>
      </c>
      <c r="W15" s="14">
        <v>21.91</v>
      </c>
      <c r="X15" s="21">
        <v>0.01</v>
      </c>
      <c r="Y15" s="21">
        <v>5.7000000000000002E-2</v>
      </c>
      <c r="Z15" s="21">
        <v>4.0000000000000001E-3</v>
      </c>
      <c r="AA15" s="21">
        <v>2.1999999999999999E-2</v>
      </c>
      <c r="AB15" s="21">
        <f t="shared" si="0"/>
        <v>0.16</v>
      </c>
      <c r="AC15" s="21">
        <f t="shared" si="1"/>
        <v>0.87999999999999989</v>
      </c>
      <c r="AD15" s="12">
        <v>8.1666666666666661</v>
      </c>
      <c r="AE15" s="12">
        <v>32</v>
      </c>
      <c r="AF15" s="12">
        <v>62.3</v>
      </c>
      <c r="AG15" s="12">
        <v>22.4</v>
      </c>
      <c r="AH15" s="12">
        <v>26.6</v>
      </c>
      <c r="AI15" s="12">
        <v>55.3</v>
      </c>
      <c r="AJ15" s="12">
        <v>20.6</v>
      </c>
      <c r="AK15" s="12">
        <v>26.7</v>
      </c>
      <c r="AL15" s="12">
        <v>88.8</v>
      </c>
      <c r="AM15" s="12">
        <v>3.7</v>
      </c>
      <c r="AN15" s="12">
        <v>27.3</v>
      </c>
      <c r="AO15" s="12">
        <v>74.2</v>
      </c>
      <c r="AP15" s="12">
        <v>39</v>
      </c>
    </row>
    <row r="16" spans="1:42" x14ac:dyDescent="0.2">
      <c r="A16" s="11">
        <v>43870.999988425923</v>
      </c>
      <c r="B16" s="12">
        <v>9.6999999999999993</v>
      </c>
      <c r="C16" s="12">
        <v>15.1</v>
      </c>
      <c r="D16" s="12">
        <v>3.5</v>
      </c>
      <c r="E16" s="12">
        <v>57.5</v>
      </c>
      <c r="F16" s="12">
        <v>82.5</v>
      </c>
      <c r="G16" s="12">
        <v>37.6</v>
      </c>
      <c r="H16" s="12">
        <v>5.9</v>
      </c>
      <c r="I16" s="12">
        <v>7.5</v>
      </c>
      <c r="J16" s="12">
        <v>5</v>
      </c>
      <c r="K16" s="12">
        <v>1.3</v>
      </c>
      <c r="L16" s="12">
        <v>983.57</v>
      </c>
      <c r="M16" s="12">
        <v>1017.69</v>
      </c>
      <c r="N16" s="12">
        <v>4.2</v>
      </c>
      <c r="O16" s="12">
        <v>13.5</v>
      </c>
      <c r="P16" s="12">
        <v>208</v>
      </c>
      <c r="Q16" s="14">
        <v>0</v>
      </c>
      <c r="R16" s="12">
        <v>86.5</v>
      </c>
      <c r="S16" s="12">
        <v>497</v>
      </c>
      <c r="T16" s="12">
        <v>19.100000000000001</v>
      </c>
      <c r="U16" s="12">
        <v>369.6</v>
      </c>
      <c r="V16" s="14">
        <v>5.25</v>
      </c>
      <c r="W16" s="14">
        <v>27.61</v>
      </c>
      <c r="X16" s="21">
        <v>1.0999999999999999E-2</v>
      </c>
      <c r="Y16" s="21">
        <v>6.7000000000000004E-2</v>
      </c>
      <c r="Z16" s="21">
        <v>5.0000000000000001E-3</v>
      </c>
      <c r="AA16" s="21">
        <v>2.7E-2</v>
      </c>
      <c r="AB16" s="21">
        <f t="shared" si="0"/>
        <v>0.2</v>
      </c>
      <c r="AC16" s="21">
        <f t="shared" si="1"/>
        <v>1.08</v>
      </c>
      <c r="AD16" s="12">
        <v>6</v>
      </c>
      <c r="AE16" s="12">
        <v>11.1</v>
      </c>
      <c r="AF16" s="12">
        <v>35</v>
      </c>
      <c r="AG16" s="12">
        <v>3.2</v>
      </c>
      <c r="AH16" s="12">
        <v>7.9</v>
      </c>
      <c r="AI16" s="12">
        <v>25.2</v>
      </c>
      <c r="AJ16" s="12">
        <v>1.6</v>
      </c>
      <c r="AK16" s="12">
        <v>3.6</v>
      </c>
      <c r="AL16" s="12">
        <v>94.4</v>
      </c>
      <c r="AM16" s="12">
        <v>0</v>
      </c>
      <c r="AN16" s="12">
        <v>9.6</v>
      </c>
      <c r="AO16" s="12">
        <v>65.2</v>
      </c>
      <c r="AP16" s="12">
        <v>1.5</v>
      </c>
    </row>
    <row r="17" spans="1:42" x14ac:dyDescent="0.2">
      <c r="A17" s="11">
        <v>43871.999988425923</v>
      </c>
      <c r="B17" s="12">
        <v>11.2</v>
      </c>
      <c r="C17" s="12">
        <v>16</v>
      </c>
      <c r="D17" s="12">
        <v>6</v>
      </c>
      <c r="E17" s="12">
        <v>58.3</v>
      </c>
      <c r="F17" s="12">
        <v>85.6</v>
      </c>
      <c r="G17" s="12">
        <v>35.700000000000003</v>
      </c>
      <c r="H17" s="12">
        <v>6.8</v>
      </c>
      <c r="I17" s="12">
        <v>9.8000000000000007</v>
      </c>
      <c r="J17" s="12">
        <v>4.0999999999999996</v>
      </c>
      <c r="K17" s="12">
        <v>3.1</v>
      </c>
      <c r="L17" s="12">
        <v>971.29</v>
      </c>
      <c r="M17" s="12">
        <v>1004.79</v>
      </c>
      <c r="N17" s="12">
        <v>6.8</v>
      </c>
      <c r="O17" s="12">
        <v>16.600000000000001</v>
      </c>
      <c r="P17" s="12">
        <v>222</v>
      </c>
      <c r="Q17" s="14">
        <v>3</v>
      </c>
      <c r="R17" s="12">
        <v>77.2</v>
      </c>
      <c r="S17" s="12">
        <v>603</v>
      </c>
      <c r="T17" s="12">
        <v>-13.2</v>
      </c>
      <c r="U17" s="12">
        <v>386.7</v>
      </c>
      <c r="V17" s="14">
        <v>5.08</v>
      </c>
      <c r="W17" s="14">
        <v>29.71</v>
      </c>
      <c r="X17" s="21">
        <v>1.2E-2</v>
      </c>
      <c r="Y17" s="21">
        <v>7.2999999999999995E-2</v>
      </c>
      <c r="Z17" s="21">
        <v>5.0000000000000001E-3</v>
      </c>
      <c r="AA17" s="21">
        <v>3.2000000000000001E-2</v>
      </c>
      <c r="AB17" s="21">
        <f t="shared" si="0"/>
        <v>0.2</v>
      </c>
      <c r="AC17" s="21">
        <f t="shared" si="1"/>
        <v>1.28</v>
      </c>
      <c r="AD17" s="12">
        <v>5.333333333333333</v>
      </c>
      <c r="AE17" s="12">
        <v>5.5</v>
      </c>
      <c r="AF17" s="12">
        <v>12.6</v>
      </c>
      <c r="AG17" s="12">
        <v>1.5</v>
      </c>
      <c r="AH17" s="12">
        <v>3</v>
      </c>
      <c r="AI17" s="12">
        <v>5.7</v>
      </c>
      <c r="AJ17" s="12">
        <v>0.8</v>
      </c>
      <c r="AK17" s="12">
        <v>1.2</v>
      </c>
      <c r="AL17" s="12">
        <v>6.9</v>
      </c>
      <c r="AM17" s="12">
        <v>0</v>
      </c>
      <c r="AN17" s="12">
        <v>3.7</v>
      </c>
      <c r="AO17" s="12">
        <v>25</v>
      </c>
      <c r="AP17" s="12">
        <v>0</v>
      </c>
    </row>
    <row r="18" spans="1:42" x14ac:dyDescent="0.2">
      <c r="A18" s="11">
        <v>43872.999988425923</v>
      </c>
      <c r="B18" s="12">
        <v>5.5</v>
      </c>
      <c r="C18" s="12">
        <v>9</v>
      </c>
      <c r="D18" s="12">
        <v>2.2999999999999998</v>
      </c>
      <c r="E18" s="12">
        <v>68.900000000000006</v>
      </c>
      <c r="F18" s="12">
        <v>90.1</v>
      </c>
      <c r="G18" s="12">
        <v>53.6</v>
      </c>
      <c r="H18" s="12">
        <v>5.5</v>
      </c>
      <c r="I18" s="12">
        <v>7.7</v>
      </c>
      <c r="J18" s="12">
        <v>4.5999999999999996</v>
      </c>
      <c r="K18" s="12">
        <v>0.1</v>
      </c>
      <c r="L18" s="12">
        <v>977.34</v>
      </c>
      <c r="M18" s="12">
        <v>1011.77</v>
      </c>
      <c r="N18" s="12">
        <v>5.3</v>
      </c>
      <c r="O18" s="12">
        <v>12.7</v>
      </c>
      <c r="P18" s="12">
        <v>250</v>
      </c>
      <c r="Q18" s="14">
        <v>7.2</v>
      </c>
      <c r="R18" s="12">
        <v>65.400000000000006</v>
      </c>
      <c r="S18" s="12">
        <v>521</v>
      </c>
      <c r="T18" s="12">
        <v>-6.4</v>
      </c>
      <c r="U18" s="12">
        <v>374.7</v>
      </c>
      <c r="V18" s="14">
        <v>4.6100000000000003</v>
      </c>
      <c r="W18" s="14">
        <v>28.3</v>
      </c>
      <c r="X18" s="21">
        <v>1.0999999999999999E-2</v>
      </c>
      <c r="Y18" s="21">
        <v>7.2999999999999995E-2</v>
      </c>
      <c r="Z18" s="21">
        <v>5.0000000000000001E-3</v>
      </c>
      <c r="AA18" s="21">
        <v>3.2000000000000001E-2</v>
      </c>
      <c r="AB18" s="21">
        <f t="shared" si="0"/>
        <v>0.2</v>
      </c>
      <c r="AC18" s="21">
        <f t="shared" si="1"/>
        <v>1.28</v>
      </c>
      <c r="AD18" s="12">
        <v>3.6666666666666665</v>
      </c>
      <c r="AE18" s="12">
        <v>3.7</v>
      </c>
      <c r="AF18" s="12">
        <v>9</v>
      </c>
      <c r="AG18" s="12">
        <v>0.5</v>
      </c>
      <c r="AH18" s="12">
        <v>2.2999999999999998</v>
      </c>
      <c r="AI18" s="12">
        <v>4.8</v>
      </c>
      <c r="AJ18" s="12">
        <v>0.4</v>
      </c>
      <c r="AK18" s="12">
        <v>1.7</v>
      </c>
      <c r="AL18" s="12">
        <v>9.1</v>
      </c>
      <c r="AM18" s="12">
        <v>0</v>
      </c>
      <c r="AN18" s="12">
        <v>5.4</v>
      </c>
      <c r="AO18" s="12">
        <v>29.8</v>
      </c>
      <c r="AP18" s="12">
        <v>0</v>
      </c>
    </row>
    <row r="19" spans="1:42" x14ac:dyDescent="0.2">
      <c r="A19" s="11">
        <v>43873.999988425923</v>
      </c>
      <c r="B19" s="12">
        <v>4.9000000000000004</v>
      </c>
      <c r="C19" s="12">
        <v>6.8</v>
      </c>
      <c r="D19" s="12">
        <v>3.7</v>
      </c>
      <c r="E19" s="12">
        <v>68.900000000000006</v>
      </c>
      <c r="F19" s="12">
        <v>81.8</v>
      </c>
      <c r="G19" s="12">
        <v>59.8</v>
      </c>
      <c r="H19" s="12">
        <v>5.3</v>
      </c>
      <c r="I19" s="12">
        <v>6.4</v>
      </c>
      <c r="J19" s="12">
        <v>4.5</v>
      </c>
      <c r="K19" s="12">
        <v>-0.4</v>
      </c>
      <c r="L19" s="12">
        <v>985.09</v>
      </c>
      <c r="M19" s="12">
        <v>1019.86</v>
      </c>
      <c r="N19" s="12">
        <v>3.8</v>
      </c>
      <c r="O19" s="12">
        <v>9.6</v>
      </c>
      <c r="P19" s="12">
        <v>208</v>
      </c>
      <c r="Q19" s="14">
        <v>0.2</v>
      </c>
      <c r="R19" s="12">
        <v>60.6</v>
      </c>
      <c r="S19" s="12">
        <v>610</v>
      </c>
      <c r="T19" s="12">
        <v>-10.7</v>
      </c>
      <c r="U19" s="12">
        <v>412.2</v>
      </c>
      <c r="V19" s="14">
        <v>4.24</v>
      </c>
      <c r="W19" s="14">
        <v>27.44</v>
      </c>
      <c r="X19" s="21">
        <v>8.9999999999999993E-3</v>
      </c>
      <c r="Y19" s="21">
        <v>6.3E-2</v>
      </c>
      <c r="Z19" s="21">
        <v>3.0000000000000001E-3</v>
      </c>
      <c r="AA19" s="21">
        <v>2.3E-2</v>
      </c>
      <c r="AB19" s="21">
        <f t="shared" si="0"/>
        <v>0.12</v>
      </c>
      <c r="AC19" s="21">
        <f t="shared" si="1"/>
        <v>0.91999999999999993</v>
      </c>
      <c r="AD19" s="12">
        <v>3</v>
      </c>
      <c r="AE19" s="12">
        <v>5.4</v>
      </c>
      <c r="AF19" s="12">
        <v>10.199999999999999</v>
      </c>
      <c r="AG19" s="12">
        <v>3</v>
      </c>
      <c r="AH19" s="12">
        <v>3.4</v>
      </c>
      <c r="AI19" s="12">
        <v>5.2</v>
      </c>
      <c r="AJ19" s="12">
        <v>2.4</v>
      </c>
      <c r="AK19" s="12">
        <v>1.8</v>
      </c>
      <c r="AL19" s="12">
        <v>10.1</v>
      </c>
      <c r="AM19" s="12">
        <v>0</v>
      </c>
      <c r="AN19" s="12">
        <v>8.1</v>
      </c>
      <c r="AO19" s="12">
        <v>33.5</v>
      </c>
      <c r="AP19" s="12">
        <v>0.8</v>
      </c>
    </row>
    <row r="20" spans="1:42" x14ac:dyDescent="0.2">
      <c r="A20" s="11">
        <v>43874.999988425923</v>
      </c>
      <c r="B20" s="12">
        <v>5.0999999999999996</v>
      </c>
      <c r="C20" s="12">
        <v>9.1</v>
      </c>
      <c r="D20" s="12">
        <v>1.6</v>
      </c>
      <c r="E20" s="12">
        <v>76.8</v>
      </c>
      <c r="F20" s="12">
        <v>90.1</v>
      </c>
      <c r="G20" s="12">
        <v>52.7</v>
      </c>
      <c r="H20" s="12">
        <v>6</v>
      </c>
      <c r="I20" s="12">
        <v>7.5</v>
      </c>
      <c r="J20" s="12">
        <v>4.8</v>
      </c>
      <c r="K20" s="12">
        <v>1.2</v>
      </c>
      <c r="L20" s="12">
        <v>977.8</v>
      </c>
      <c r="M20" s="12">
        <v>1012.28</v>
      </c>
      <c r="N20" s="12">
        <v>2.8</v>
      </c>
      <c r="O20" s="12">
        <v>10.5</v>
      </c>
      <c r="P20" s="12">
        <v>215</v>
      </c>
      <c r="Q20" s="14">
        <v>4.5999999999999996</v>
      </c>
      <c r="R20" s="12">
        <v>29.9</v>
      </c>
      <c r="S20" s="12">
        <v>238</v>
      </c>
      <c r="T20" s="12">
        <v>-26.2</v>
      </c>
      <c r="U20" s="12">
        <v>154.69999999999999</v>
      </c>
      <c r="V20" s="14">
        <v>2.5499999999999998</v>
      </c>
      <c r="W20" s="14">
        <v>14.4</v>
      </c>
      <c r="X20" s="21">
        <v>5.0000000000000001E-3</v>
      </c>
      <c r="Y20" s="21">
        <v>3.7999999999999999E-2</v>
      </c>
      <c r="Z20" s="21">
        <v>2E-3</v>
      </c>
      <c r="AA20" s="21">
        <v>1.2999999999999999E-2</v>
      </c>
      <c r="AB20" s="21">
        <f t="shared" si="0"/>
        <v>0.08</v>
      </c>
      <c r="AC20" s="21">
        <f t="shared" si="1"/>
        <v>0.52</v>
      </c>
      <c r="AD20" s="12">
        <v>0.33333333333333331</v>
      </c>
      <c r="AE20" s="12">
        <v>5.7</v>
      </c>
      <c r="AF20" s="12">
        <v>16.5</v>
      </c>
      <c r="AG20" s="12">
        <v>1.3</v>
      </c>
      <c r="AH20" s="12">
        <v>3.5</v>
      </c>
      <c r="AI20" s="12">
        <v>7.7</v>
      </c>
      <c r="AJ20" s="12">
        <v>1.1000000000000001</v>
      </c>
      <c r="AK20" s="12">
        <v>5.6</v>
      </c>
      <c r="AL20" s="12">
        <v>108</v>
      </c>
      <c r="AM20" s="12">
        <v>0</v>
      </c>
      <c r="AN20" s="12">
        <v>14.9</v>
      </c>
      <c r="AO20" s="12">
        <v>74.400000000000006</v>
      </c>
      <c r="AP20" s="12">
        <v>7.1</v>
      </c>
    </row>
    <row r="21" spans="1:42" x14ac:dyDescent="0.2">
      <c r="A21" s="11">
        <v>43875.999988425923</v>
      </c>
      <c r="B21" s="12">
        <v>7.2</v>
      </c>
      <c r="C21" s="12">
        <v>9.6</v>
      </c>
      <c r="D21" s="12">
        <v>5.0999999999999996</v>
      </c>
      <c r="E21" s="12">
        <v>76.5</v>
      </c>
      <c r="F21" s="12">
        <v>88.9</v>
      </c>
      <c r="G21" s="12">
        <v>59</v>
      </c>
      <c r="H21" s="12">
        <v>6.9</v>
      </c>
      <c r="I21" s="12">
        <v>7.3</v>
      </c>
      <c r="J21" s="12">
        <v>6</v>
      </c>
      <c r="K21" s="12">
        <v>3.3</v>
      </c>
      <c r="L21" s="12">
        <v>986.9</v>
      </c>
      <c r="M21" s="12">
        <v>1021.42</v>
      </c>
      <c r="N21" s="12">
        <v>3.1</v>
      </c>
      <c r="O21" s="12">
        <v>10.4</v>
      </c>
      <c r="P21" s="12">
        <v>233</v>
      </c>
      <c r="Q21" s="14">
        <v>1.2</v>
      </c>
      <c r="R21" s="12">
        <v>53.2</v>
      </c>
      <c r="S21" s="12">
        <v>656</v>
      </c>
      <c r="T21" s="12">
        <v>-8</v>
      </c>
      <c r="U21" s="12">
        <v>509.8</v>
      </c>
      <c r="V21" s="14">
        <v>3.84</v>
      </c>
      <c r="W21" s="14">
        <v>29.24</v>
      </c>
      <c r="X21" s="21">
        <v>8.9999999999999993E-3</v>
      </c>
      <c r="Y21" s="21">
        <v>6.9000000000000006E-2</v>
      </c>
      <c r="Z21" s="21">
        <v>4.0000000000000001E-3</v>
      </c>
      <c r="AA21" s="21">
        <v>2.7E-2</v>
      </c>
      <c r="AB21" s="21">
        <f t="shared" si="0"/>
        <v>0.16</v>
      </c>
      <c r="AC21" s="21">
        <f t="shared" si="1"/>
        <v>1.08</v>
      </c>
      <c r="AD21" s="12">
        <v>0.66666666666666663</v>
      </c>
      <c r="AE21" s="12">
        <v>4.8</v>
      </c>
      <c r="AF21" s="12">
        <v>15.1</v>
      </c>
      <c r="AG21" s="12">
        <v>1.3</v>
      </c>
      <c r="AH21" s="12">
        <v>3.2</v>
      </c>
      <c r="AI21" s="12">
        <v>9.6</v>
      </c>
      <c r="AJ21" s="12">
        <v>1</v>
      </c>
      <c r="AK21" s="12">
        <v>2.8</v>
      </c>
      <c r="AL21" s="12">
        <v>16.5</v>
      </c>
      <c r="AM21" s="12">
        <v>0</v>
      </c>
      <c r="AN21" s="12">
        <v>12.4</v>
      </c>
      <c r="AO21" s="12">
        <v>69.2</v>
      </c>
      <c r="AP21" s="12">
        <v>1.3</v>
      </c>
    </row>
    <row r="22" spans="1:42" x14ac:dyDescent="0.2">
      <c r="A22" s="11">
        <v>43876.999988425923</v>
      </c>
      <c r="B22" s="12">
        <v>7.7</v>
      </c>
      <c r="C22" s="12">
        <v>13.7</v>
      </c>
      <c r="D22" s="12">
        <v>2.6</v>
      </c>
      <c r="E22" s="12">
        <v>70.599999999999994</v>
      </c>
      <c r="F22" s="12">
        <v>90.9</v>
      </c>
      <c r="G22" s="12">
        <v>47</v>
      </c>
      <c r="H22" s="12">
        <v>6.4</v>
      </c>
      <c r="I22" s="12">
        <v>7.1</v>
      </c>
      <c r="J22" s="12">
        <v>6</v>
      </c>
      <c r="K22" s="12">
        <v>2.2999999999999998</v>
      </c>
      <c r="L22" s="12">
        <v>989.6</v>
      </c>
      <c r="M22" s="12">
        <v>1024.1600000000001</v>
      </c>
      <c r="N22" s="12">
        <v>1.7</v>
      </c>
      <c r="O22" s="12">
        <v>6.2</v>
      </c>
      <c r="P22" s="12">
        <v>242</v>
      </c>
      <c r="Q22" s="14">
        <v>0</v>
      </c>
      <c r="R22" s="12">
        <v>103.4</v>
      </c>
      <c r="S22" s="12">
        <v>606</v>
      </c>
      <c r="T22" s="12">
        <v>29.8</v>
      </c>
      <c r="U22" s="12">
        <v>426.4</v>
      </c>
      <c r="V22" s="14">
        <v>6.25</v>
      </c>
      <c r="W22" s="14">
        <v>31.54</v>
      </c>
      <c r="X22" s="21">
        <v>1.4E-2</v>
      </c>
      <c r="Y22" s="21">
        <v>7.2999999999999995E-2</v>
      </c>
      <c r="Z22" s="21">
        <v>6.0000000000000001E-3</v>
      </c>
      <c r="AA22" s="21">
        <v>0.03</v>
      </c>
      <c r="AB22" s="21">
        <f t="shared" si="0"/>
        <v>0.24</v>
      </c>
      <c r="AC22" s="21">
        <f t="shared" si="1"/>
        <v>1.2</v>
      </c>
      <c r="AD22" s="12">
        <v>8.5</v>
      </c>
      <c r="AE22" s="12">
        <v>7.4</v>
      </c>
      <c r="AF22" s="12">
        <v>15.4</v>
      </c>
      <c r="AG22" s="12">
        <v>2.5</v>
      </c>
      <c r="AH22" s="12">
        <v>5.0999999999999996</v>
      </c>
      <c r="AI22" s="12">
        <v>9.6</v>
      </c>
      <c r="AJ22" s="12">
        <v>2</v>
      </c>
      <c r="AK22" s="12">
        <v>6.5</v>
      </c>
      <c r="AL22" s="12">
        <v>53.9</v>
      </c>
      <c r="AM22" s="12">
        <v>0.1</v>
      </c>
      <c r="AN22" s="12">
        <v>17.600000000000001</v>
      </c>
      <c r="AO22" s="12">
        <v>71.5</v>
      </c>
      <c r="AP22" s="12">
        <v>5.9</v>
      </c>
    </row>
    <row r="23" spans="1:42" x14ac:dyDescent="0.2">
      <c r="A23" s="11">
        <v>43877.999988425923</v>
      </c>
      <c r="B23" s="12">
        <v>14.3</v>
      </c>
      <c r="C23" s="12">
        <v>20.7</v>
      </c>
      <c r="D23" s="12">
        <v>8.5</v>
      </c>
      <c r="E23" s="12">
        <v>41.8</v>
      </c>
      <c r="F23" s="12">
        <v>66.400000000000006</v>
      </c>
      <c r="G23" s="12">
        <v>22.9</v>
      </c>
      <c r="H23" s="12">
        <v>5.7</v>
      </c>
      <c r="I23" s="12">
        <v>6.6</v>
      </c>
      <c r="J23" s="12">
        <v>4.7</v>
      </c>
      <c r="K23" s="12">
        <v>1</v>
      </c>
      <c r="L23" s="12">
        <v>982.48</v>
      </c>
      <c r="M23" s="12">
        <v>1016.01</v>
      </c>
      <c r="N23" s="12">
        <v>2.8</v>
      </c>
      <c r="O23" s="12">
        <v>8.1999999999999993</v>
      </c>
      <c r="P23" s="12">
        <v>247</v>
      </c>
      <c r="Q23" s="14">
        <v>0</v>
      </c>
      <c r="R23" s="12">
        <v>67.2</v>
      </c>
      <c r="S23" s="12">
        <v>578</v>
      </c>
      <c r="T23" s="12">
        <v>12.6</v>
      </c>
      <c r="U23" s="12">
        <v>484.6</v>
      </c>
      <c r="V23" s="14">
        <v>4.53</v>
      </c>
      <c r="W23" s="14">
        <v>31.59</v>
      </c>
      <c r="X23" s="21">
        <v>0.01</v>
      </c>
      <c r="Y23" s="21">
        <v>7.9000000000000001E-2</v>
      </c>
      <c r="Z23" s="21">
        <v>5.0000000000000001E-3</v>
      </c>
      <c r="AA23" s="21">
        <v>3.9E-2</v>
      </c>
      <c r="AB23" s="21">
        <f t="shared" si="0"/>
        <v>0.2</v>
      </c>
      <c r="AC23" s="21">
        <f t="shared" si="1"/>
        <v>1.56</v>
      </c>
      <c r="AD23" s="12">
        <v>4.333333333333333</v>
      </c>
      <c r="AE23" s="12">
        <v>5.6</v>
      </c>
      <c r="AF23" s="12">
        <v>16.100000000000001</v>
      </c>
      <c r="AG23" s="12">
        <v>3</v>
      </c>
      <c r="AH23" s="12">
        <v>3.3</v>
      </c>
      <c r="AI23" s="12">
        <v>9.9</v>
      </c>
      <c r="AJ23" s="12">
        <v>1.6</v>
      </c>
      <c r="AK23" s="12">
        <v>1.3</v>
      </c>
      <c r="AL23" s="12">
        <v>9.6999999999999993</v>
      </c>
      <c r="AM23" s="12">
        <v>0</v>
      </c>
      <c r="AN23" s="12">
        <v>9.6999999999999993</v>
      </c>
      <c r="AO23" s="12">
        <v>54.1</v>
      </c>
      <c r="AP23" s="12">
        <v>3.1</v>
      </c>
    </row>
    <row r="24" spans="1:42" x14ac:dyDescent="0.2">
      <c r="A24" s="11">
        <v>43878.999988425923</v>
      </c>
      <c r="B24" s="12">
        <v>10.6</v>
      </c>
      <c r="C24" s="12">
        <v>16.7</v>
      </c>
      <c r="D24" s="12">
        <v>5.9</v>
      </c>
      <c r="E24" s="12">
        <v>75.8</v>
      </c>
      <c r="F24" s="12">
        <v>90.7</v>
      </c>
      <c r="G24" s="12">
        <v>40.1</v>
      </c>
      <c r="H24" s="12">
        <v>8.3000000000000007</v>
      </c>
      <c r="I24" s="12">
        <v>9.8000000000000007</v>
      </c>
      <c r="J24" s="12">
        <v>6.2</v>
      </c>
      <c r="K24" s="12">
        <v>6.2</v>
      </c>
      <c r="L24" s="12">
        <v>984.82</v>
      </c>
      <c r="M24" s="12">
        <v>1018.83</v>
      </c>
      <c r="N24" s="12">
        <v>2.4</v>
      </c>
      <c r="O24" s="12">
        <v>11.2</v>
      </c>
      <c r="P24" s="12">
        <v>231</v>
      </c>
      <c r="Q24" s="14">
        <v>6.3</v>
      </c>
      <c r="R24" s="12">
        <v>14</v>
      </c>
      <c r="S24" s="12">
        <v>93</v>
      </c>
      <c r="T24" s="12">
        <v>-33.4</v>
      </c>
      <c r="U24" s="12">
        <v>47.2</v>
      </c>
      <c r="V24" s="14">
        <v>1.68</v>
      </c>
      <c r="W24" s="14">
        <v>9.9700000000000006</v>
      </c>
      <c r="X24" s="21">
        <v>4.0000000000000001E-3</v>
      </c>
      <c r="Y24" s="21">
        <v>2.5999999999999999E-2</v>
      </c>
      <c r="Z24" s="21">
        <v>1E-3</v>
      </c>
      <c r="AA24" s="21">
        <v>8.9999999999999993E-3</v>
      </c>
      <c r="AB24" s="21">
        <f t="shared" si="0"/>
        <v>0.04</v>
      </c>
      <c r="AC24" s="21">
        <f t="shared" si="1"/>
        <v>0.36</v>
      </c>
      <c r="AD24" s="12">
        <v>0</v>
      </c>
      <c r="AE24" s="12">
        <v>3.7</v>
      </c>
      <c r="AF24" s="12">
        <v>15.9</v>
      </c>
      <c r="AG24" s="12">
        <v>0.3</v>
      </c>
      <c r="AH24" s="12">
        <v>1.8</v>
      </c>
      <c r="AI24" s="12">
        <v>4.7</v>
      </c>
      <c r="AJ24" s="12">
        <v>0.2</v>
      </c>
      <c r="AK24" s="12">
        <v>3.4</v>
      </c>
      <c r="AL24" s="12">
        <v>88.8</v>
      </c>
      <c r="AM24" s="12">
        <v>0</v>
      </c>
      <c r="AN24" s="12">
        <v>12.5</v>
      </c>
      <c r="AO24" s="12">
        <v>95.4</v>
      </c>
      <c r="AP24" s="12">
        <v>0.6</v>
      </c>
    </row>
    <row r="25" spans="1:42" x14ac:dyDescent="0.2">
      <c r="A25" s="11">
        <v>43879.999988425923</v>
      </c>
      <c r="B25" s="12">
        <v>6.8</v>
      </c>
      <c r="C25" s="12">
        <v>9.1</v>
      </c>
      <c r="D25" s="12">
        <v>4.7</v>
      </c>
      <c r="E25" s="12">
        <v>67</v>
      </c>
      <c r="F25" s="12">
        <v>87.6</v>
      </c>
      <c r="G25" s="12">
        <v>48.8</v>
      </c>
      <c r="H25" s="12">
        <v>5.8</v>
      </c>
      <c r="I25" s="12">
        <v>7.2</v>
      </c>
      <c r="J25" s="12">
        <v>4.8</v>
      </c>
      <c r="K25" s="12">
        <v>0.9</v>
      </c>
      <c r="L25" s="12">
        <v>992.42</v>
      </c>
      <c r="M25" s="12">
        <v>1027.21</v>
      </c>
      <c r="N25" s="12">
        <v>3.5</v>
      </c>
      <c r="O25" s="12">
        <v>8</v>
      </c>
      <c r="P25" s="12">
        <v>216</v>
      </c>
      <c r="Q25" s="14">
        <v>0</v>
      </c>
      <c r="R25" s="12">
        <v>79.900000000000006</v>
      </c>
      <c r="S25" s="12">
        <v>660</v>
      </c>
      <c r="T25" s="12">
        <v>6.8</v>
      </c>
      <c r="U25" s="12">
        <v>520.79999999999995</v>
      </c>
      <c r="V25" s="14">
        <v>5.3</v>
      </c>
      <c r="W25" s="14">
        <v>29.91</v>
      </c>
      <c r="X25" s="21">
        <v>1.2E-2</v>
      </c>
      <c r="Y25" s="21">
        <v>7.2999999999999995E-2</v>
      </c>
      <c r="Z25" s="21">
        <v>5.0000000000000001E-3</v>
      </c>
      <c r="AA25" s="21">
        <v>2.8000000000000001E-2</v>
      </c>
      <c r="AB25" s="21">
        <f t="shared" si="0"/>
        <v>0.2</v>
      </c>
      <c r="AC25" s="21">
        <f t="shared" si="1"/>
        <v>1.1200000000000001</v>
      </c>
      <c r="AD25" s="12">
        <v>4.666666666666667</v>
      </c>
      <c r="AE25" s="12">
        <v>4.5</v>
      </c>
      <c r="AF25" s="12">
        <v>10.8</v>
      </c>
      <c r="AG25" s="12">
        <v>1.2</v>
      </c>
      <c r="AH25" s="12">
        <v>2.7</v>
      </c>
      <c r="AI25" s="12">
        <v>7.9</v>
      </c>
      <c r="AJ25" s="12">
        <v>0.9</v>
      </c>
      <c r="AK25" s="12">
        <v>2.1</v>
      </c>
      <c r="AL25" s="12">
        <v>30.2</v>
      </c>
      <c r="AM25" s="12">
        <v>0</v>
      </c>
      <c r="AN25" s="12">
        <v>8.1999999999999993</v>
      </c>
      <c r="AO25" s="12">
        <v>51.4</v>
      </c>
      <c r="AP25" s="12">
        <v>3.3</v>
      </c>
    </row>
    <row r="26" spans="1:42" x14ac:dyDescent="0.2">
      <c r="A26" s="11">
        <v>43880.999988425923</v>
      </c>
      <c r="B26" s="12">
        <v>5.8</v>
      </c>
      <c r="C26" s="12">
        <v>7.6</v>
      </c>
      <c r="D26" s="12">
        <v>3.5</v>
      </c>
      <c r="E26" s="12">
        <v>69.099999999999994</v>
      </c>
      <c r="F26" s="12">
        <v>84.3</v>
      </c>
      <c r="G26" s="12">
        <v>52.1</v>
      </c>
      <c r="H26" s="12">
        <v>5.7</v>
      </c>
      <c r="I26" s="12">
        <v>6.4</v>
      </c>
      <c r="J26" s="12">
        <v>4.7</v>
      </c>
      <c r="K26" s="12">
        <v>0.5</v>
      </c>
      <c r="L26" s="12">
        <v>988.52</v>
      </c>
      <c r="M26" s="12">
        <v>1023.29</v>
      </c>
      <c r="N26" s="12">
        <v>4.0999999999999996</v>
      </c>
      <c r="O26" s="12">
        <v>9.3000000000000007</v>
      </c>
      <c r="P26" s="12">
        <v>219</v>
      </c>
      <c r="Q26" s="14">
        <v>0.4</v>
      </c>
      <c r="R26" s="12">
        <v>68.400000000000006</v>
      </c>
      <c r="S26" s="12">
        <v>761</v>
      </c>
      <c r="T26" s="12">
        <v>-11</v>
      </c>
      <c r="U26" s="12">
        <v>529.4</v>
      </c>
      <c r="V26" s="14">
        <v>5.17</v>
      </c>
      <c r="W26" s="14">
        <v>34.44</v>
      </c>
      <c r="X26" s="21">
        <v>1.0999999999999999E-2</v>
      </c>
      <c r="Y26" s="21">
        <v>8.1000000000000003E-2</v>
      </c>
      <c r="Z26" s="21">
        <v>4.0000000000000001E-3</v>
      </c>
      <c r="AA26" s="21">
        <v>2.9000000000000001E-2</v>
      </c>
      <c r="AB26" s="21">
        <f t="shared" si="0"/>
        <v>0.16</v>
      </c>
      <c r="AC26" s="21">
        <f t="shared" si="1"/>
        <v>1.1600000000000001</v>
      </c>
      <c r="AD26" s="12">
        <v>4.666666666666667</v>
      </c>
      <c r="AE26" s="12">
        <v>4.8</v>
      </c>
      <c r="AF26" s="12">
        <v>10.1</v>
      </c>
      <c r="AG26" s="12">
        <v>1.2</v>
      </c>
      <c r="AH26" s="12">
        <v>3.1</v>
      </c>
      <c r="AI26" s="12">
        <v>6.6</v>
      </c>
      <c r="AJ26" s="12">
        <v>0.9</v>
      </c>
      <c r="AK26" s="12">
        <v>2.2999999999999998</v>
      </c>
      <c r="AL26" s="12">
        <v>11.6</v>
      </c>
      <c r="AM26" s="12">
        <v>0</v>
      </c>
      <c r="AN26" s="12">
        <v>9.3000000000000007</v>
      </c>
      <c r="AO26" s="12">
        <v>59.7</v>
      </c>
      <c r="AP26" s="12">
        <v>2.5</v>
      </c>
    </row>
    <row r="27" spans="1:42" x14ac:dyDescent="0.2">
      <c r="A27" s="11">
        <v>43881.999988425923</v>
      </c>
      <c r="B27" s="12">
        <v>7.5</v>
      </c>
      <c r="C27" s="12">
        <v>11.7</v>
      </c>
      <c r="D27" s="12">
        <v>4.0999999999999996</v>
      </c>
      <c r="E27" s="12">
        <v>67.400000000000006</v>
      </c>
      <c r="F27" s="12">
        <v>74.900000000000006</v>
      </c>
      <c r="G27" s="12">
        <v>52.2</v>
      </c>
      <c r="H27" s="12">
        <v>6.1</v>
      </c>
      <c r="I27" s="12">
        <v>7.1</v>
      </c>
      <c r="J27" s="12">
        <v>5.0999999999999996</v>
      </c>
      <c r="K27" s="12">
        <v>1.7</v>
      </c>
      <c r="L27" s="12">
        <v>987.4</v>
      </c>
      <c r="M27" s="12">
        <v>1021.92</v>
      </c>
      <c r="N27" s="12">
        <v>2.6</v>
      </c>
      <c r="O27" s="12">
        <v>6.5</v>
      </c>
      <c r="P27" s="12">
        <v>233</v>
      </c>
      <c r="Q27" s="14">
        <v>0</v>
      </c>
      <c r="R27" s="12">
        <v>65.7</v>
      </c>
      <c r="S27" s="12">
        <v>649</v>
      </c>
      <c r="T27" s="12">
        <v>19.399999999999999</v>
      </c>
      <c r="U27" s="12">
        <v>466.2</v>
      </c>
      <c r="V27" s="14">
        <v>5.08</v>
      </c>
      <c r="W27" s="14">
        <v>29.69</v>
      </c>
      <c r="X27" s="21">
        <v>1.2E-2</v>
      </c>
      <c r="Y27" s="21">
        <v>7.1999999999999995E-2</v>
      </c>
      <c r="Z27" s="21">
        <v>5.0000000000000001E-3</v>
      </c>
      <c r="AA27" s="21">
        <v>0.03</v>
      </c>
      <c r="AB27" s="21">
        <f t="shared" si="0"/>
        <v>0.2</v>
      </c>
      <c r="AC27" s="21">
        <f t="shared" si="1"/>
        <v>1.2</v>
      </c>
      <c r="AD27" s="12">
        <v>3.1666666666666665</v>
      </c>
      <c r="AE27" s="12">
        <v>5.7</v>
      </c>
      <c r="AF27" s="12">
        <v>13.2</v>
      </c>
      <c r="AG27" s="12">
        <v>2.2000000000000002</v>
      </c>
      <c r="AH27" s="12">
        <v>3.6</v>
      </c>
      <c r="AI27" s="12">
        <v>8.6999999999999993</v>
      </c>
      <c r="AJ27" s="12">
        <v>1.7</v>
      </c>
      <c r="AK27" s="12">
        <v>3.4</v>
      </c>
      <c r="AL27" s="12">
        <v>40</v>
      </c>
      <c r="AM27" s="12">
        <v>0</v>
      </c>
      <c r="AN27" s="12">
        <v>13.7</v>
      </c>
      <c r="AO27" s="12">
        <v>81.599999999999994</v>
      </c>
      <c r="AP27" s="12">
        <v>2.9</v>
      </c>
    </row>
    <row r="28" spans="1:42" x14ac:dyDescent="0.2">
      <c r="A28" s="11">
        <v>43882.999988425923</v>
      </c>
      <c r="B28" s="12">
        <v>6.7</v>
      </c>
      <c r="C28" s="12">
        <v>9.5</v>
      </c>
      <c r="D28" s="12">
        <v>3.7</v>
      </c>
      <c r="E28" s="12">
        <v>56.3</v>
      </c>
      <c r="F28" s="12">
        <v>82.1</v>
      </c>
      <c r="G28" s="12">
        <v>37.200000000000003</v>
      </c>
      <c r="H28" s="12">
        <v>4.9000000000000004</v>
      </c>
      <c r="I28" s="12">
        <v>7.7</v>
      </c>
      <c r="J28" s="12">
        <v>3.7</v>
      </c>
      <c r="K28" s="12">
        <v>-1.7</v>
      </c>
      <c r="L28" s="12">
        <v>994.23</v>
      </c>
      <c r="M28" s="12">
        <v>1029.0999999999999</v>
      </c>
      <c r="N28" s="12">
        <v>3</v>
      </c>
      <c r="O28" s="12">
        <v>13.5</v>
      </c>
      <c r="P28" s="12">
        <v>202</v>
      </c>
      <c r="Q28" s="14">
        <v>0.7</v>
      </c>
      <c r="R28" s="12">
        <v>118.1</v>
      </c>
      <c r="S28" s="12">
        <v>551</v>
      </c>
      <c r="T28" s="12">
        <v>30</v>
      </c>
      <c r="U28" s="12">
        <v>405.6</v>
      </c>
      <c r="V28" s="14">
        <v>7.06</v>
      </c>
      <c r="W28" s="14">
        <v>31.96</v>
      </c>
      <c r="X28" s="21">
        <v>1.6E-2</v>
      </c>
      <c r="Y28" s="21">
        <v>0.08</v>
      </c>
      <c r="Z28" s="21">
        <v>7.0000000000000001E-3</v>
      </c>
      <c r="AA28" s="21">
        <v>3.5000000000000003E-2</v>
      </c>
      <c r="AB28" s="21">
        <f t="shared" si="0"/>
        <v>0.28000000000000003</v>
      </c>
      <c r="AC28" s="21">
        <f t="shared" si="1"/>
        <v>1.4000000000000001</v>
      </c>
      <c r="AD28" s="12">
        <v>7.666666666666667</v>
      </c>
      <c r="AE28" s="12">
        <v>5.8</v>
      </c>
      <c r="AF28" s="12">
        <v>12.4</v>
      </c>
      <c r="AG28" s="12">
        <v>1</v>
      </c>
      <c r="AH28" s="12">
        <v>3.6</v>
      </c>
      <c r="AI28" s="12">
        <v>8.1999999999999993</v>
      </c>
      <c r="AJ28" s="12">
        <v>0.8</v>
      </c>
      <c r="AK28" s="12">
        <v>3.2</v>
      </c>
      <c r="AL28" s="12">
        <v>20.100000000000001</v>
      </c>
      <c r="AM28" s="12">
        <v>0</v>
      </c>
      <c r="AN28" s="12">
        <v>11.5</v>
      </c>
      <c r="AO28" s="12">
        <v>72.8</v>
      </c>
      <c r="AP28" s="12">
        <v>0</v>
      </c>
    </row>
    <row r="29" spans="1:42" x14ac:dyDescent="0.2">
      <c r="A29" s="11">
        <v>43883.999988425923</v>
      </c>
      <c r="B29" s="12">
        <v>9.1999999999999993</v>
      </c>
      <c r="C29" s="12">
        <v>14.9</v>
      </c>
      <c r="D29" s="12">
        <v>3.1</v>
      </c>
      <c r="E29" s="12">
        <v>46.1</v>
      </c>
      <c r="F29" s="12">
        <v>68.3</v>
      </c>
      <c r="G29" s="12">
        <v>22.6</v>
      </c>
      <c r="H29" s="12">
        <v>4.4000000000000004</v>
      </c>
      <c r="I29" s="12">
        <v>6.9</v>
      </c>
      <c r="J29" s="12">
        <v>3</v>
      </c>
      <c r="K29" s="12">
        <v>-2.9</v>
      </c>
      <c r="L29" s="12">
        <v>993.57</v>
      </c>
      <c r="M29" s="12">
        <v>1028.1300000000001</v>
      </c>
      <c r="N29" s="12">
        <v>2.5</v>
      </c>
      <c r="O29" s="12">
        <v>8.1999999999999993</v>
      </c>
      <c r="P29" s="12">
        <v>234</v>
      </c>
      <c r="Q29" s="14">
        <v>0</v>
      </c>
      <c r="R29" s="12">
        <v>96.6</v>
      </c>
      <c r="S29" s="12">
        <v>724</v>
      </c>
      <c r="T29" s="12">
        <v>23.5</v>
      </c>
      <c r="U29" s="12">
        <v>570.9</v>
      </c>
      <c r="V29" s="14">
        <v>6.19</v>
      </c>
      <c r="W29" s="14">
        <v>37.08</v>
      </c>
      <c r="X29" s="21">
        <v>1.4E-2</v>
      </c>
      <c r="Y29" s="21">
        <v>8.6999999999999994E-2</v>
      </c>
      <c r="Z29" s="21">
        <v>6.0000000000000001E-3</v>
      </c>
      <c r="AA29" s="21">
        <v>4.1000000000000002E-2</v>
      </c>
      <c r="AB29" s="21">
        <f t="shared" si="0"/>
        <v>0.24</v>
      </c>
      <c r="AC29" s="21">
        <f t="shared" si="1"/>
        <v>1.6400000000000001</v>
      </c>
      <c r="AD29" s="12">
        <v>6</v>
      </c>
      <c r="AE29" s="12">
        <v>6.3</v>
      </c>
      <c r="AF29" s="12">
        <v>11.4</v>
      </c>
      <c r="AG29" s="12">
        <v>3.4</v>
      </c>
      <c r="AH29" s="12">
        <v>4</v>
      </c>
      <c r="AI29" s="12">
        <v>6.7</v>
      </c>
      <c r="AJ29" s="12">
        <v>2.6</v>
      </c>
      <c r="AK29" s="12">
        <v>2</v>
      </c>
      <c r="AL29" s="12">
        <v>14.5</v>
      </c>
      <c r="AM29" s="12">
        <v>0</v>
      </c>
      <c r="AN29" s="12">
        <v>11.6</v>
      </c>
      <c r="AO29" s="12">
        <v>58.1</v>
      </c>
      <c r="AP29" s="12">
        <v>3.6</v>
      </c>
    </row>
    <row r="30" spans="1:42" x14ac:dyDescent="0.2">
      <c r="A30" s="11">
        <v>43884.999988425923</v>
      </c>
      <c r="B30" s="12">
        <v>11.6</v>
      </c>
      <c r="C30" s="12">
        <v>15.2</v>
      </c>
      <c r="D30" s="12">
        <v>7.6</v>
      </c>
      <c r="E30" s="12">
        <v>71.8</v>
      </c>
      <c r="F30" s="12">
        <v>87.1</v>
      </c>
      <c r="G30" s="12">
        <v>56.8</v>
      </c>
      <c r="H30" s="12">
        <v>8.5</v>
      </c>
      <c r="I30" s="12">
        <v>10.1</v>
      </c>
      <c r="J30" s="12">
        <v>6.9</v>
      </c>
      <c r="K30" s="12">
        <v>6.5</v>
      </c>
      <c r="L30" s="12">
        <v>988.53</v>
      </c>
      <c r="M30" s="12">
        <v>1022.55</v>
      </c>
      <c r="N30" s="12">
        <v>4.8</v>
      </c>
      <c r="O30" s="12">
        <v>13.9</v>
      </c>
      <c r="P30" s="12">
        <v>237</v>
      </c>
      <c r="Q30" s="14">
        <v>3</v>
      </c>
      <c r="R30" s="12">
        <v>38.299999999999997</v>
      </c>
      <c r="S30" s="12">
        <v>397</v>
      </c>
      <c r="T30" s="12">
        <v>-4.0999999999999996</v>
      </c>
      <c r="U30" s="12">
        <v>270.60000000000002</v>
      </c>
      <c r="V30" s="14">
        <v>3.26</v>
      </c>
      <c r="W30" s="14">
        <v>22.31</v>
      </c>
      <c r="X30" s="21">
        <v>7.0000000000000001E-3</v>
      </c>
      <c r="Y30" s="21">
        <v>5.1999999999999998E-2</v>
      </c>
      <c r="Z30" s="21">
        <v>3.0000000000000001E-3</v>
      </c>
      <c r="AA30" s="21">
        <v>2.4E-2</v>
      </c>
      <c r="AB30" s="21">
        <f t="shared" si="0"/>
        <v>0.12</v>
      </c>
      <c r="AC30" s="21">
        <f t="shared" si="1"/>
        <v>0.96</v>
      </c>
      <c r="AD30" s="12">
        <v>0.66666666666666663</v>
      </c>
      <c r="AE30" s="12">
        <v>3.6</v>
      </c>
      <c r="AF30" s="12">
        <v>5.6</v>
      </c>
      <c r="AG30" s="12">
        <v>0.9</v>
      </c>
      <c r="AH30" s="12">
        <v>2.8</v>
      </c>
      <c r="AI30" s="12">
        <v>4.0999999999999996</v>
      </c>
      <c r="AJ30" s="12">
        <v>0.8</v>
      </c>
      <c r="AK30" s="12">
        <v>0.7</v>
      </c>
      <c r="AL30" s="12">
        <v>3.7</v>
      </c>
      <c r="AM30" s="12">
        <v>0</v>
      </c>
      <c r="AN30" s="12">
        <v>3.3</v>
      </c>
      <c r="AO30" s="12">
        <v>13.2</v>
      </c>
      <c r="AP30" s="12">
        <v>0.6</v>
      </c>
    </row>
    <row r="31" spans="1:42" x14ac:dyDescent="0.2">
      <c r="A31" s="11">
        <v>43885.999988425923</v>
      </c>
      <c r="B31" s="12">
        <v>9.3000000000000007</v>
      </c>
      <c r="C31" s="12">
        <v>14.8</v>
      </c>
      <c r="D31" s="12">
        <v>4.7</v>
      </c>
      <c r="E31" s="12">
        <v>80.900000000000006</v>
      </c>
      <c r="F31" s="12">
        <v>95</v>
      </c>
      <c r="G31" s="12">
        <v>59.6</v>
      </c>
      <c r="H31" s="12">
        <v>8.3000000000000007</v>
      </c>
      <c r="I31" s="12">
        <v>10.6</v>
      </c>
      <c r="J31" s="12">
        <v>6.8</v>
      </c>
      <c r="K31" s="12">
        <v>6</v>
      </c>
      <c r="L31" s="12">
        <v>985.77</v>
      </c>
      <c r="M31" s="12">
        <v>1019.97</v>
      </c>
      <c r="N31" s="12">
        <v>2.4</v>
      </c>
      <c r="O31" s="12">
        <v>7.4</v>
      </c>
      <c r="P31" s="12">
        <v>243</v>
      </c>
      <c r="Q31" s="14">
        <v>4.9000000000000004</v>
      </c>
      <c r="R31" s="12">
        <v>63.2</v>
      </c>
      <c r="S31" s="12">
        <v>648</v>
      </c>
      <c r="T31" s="12">
        <v>-4.3</v>
      </c>
      <c r="U31" s="12">
        <v>327.39999999999998</v>
      </c>
      <c r="V31" s="14">
        <v>4.95</v>
      </c>
      <c r="W31" s="14">
        <v>34.74</v>
      </c>
      <c r="X31" s="21">
        <v>1.0999999999999999E-2</v>
      </c>
      <c r="Y31" s="21">
        <v>8.3000000000000004E-2</v>
      </c>
      <c r="Z31" s="21">
        <v>5.0000000000000001E-3</v>
      </c>
      <c r="AA31" s="21">
        <v>3.5000000000000003E-2</v>
      </c>
      <c r="AB31" s="21">
        <f t="shared" si="0"/>
        <v>0.2</v>
      </c>
      <c r="AC31" s="21">
        <f t="shared" si="1"/>
        <v>1.4000000000000001</v>
      </c>
      <c r="AD31" s="12">
        <v>3</v>
      </c>
      <c r="AE31" s="12">
        <v>3.8</v>
      </c>
      <c r="AF31" s="12">
        <v>10.8</v>
      </c>
      <c r="AG31" s="12">
        <v>0.8</v>
      </c>
      <c r="AH31" s="12">
        <v>2.7</v>
      </c>
      <c r="AI31" s="12">
        <v>9</v>
      </c>
      <c r="AJ31" s="12">
        <v>0.5</v>
      </c>
      <c r="AK31" s="12">
        <v>2</v>
      </c>
      <c r="AL31" s="12">
        <v>17</v>
      </c>
      <c r="AM31" s="12">
        <v>0</v>
      </c>
      <c r="AN31" s="12">
        <v>7.7</v>
      </c>
      <c r="AO31" s="12">
        <v>36.299999999999997</v>
      </c>
      <c r="AP31" s="12">
        <v>1.3</v>
      </c>
    </row>
    <row r="32" spans="1:42" x14ac:dyDescent="0.2">
      <c r="A32" s="11">
        <v>43886.999988425923</v>
      </c>
      <c r="B32" s="12">
        <v>8.6</v>
      </c>
      <c r="C32" s="12">
        <v>12.1</v>
      </c>
      <c r="D32" s="12">
        <v>5.3</v>
      </c>
      <c r="E32" s="12">
        <v>76.8</v>
      </c>
      <c r="F32" s="12">
        <v>93.7</v>
      </c>
      <c r="G32" s="12">
        <v>61.4</v>
      </c>
      <c r="H32" s="12">
        <v>7.5</v>
      </c>
      <c r="I32" s="12">
        <v>8.6</v>
      </c>
      <c r="J32" s="12">
        <v>6</v>
      </c>
      <c r="K32" s="12">
        <v>4.5999999999999996</v>
      </c>
      <c r="L32" s="12">
        <v>971.78</v>
      </c>
      <c r="M32" s="12">
        <v>1005.59</v>
      </c>
      <c r="N32" s="12">
        <v>3</v>
      </c>
      <c r="O32" s="12">
        <v>8</v>
      </c>
      <c r="P32" s="12">
        <v>269</v>
      </c>
      <c r="Q32" s="14">
        <v>6.3</v>
      </c>
      <c r="R32" s="12">
        <v>38.6</v>
      </c>
      <c r="S32" s="12">
        <v>564</v>
      </c>
      <c r="T32" s="12">
        <v>-13.2</v>
      </c>
      <c r="U32" s="12">
        <v>433.4</v>
      </c>
      <c r="V32" s="14">
        <v>3.3</v>
      </c>
      <c r="W32" s="14">
        <v>24.67</v>
      </c>
      <c r="X32" s="21">
        <v>7.0000000000000001E-3</v>
      </c>
      <c r="Y32" s="21">
        <v>5.7000000000000002E-2</v>
      </c>
      <c r="Z32" s="21">
        <v>3.0000000000000001E-3</v>
      </c>
      <c r="AA32" s="21">
        <v>1.7999999999999999E-2</v>
      </c>
      <c r="AB32" s="21">
        <f t="shared" si="0"/>
        <v>0.12</v>
      </c>
      <c r="AC32" s="21">
        <f t="shared" si="1"/>
        <v>0.72</v>
      </c>
      <c r="AD32" s="12">
        <v>0</v>
      </c>
      <c r="AE32" s="12">
        <v>4.5</v>
      </c>
      <c r="AF32" s="12">
        <v>10.9</v>
      </c>
      <c r="AG32" s="12">
        <v>1.3</v>
      </c>
      <c r="AH32" s="12">
        <v>3.2</v>
      </c>
      <c r="AI32" s="12">
        <v>7.2</v>
      </c>
      <c r="AJ32" s="12">
        <v>1</v>
      </c>
      <c r="AK32" s="12">
        <v>1.4</v>
      </c>
      <c r="AL32" s="12">
        <v>14.2</v>
      </c>
      <c r="AM32" s="12">
        <v>0</v>
      </c>
      <c r="AN32" s="12">
        <v>7.5</v>
      </c>
      <c r="AO32" s="12">
        <v>49.9</v>
      </c>
      <c r="AP32" s="12">
        <v>3.3</v>
      </c>
    </row>
    <row r="33" spans="1:42" x14ac:dyDescent="0.2">
      <c r="A33" s="11">
        <v>43887.999988425923</v>
      </c>
      <c r="B33" s="12">
        <v>3.8</v>
      </c>
      <c r="C33" s="12">
        <v>6.2</v>
      </c>
      <c r="D33" s="12">
        <v>2.2000000000000002</v>
      </c>
      <c r="E33" s="12">
        <v>74.099999999999994</v>
      </c>
      <c r="F33" s="12">
        <v>89.8</v>
      </c>
      <c r="G33" s="12">
        <v>52.8</v>
      </c>
      <c r="H33" s="12">
        <v>5.3</v>
      </c>
      <c r="I33" s="12">
        <v>6.6</v>
      </c>
      <c r="J33" s="12">
        <v>4.3</v>
      </c>
      <c r="K33" s="12">
        <v>-0.5</v>
      </c>
      <c r="L33" s="12">
        <v>969.65</v>
      </c>
      <c r="M33" s="12">
        <v>1004.01</v>
      </c>
      <c r="N33" s="12">
        <v>3.6</v>
      </c>
      <c r="O33" s="12">
        <v>9.5</v>
      </c>
      <c r="P33" s="12">
        <v>221</v>
      </c>
      <c r="Q33" s="14">
        <v>1.6</v>
      </c>
      <c r="R33" s="12">
        <v>71.7</v>
      </c>
      <c r="S33" s="12">
        <v>659</v>
      </c>
      <c r="T33" s="12">
        <v>3.9</v>
      </c>
      <c r="U33" s="12">
        <v>496.5</v>
      </c>
      <c r="V33" s="14">
        <v>5.01</v>
      </c>
      <c r="W33" s="14">
        <v>32.21</v>
      </c>
      <c r="X33" s="21">
        <v>1.0999999999999999E-2</v>
      </c>
      <c r="Y33" s="21">
        <v>7.2999999999999995E-2</v>
      </c>
      <c r="Z33" s="21">
        <v>4.0000000000000001E-3</v>
      </c>
      <c r="AA33" s="21">
        <v>2.5000000000000001E-2</v>
      </c>
      <c r="AB33" s="21">
        <f t="shared" si="0"/>
        <v>0.16</v>
      </c>
      <c r="AC33" s="21">
        <f t="shared" si="1"/>
        <v>1</v>
      </c>
      <c r="AD33" s="12">
        <v>2.3333333333333335</v>
      </c>
      <c r="AE33" s="12">
        <v>3</v>
      </c>
      <c r="AF33" s="12">
        <v>6.1</v>
      </c>
      <c r="AG33" s="12">
        <v>0.4</v>
      </c>
      <c r="AH33" s="12">
        <v>1.9</v>
      </c>
      <c r="AI33" s="12">
        <v>4</v>
      </c>
      <c r="AJ33" s="12">
        <v>0.3</v>
      </c>
      <c r="AK33" s="12">
        <v>1.9</v>
      </c>
      <c r="AL33" s="12">
        <v>28.7</v>
      </c>
      <c r="AM33" s="12">
        <v>0</v>
      </c>
      <c r="AN33" s="12">
        <v>6.8</v>
      </c>
      <c r="AO33" s="12">
        <v>60.2</v>
      </c>
      <c r="AP33" s="12">
        <v>0.8</v>
      </c>
    </row>
    <row r="34" spans="1:42" x14ac:dyDescent="0.2">
      <c r="A34" s="11">
        <v>43888.999988425923</v>
      </c>
      <c r="B34" s="12">
        <v>3</v>
      </c>
      <c r="C34" s="12">
        <v>5.6</v>
      </c>
      <c r="D34" s="12">
        <v>0.9</v>
      </c>
      <c r="E34" s="12">
        <v>79.5</v>
      </c>
      <c r="F34" s="12">
        <v>94.4</v>
      </c>
      <c r="G34" s="12">
        <v>55.2</v>
      </c>
      <c r="H34" s="12">
        <v>5.4</v>
      </c>
      <c r="I34" s="12">
        <v>6.9</v>
      </c>
      <c r="J34" s="12">
        <v>4.4000000000000004</v>
      </c>
      <c r="K34" s="12">
        <v>-0.3</v>
      </c>
      <c r="L34" s="12">
        <v>969.56</v>
      </c>
      <c r="M34" s="12">
        <v>1004.02</v>
      </c>
      <c r="N34" s="12">
        <v>4.0999999999999996</v>
      </c>
      <c r="O34" s="12">
        <v>12.1</v>
      </c>
      <c r="P34" s="12">
        <v>284</v>
      </c>
      <c r="Q34" s="14">
        <v>8.6</v>
      </c>
      <c r="R34" s="12">
        <v>41.2</v>
      </c>
      <c r="S34" s="12">
        <v>293</v>
      </c>
      <c r="T34" s="12">
        <v>-12.6</v>
      </c>
      <c r="U34" s="12">
        <v>213</v>
      </c>
      <c r="V34" s="14">
        <v>2.99</v>
      </c>
      <c r="W34" s="14">
        <v>18.559999999999999</v>
      </c>
      <c r="X34" s="21">
        <v>7.0000000000000001E-3</v>
      </c>
      <c r="Y34" s="21">
        <v>4.5999999999999999E-2</v>
      </c>
      <c r="Z34" s="21">
        <v>3.0000000000000001E-3</v>
      </c>
      <c r="AA34" s="21">
        <v>1.7000000000000001E-2</v>
      </c>
      <c r="AB34" s="21">
        <f t="shared" si="0"/>
        <v>0.12</v>
      </c>
      <c r="AC34" s="21">
        <f t="shared" si="1"/>
        <v>0.68</v>
      </c>
      <c r="AD34" s="12">
        <v>2</v>
      </c>
      <c r="AE34" s="12">
        <v>3.4</v>
      </c>
      <c r="AF34" s="12">
        <v>8.8000000000000007</v>
      </c>
      <c r="AG34" s="12">
        <v>0.7</v>
      </c>
      <c r="AH34" s="12">
        <v>2.2999999999999998</v>
      </c>
      <c r="AI34" s="12">
        <v>3.9</v>
      </c>
      <c r="AJ34" s="12">
        <v>0.6</v>
      </c>
      <c r="AK34" s="12">
        <v>1.4</v>
      </c>
      <c r="AL34" s="12">
        <v>9.1</v>
      </c>
      <c r="AM34" s="12">
        <v>0</v>
      </c>
      <c r="AN34" s="12">
        <v>7</v>
      </c>
      <c r="AO34" s="12">
        <v>28.1</v>
      </c>
      <c r="AP34" s="12">
        <v>5.5</v>
      </c>
    </row>
    <row r="35" spans="1:42" x14ac:dyDescent="0.2">
      <c r="A35" s="11">
        <v>43889.999988425923</v>
      </c>
      <c r="B35" s="12">
        <v>4.8</v>
      </c>
      <c r="C35" s="12">
        <v>8</v>
      </c>
      <c r="D35" s="12">
        <v>1.9</v>
      </c>
      <c r="E35" s="12">
        <v>61.3</v>
      </c>
      <c r="F35" s="12">
        <v>86.6</v>
      </c>
      <c r="G35" s="12">
        <v>41.7</v>
      </c>
      <c r="H35" s="12">
        <v>4.5999999999999996</v>
      </c>
      <c r="I35" s="12">
        <v>5.6</v>
      </c>
      <c r="J35" s="12">
        <v>3.9</v>
      </c>
      <c r="K35" s="12">
        <v>-2.4</v>
      </c>
      <c r="L35" s="12">
        <v>983.16</v>
      </c>
      <c r="M35" s="12">
        <v>1017.89</v>
      </c>
      <c r="N35" s="12">
        <v>3.2</v>
      </c>
      <c r="O35" s="12">
        <v>8.3000000000000007</v>
      </c>
      <c r="P35" s="12">
        <v>193</v>
      </c>
      <c r="Q35" s="14">
        <v>0.2</v>
      </c>
      <c r="R35" s="12">
        <v>124.6</v>
      </c>
      <c r="S35" s="12">
        <v>722</v>
      </c>
      <c r="T35" s="12">
        <v>52.6</v>
      </c>
      <c r="U35" s="12">
        <v>577.9</v>
      </c>
      <c r="V35" s="14">
        <v>7.58</v>
      </c>
      <c r="W35" s="14">
        <v>36.299999999999997</v>
      </c>
      <c r="X35" s="21">
        <v>1.7999999999999999E-2</v>
      </c>
      <c r="Y35" s="21">
        <v>9.2999999999999999E-2</v>
      </c>
      <c r="Z35" s="21">
        <v>8.0000000000000002E-3</v>
      </c>
      <c r="AA35" s="21">
        <v>4.3999999999999997E-2</v>
      </c>
      <c r="AB35" s="21">
        <f t="shared" si="0"/>
        <v>0.32</v>
      </c>
      <c r="AC35" s="21">
        <f t="shared" si="1"/>
        <v>1.7599999999999998</v>
      </c>
      <c r="AD35" s="12">
        <v>7.666666666666667</v>
      </c>
      <c r="AE35" s="12">
        <v>6.8</v>
      </c>
      <c r="AF35" s="12">
        <v>15.2</v>
      </c>
      <c r="AG35" s="12">
        <v>1.1000000000000001</v>
      </c>
      <c r="AH35" s="12">
        <v>4.5</v>
      </c>
      <c r="AI35" s="12">
        <v>7.9</v>
      </c>
      <c r="AJ35" s="12">
        <v>1.1000000000000001</v>
      </c>
      <c r="AK35" s="12">
        <v>2.1</v>
      </c>
      <c r="AL35" s="12">
        <v>15.5</v>
      </c>
      <c r="AM35" s="12">
        <v>0</v>
      </c>
      <c r="AN35" s="12">
        <v>9.4</v>
      </c>
      <c r="AO35" s="12">
        <v>59.7</v>
      </c>
      <c r="AP35" s="12">
        <v>1.9</v>
      </c>
    </row>
    <row r="36" spans="1:42" x14ac:dyDescent="0.2">
      <c r="A36" s="11">
        <v>43890.999988425923</v>
      </c>
      <c r="B36" s="12">
        <v>10.1</v>
      </c>
      <c r="C36" s="12">
        <v>16.5</v>
      </c>
      <c r="D36" s="12">
        <v>6</v>
      </c>
      <c r="E36" s="12">
        <v>63.8</v>
      </c>
      <c r="F36" s="12">
        <v>90.4</v>
      </c>
      <c r="G36" s="12">
        <v>40</v>
      </c>
      <c r="H36" s="12">
        <v>6.8</v>
      </c>
      <c r="I36" s="12">
        <v>8.4</v>
      </c>
      <c r="J36" s="12">
        <v>4.4000000000000004</v>
      </c>
      <c r="K36" s="12">
        <v>3.2</v>
      </c>
      <c r="L36" s="12">
        <v>969.24</v>
      </c>
      <c r="M36" s="12">
        <v>1002.81</v>
      </c>
      <c r="N36" s="12">
        <v>3.1</v>
      </c>
      <c r="O36" s="12">
        <v>9.5</v>
      </c>
      <c r="P36" s="12">
        <v>185</v>
      </c>
      <c r="Q36" s="14">
        <v>4.3</v>
      </c>
      <c r="R36" s="12">
        <v>73.900000000000006</v>
      </c>
      <c r="S36" s="12">
        <v>665</v>
      </c>
      <c r="T36" s="12">
        <v>14.8</v>
      </c>
      <c r="U36" s="12">
        <v>530.20000000000005</v>
      </c>
      <c r="V36" s="14">
        <v>5.17</v>
      </c>
      <c r="W36" s="14">
        <v>36.35</v>
      </c>
      <c r="X36" s="21">
        <v>1.2E-2</v>
      </c>
      <c r="Y36" s="21">
        <v>8.5000000000000006E-2</v>
      </c>
      <c r="Z36" s="21">
        <v>5.0000000000000001E-3</v>
      </c>
      <c r="AA36" s="21">
        <v>3.9E-2</v>
      </c>
      <c r="AB36" s="21">
        <f t="shared" si="0"/>
        <v>0.2</v>
      </c>
      <c r="AC36" s="21">
        <f t="shared" si="1"/>
        <v>1.56</v>
      </c>
      <c r="AD36" s="12">
        <v>2.3333333333333335</v>
      </c>
      <c r="AE36" s="12">
        <v>16</v>
      </c>
      <c r="AF36" s="12">
        <v>37.4</v>
      </c>
      <c r="AG36" s="12">
        <v>1.5</v>
      </c>
      <c r="AH36" s="12">
        <v>6.7</v>
      </c>
      <c r="AI36" s="12">
        <v>13.7</v>
      </c>
      <c r="AJ36" s="12">
        <v>1.2</v>
      </c>
      <c r="AK36" s="12">
        <v>1.4</v>
      </c>
      <c r="AL36" s="12">
        <v>11.2</v>
      </c>
      <c r="AM36" s="12">
        <v>0</v>
      </c>
      <c r="AN36" s="12">
        <v>7.9</v>
      </c>
      <c r="AO36" s="12">
        <v>51.4</v>
      </c>
      <c r="AP36" s="12">
        <v>3.6</v>
      </c>
    </row>
    <row r="37" spans="1:42" x14ac:dyDescent="0.2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Q37" s="22"/>
      <c r="V37" s="22"/>
      <c r="W37" s="22"/>
      <c r="X37" s="24"/>
      <c r="Y37" s="24"/>
      <c r="Z37" s="24"/>
      <c r="AA37" s="24"/>
    </row>
    <row r="38" spans="1:42" s="15" customFormat="1" ht="15" x14ac:dyDescent="0.25">
      <c r="A38" s="16" t="s">
        <v>18</v>
      </c>
      <c r="B38" s="7">
        <f>AVERAGE(B8:B36)</f>
        <v>7.4068965517241381</v>
      </c>
      <c r="C38" s="9">
        <f>MAX(C8:C36)</f>
        <v>20.7</v>
      </c>
      <c r="D38" s="8">
        <f>MIN(D8:D36)</f>
        <v>-1.5</v>
      </c>
      <c r="E38" s="7">
        <f>AVERAGE(E8:E36)</f>
        <v>69.706896551724114</v>
      </c>
      <c r="F38" s="9">
        <f>MAX(F8:F36)</f>
        <v>95</v>
      </c>
      <c r="G38" s="8">
        <f>MIN(G8:G36)</f>
        <v>22.6</v>
      </c>
      <c r="H38" s="7">
        <f>AVERAGE(H8:H36)</f>
        <v>6.3551724137931052</v>
      </c>
      <c r="I38" s="9">
        <f>MAX(I8:I36)</f>
        <v>11.8</v>
      </c>
      <c r="J38" s="8">
        <f>MIN(J8:J36)</f>
        <v>2.8</v>
      </c>
      <c r="K38" s="7">
        <f>AVERAGE(K8:K36)</f>
        <v>1.8344827586206902</v>
      </c>
      <c r="L38" s="7">
        <f>AVERAGE(L8:L36)</f>
        <v>983.91379310344826</v>
      </c>
      <c r="M38" s="7">
        <f>AVERAGE(M8:M36)</f>
        <v>1018.3220689655172</v>
      </c>
      <c r="N38" s="7">
        <f>AVERAGE(N8:N36)</f>
        <v>3.2068965517241375</v>
      </c>
      <c r="O38" s="9">
        <f>MAX(O8:O36)</f>
        <v>16.600000000000001</v>
      </c>
      <c r="P38" s="7">
        <v>220.3</v>
      </c>
      <c r="Q38" s="13">
        <f>SUM(Q8:Q36)</f>
        <v>78</v>
      </c>
      <c r="R38" s="7">
        <f>AVERAGE(R8:R36)</f>
        <v>65.568965517241381</v>
      </c>
      <c r="S38" s="9">
        <f>MAX(S8:S36)</f>
        <v>761</v>
      </c>
      <c r="T38" s="7">
        <f>AVERAGE(T8:T36)</f>
        <v>-0.46551724137931044</v>
      </c>
      <c r="U38" s="9">
        <f>MAX(U8:U36)</f>
        <v>577.9</v>
      </c>
      <c r="V38" s="13">
        <f>AVERAGE(V8:V36)</f>
        <v>4.4527586206896554</v>
      </c>
      <c r="W38" s="28">
        <f>MAX(W8:W36)</f>
        <v>37.08</v>
      </c>
      <c r="X38" s="17">
        <f>AVERAGE(X8:X36)</f>
        <v>9.8620689655172442E-3</v>
      </c>
      <c r="Y38" s="20">
        <f>MAX(Y8:Y36)</f>
        <v>9.2999999999999999E-2</v>
      </c>
      <c r="Z38" s="17">
        <f>AVERAGE(Z8:Z36)</f>
        <v>4.0000000000000018E-3</v>
      </c>
      <c r="AA38" s="20">
        <f>MAX(AA8:AA36)</f>
        <v>4.3999999999999997E-2</v>
      </c>
      <c r="AB38" s="17">
        <f>AVERAGE(AB8:AB36)</f>
        <v>0.16000000000000009</v>
      </c>
      <c r="AC38" s="20">
        <f>MAX(AC8:AC36)</f>
        <v>1.7599999999999998</v>
      </c>
      <c r="AD38" s="30">
        <f>SUM(AD8:AD36)</f>
        <v>109.83333333333334</v>
      </c>
      <c r="AE38" s="7">
        <f>AVERAGE(AE8:AE36)</f>
        <v>7.5793103448275874</v>
      </c>
      <c r="AF38" s="9">
        <f>MAX(AF8:AF36)</f>
        <v>62.3</v>
      </c>
      <c r="AG38" s="8">
        <f>MIN(AG8:AG36)</f>
        <v>0.1</v>
      </c>
      <c r="AH38" s="7">
        <f>AVERAGE(AH8:AH36)</f>
        <v>5.0206896551724132</v>
      </c>
      <c r="AI38" s="9">
        <f>MAX(AI8:AI36)</f>
        <v>55.3</v>
      </c>
      <c r="AJ38" s="8">
        <f>MIN(AJ8:AJ36)</f>
        <v>0.1</v>
      </c>
      <c r="AK38" s="7">
        <f>AVERAGE(AK8:AK36)</f>
        <v>5.2620689655172415</v>
      </c>
      <c r="AL38" s="9">
        <f>MAX(AL8:AL36)</f>
        <v>176.1</v>
      </c>
      <c r="AM38" s="8">
        <f>MIN(AM8:AM36)</f>
        <v>0</v>
      </c>
      <c r="AN38" s="7">
        <f>AVERAGE(AN8:AN36)</f>
        <v>11.131034482758619</v>
      </c>
      <c r="AO38" s="9">
        <f>MAX(AO8:AO36)</f>
        <v>95.4</v>
      </c>
      <c r="AP38" s="8">
        <f>MIN(AP8:AP36)</f>
        <v>0</v>
      </c>
    </row>
    <row r="39" spans="1:42" x14ac:dyDescent="0.2">
      <c r="A39" s="10"/>
      <c r="B39" s="23" t="s">
        <v>24</v>
      </c>
      <c r="C39" s="18" t="s">
        <v>25</v>
      </c>
      <c r="D39" s="25" t="s">
        <v>43</v>
      </c>
      <c r="E39" s="23" t="s">
        <v>24</v>
      </c>
      <c r="F39" s="18" t="s">
        <v>25</v>
      </c>
      <c r="G39" s="25" t="s">
        <v>43</v>
      </c>
      <c r="H39" s="23" t="s">
        <v>24</v>
      </c>
      <c r="I39" s="18" t="s">
        <v>25</v>
      </c>
      <c r="J39" s="25" t="s">
        <v>43</v>
      </c>
      <c r="K39" s="23" t="s">
        <v>24</v>
      </c>
      <c r="L39" s="23" t="s">
        <v>24</v>
      </c>
      <c r="M39" s="23" t="s">
        <v>24</v>
      </c>
      <c r="N39" s="23" t="s">
        <v>24</v>
      </c>
      <c r="O39" s="18" t="s">
        <v>25</v>
      </c>
      <c r="P39" s="23" t="s">
        <v>24</v>
      </c>
      <c r="Q39" s="14" t="s">
        <v>14</v>
      </c>
      <c r="R39" s="12" t="s">
        <v>24</v>
      </c>
      <c r="S39" s="18" t="s">
        <v>25</v>
      </c>
      <c r="T39" s="12" t="s">
        <v>24</v>
      </c>
      <c r="U39" s="19" t="s">
        <v>25</v>
      </c>
      <c r="V39" s="12" t="s">
        <v>24</v>
      </c>
      <c r="W39" s="19" t="s">
        <v>25</v>
      </c>
      <c r="X39" s="21" t="s">
        <v>24</v>
      </c>
      <c r="Y39" s="27" t="s">
        <v>25</v>
      </c>
      <c r="Z39" s="12" t="s">
        <v>24</v>
      </c>
      <c r="AA39" s="19" t="s">
        <v>25</v>
      </c>
      <c r="AB39" s="21" t="s">
        <v>24</v>
      </c>
      <c r="AC39" s="27" t="s">
        <v>25</v>
      </c>
      <c r="AD39" s="29" t="s">
        <v>14</v>
      </c>
      <c r="AE39" s="12" t="s">
        <v>24</v>
      </c>
      <c r="AF39" s="19" t="s">
        <v>25</v>
      </c>
      <c r="AG39" s="26" t="s">
        <v>43</v>
      </c>
      <c r="AH39" s="12" t="s">
        <v>24</v>
      </c>
      <c r="AI39" s="19" t="s">
        <v>25</v>
      </c>
      <c r="AJ39" s="26" t="s">
        <v>43</v>
      </c>
      <c r="AK39" s="12" t="s">
        <v>24</v>
      </c>
      <c r="AL39" s="19" t="s">
        <v>25</v>
      </c>
      <c r="AM39" s="26" t="s">
        <v>43</v>
      </c>
      <c r="AN39" s="12" t="s">
        <v>24</v>
      </c>
      <c r="AO39" s="19" t="s">
        <v>25</v>
      </c>
      <c r="AP39" s="26" t="s">
        <v>43</v>
      </c>
    </row>
    <row r="40" spans="1:42" x14ac:dyDescent="0.2">
      <c r="A40" s="10"/>
      <c r="B40" s="23" t="s">
        <v>9</v>
      </c>
      <c r="C40" s="23" t="s">
        <v>9</v>
      </c>
      <c r="D40" s="23" t="s">
        <v>9</v>
      </c>
      <c r="E40" s="23" t="s">
        <v>10</v>
      </c>
      <c r="F40" s="23" t="s">
        <v>10</v>
      </c>
      <c r="G40" s="23" t="s">
        <v>10</v>
      </c>
      <c r="H40" s="23" t="s">
        <v>44</v>
      </c>
      <c r="I40" s="23" t="s">
        <v>44</v>
      </c>
      <c r="J40" s="23" t="s">
        <v>44</v>
      </c>
      <c r="K40" s="23" t="s">
        <v>9</v>
      </c>
      <c r="L40" s="23" t="s">
        <v>0</v>
      </c>
      <c r="M40" s="23" t="s">
        <v>45</v>
      </c>
      <c r="N40" s="23" t="s">
        <v>1</v>
      </c>
      <c r="O40" s="23" t="s">
        <v>1</v>
      </c>
      <c r="P40" s="23" t="s">
        <v>2</v>
      </c>
      <c r="Q40" s="14" t="s">
        <v>46</v>
      </c>
      <c r="R40" s="12" t="s">
        <v>47</v>
      </c>
      <c r="S40" s="12" t="s">
        <v>47</v>
      </c>
      <c r="T40" s="12" t="s">
        <v>48</v>
      </c>
      <c r="U40" s="12" t="s">
        <v>48</v>
      </c>
      <c r="V40" s="12" t="s">
        <v>39</v>
      </c>
      <c r="W40" s="12" t="s">
        <v>39</v>
      </c>
      <c r="X40" s="12" t="s">
        <v>40</v>
      </c>
      <c r="Y40" s="12" t="s">
        <v>40</v>
      </c>
      <c r="Z40" s="12" t="s">
        <v>23</v>
      </c>
      <c r="AA40" s="12" t="s">
        <v>23</v>
      </c>
      <c r="AB40" s="21" t="s">
        <v>26</v>
      </c>
      <c r="AC40" s="21" t="s">
        <v>26</v>
      </c>
      <c r="AD40" s="21" t="s">
        <v>62</v>
      </c>
      <c r="AE40" s="12" t="s">
        <v>33</v>
      </c>
      <c r="AF40" s="12" t="s">
        <v>33</v>
      </c>
      <c r="AG40" s="12" t="s">
        <v>33</v>
      </c>
      <c r="AH40" s="12" t="s">
        <v>34</v>
      </c>
      <c r="AI40" s="12" t="s">
        <v>34</v>
      </c>
      <c r="AJ40" s="12" t="s">
        <v>34</v>
      </c>
      <c r="AK40" s="12" t="s">
        <v>41</v>
      </c>
      <c r="AL40" s="12" t="s">
        <v>41</v>
      </c>
      <c r="AM40" s="12" t="s">
        <v>41</v>
      </c>
      <c r="AN40" s="12" t="s">
        <v>42</v>
      </c>
      <c r="AO40" s="12" t="s">
        <v>42</v>
      </c>
      <c r="AP40" s="12" t="s">
        <v>42</v>
      </c>
    </row>
    <row r="41" spans="1:42" x14ac:dyDescent="0.2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44"/>
  <sheetViews>
    <sheetView zoomScaleNormal="100" workbookViewId="0">
      <selection activeCell="H4" sqref="H4"/>
    </sheetView>
  </sheetViews>
  <sheetFormatPr baseColWidth="10" defaultRowHeight="14.25" x14ac:dyDescent="0.2"/>
  <cols>
    <col min="1" max="1" width="11" style="1"/>
    <col min="5" max="7" width="15.5" customWidth="1"/>
    <col min="8" max="10" width="18.25" customWidth="1"/>
    <col min="11" max="11" width="13.625" customWidth="1"/>
    <col min="12" max="13" width="19.625" customWidth="1"/>
    <col min="14" max="15" width="10.625" customWidth="1"/>
    <col min="17" max="17" width="18.625" customWidth="1"/>
    <col min="18" max="21" width="16.625" customWidth="1"/>
    <col min="22" max="22" width="12.625" style="23" customWidth="1"/>
    <col min="23" max="27" width="12.625" customWidth="1"/>
    <col min="28" max="28" width="12.625" style="23" customWidth="1"/>
    <col min="29" max="29" width="12.625" customWidth="1"/>
    <col min="30" max="30" width="14.625" customWidth="1"/>
    <col min="31" max="42" width="12.625" customWidth="1"/>
  </cols>
  <sheetData>
    <row r="1" spans="1:42" ht="15.75" x14ac:dyDescent="0.25">
      <c r="A1" s="2" t="s">
        <v>7</v>
      </c>
    </row>
    <row r="2" spans="1:42" ht="15.75" x14ac:dyDescent="0.25">
      <c r="A2" s="2" t="s">
        <v>8</v>
      </c>
    </row>
    <row r="3" spans="1:42" ht="15.75" x14ac:dyDescent="0.25">
      <c r="A3" s="2"/>
    </row>
    <row r="4" spans="1:42" ht="15.75" x14ac:dyDescent="0.25">
      <c r="A4" s="3" t="s">
        <v>49</v>
      </c>
    </row>
    <row r="6" spans="1:42" ht="15" x14ac:dyDescent="0.25">
      <c r="A6" s="10"/>
      <c r="B6" s="4" t="s">
        <v>9</v>
      </c>
      <c r="C6" s="4" t="s">
        <v>9</v>
      </c>
      <c r="D6" s="4" t="s">
        <v>9</v>
      </c>
      <c r="E6" s="4" t="s">
        <v>10</v>
      </c>
      <c r="F6" s="4" t="s">
        <v>10</v>
      </c>
      <c r="G6" s="4" t="s">
        <v>10</v>
      </c>
      <c r="H6" s="4" t="s">
        <v>11</v>
      </c>
      <c r="I6" s="4" t="s">
        <v>11</v>
      </c>
      <c r="J6" s="4" t="s">
        <v>11</v>
      </c>
      <c r="K6" s="4" t="s">
        <v>12</v>
      </c>
      <c r="L6" s="4" t="s">
        <v>30</v>
      </c>
      <c r="M6" s="4" t="s">
        <v>31</v>
      </c>
      <c r="N6" s="4" t="s">
        <v>1</v>
      </c>
      <c r="O6" s="4" t="s">
        <v>1</v>
      </c>
      <c r="P6" s="4" t="s">
        <v>2</v>
      </c>
      <c r="Q6" s="13" t="s">
        <v>13</v>
      </c>
      <c r="R6" s="7" t="s">
        <v>21</v>
      </c>
      <c r="S6" s="4" t="s">
        <v>21</v>
      </c>
      <c r="T6" s="4" t="s">
        <v>22</v>
      </c>
      <c r="U6" s="4" t="s">
        <v>22</v>
      </c>
      <c r="V6" s="17" t="s">
        <v>39</v>
      </c>
      <c r="W6" s="17" t="s">
        <v>39</v>
      </c>
      <c r="X6" s="17" t="s">
        <v>40</v>
      </c>
      <c r="Y6" s="17" t="s">
        <v>40</v>
      </c>
      <c r="Z6" s="17" t="s">
        <v>23</v>
      </c>
      <c r="AA6" s="17" t="s">
        <v>23</v>
      </c>
      <c r="AB6" s="17" t="s">
        <v>26</v>
      </c>
      <c r="AC6" s="17" t="s">
        <v>26</v>
      </c>
      <c r="AD6" s="17" t="s">
        <v>60</v>
      </c>
      <c r="AE6" s="7" t="s">
        <v>33</v>
      </c>
      <c r="AF6" s="7" t="s">
        <v>33</v>
      </c>
      <c r="AG6" s="7" t="s">
        <v>33</v>
      </c>
      <c r="AH6" s="7" t="s">
        <v>34</v>
      </c>
      <c r="AI6" s="7" t="s">
        <v>34</v>
      </c>
      <c r="AJ6" s="7" t="s">
        <v>34</v>
      </c>
      <c r="AK6" s="7" t="s">
        <v>41</v>
      </c>
      <c r="AL6" s="7" t="s">
        <v>41</v>
      </c>
      <c r="AM6" s="7" t="s">
        <v>41</v>
      </c>
      <c r="AN6" s="7" t="s">
        <v>42</v>
      </c>
      <c r="AO6" s="7" t="s">
        <v>42</v>
      </c>
      <c r="AP6" s="7" t="s">
        <v>42</v>
      </c>
    </row>
    <row r="7" spans="1:42" ht="15" x14ac:dyDescent="0.25">
      <c r="A7" s="5" t="s">
        <v>3</v>
      </c>
      <c r="B7" s="4" t="s">
        <v>4</v>
      </c>
      <c r="C7" s="4" t="s">
        <v>6</v>
      </c>
      <c r="D7" s="4" t="s">
        <v>5</v>
      </c>
      <c r="E7" s="4" t="s">
        <v>4</v>
      </c>
      <c r="F7" s="4" t="s">
        <v>6</v>
      </c>
      <c r="G7" s="4" t="s">
        <v>5</v>
      </c>
      <c r="H7" s="4" t="s">
        <v>4</v>
      </c>
      <c r="I7" s="4" t="s">
        <v>6</v>
      </c>
      <c r="J7" s="4" t="s">
        <v>5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6</v>
      </c>
      <c r="P7" s="4" t="s">
        <v>4</v>
      </c>
      <c r="Q7" s="13" t="s">
        <v>14</v>
      </c>
      <c r="R7" s="7" t="s">
        <v>4</v>
      </c>
      <c r="S7" s="4" t="s">
        <v>6</v>
      </c>
      <c r="T7" s="4" t="s">
        <v>4</v>
      </c>
      <c r="U7" s="4" t="s">
        <v>6</v>
      </c>
      <c r="V7" s="17" t="s">
        <v>4</v>
      </c>
      <c r="W7" s="17" t="s">
        <v>6</v>
      </c>
      <c r="X7" s="17" t="s">
        <v>4</v>
      </c>
      <c r="Y7" s="17" t="s">
        <v>6</v>
      </c>
      <c r="Z7" s="17" t="s">
        <v>4</v>
      </c>
      <c r="AA7" s="17" t="s">
        <v>6</v>
      </c>
      <c r="AB7" s="17" t="s">
        <v>4</v>
      </c>
      <c r="AC7" s="17" t="s">
        <v>6</v>
      </c>
      <c r="AD7" s="17" t="s">
        <v>61</v>
      </c>
      <c r="AE7" s="7" t="s">
        <v>4</v>
      </c>
      <c r="AF7" s="7" t="s">
        <v>6</v>
      </c>
      <c r="AG7" s="7" t="s">
        <v>5</v>
      </c>
      <c r="AH7" s="7" t="s">
        <v>4</v>
      </c>
      <c r="AI7" s="7" t="s">
        <v>6</v>
      </c>
      <c r="AJ7" s="7" t="s">
        <v>5</v>
      </c>
      <c r="AK7" s="7" t="s">
        <v>4</v>
      </c>
      <c r="AL7" s="7" t="s">
        <v>6</v>
      </c>
      <c r="AM7" s="7" t="s">
        <v>5</v>
      </c>
      <c r="AN7" s="7" t="s">
        <v>4</v>
      </c>
      <c r="AO7" s="7" t="s">
        <v>6</v>
      </c>
      <c r="AP7" s="7" t="s">
        <v>5</v>
      </c>
    </row>
    <row r="8" spans="1:42" x14ac:dyDescent="0.2">
      <c r="A8" s="11">
        <v>43891.999988425923</v>
      </c>
      <c r="B8" s="12">
        <v>9.6</v>
      </c>
      <c r="C8" s="12">
        <v>13.6</v>
      </c>
      <c r="D8" s="12">
        <v>6.1</v>
      </c>
      <c r="E8" s="12">
        <v>61.2</v>
      </c>
      <c r="F8" s="12">
        <v>80.3</v>
      </c>
      <c r="G8" s="12">
        <v>42.2</v>
      </c>
      <c r="H8" s="12">
        <v>6.3</v>
      </c>
      <c r="I8" s="12">
        <v>7.4</v>
      </c>
      <c r="J8" s="12">
        <v>5.5</v>
      </c>
      <c r="K8" s="12">
        <v>2.2000000000000002</v>
      </c>
      <c r="L8" s="12">
        <v>966.52</v>
      </c>
      <c r="M8" s="12">
        <v>1000.04</v>
      </c>
      <c r="N8" s="12">
        <v>3.9</v>
      </c>
      <c r="O8" s="12">
        <v>10.1</v>
      </c>
      <c r="P8" s="12">
        <v>245</v>
      </c>
      <c r="Q8" s="14">
        <v>0</v>
      </c>
      <c r="R8" s="12">
        <v>116.7</v>
      </c>
      <c r="S8" s="12">
        <v>838</v>
      </c>
      <c r="T8" s="12">
        <v>41.3</v>
      </c>
      <c r="U8" s="12">
        <v>674.9</v>
      </c>
      <c r="V8" s="14">
        <v>7.37</v>
      </c>
      <c r="W8" s="14">
        <v>39.6</v>
      </c>
      <c r="X8" s="21">
        <v>1.6E-2</v>
      </c>
      <c r="Y8" s="21">
        <v>9.7000000000000003E-2</v>
      </c>
      <c r="Z8" s="21">
        <v>7.0000000000000001E-3</v>
      </c>
      <c r="AA8" s="21">
        <v>4.2999999999999997E-2</v>
      </c>
      <c r="AB8" s="21">
        <f>Z8*40</f>
        <v>0.28000000000000003</v>
      </c>
      <c r="AC8" s="21">
        <f>AA8*40</f>
        <v>1.7199999999999998</v>
      </c>
      <c r="AD8" s="12">
        <v>6.166666666666667</v>
      </c>
      <c r="AE8" s="12">
        <v>2.4</v>
      </c>
      <c r="AF8" s="12">
        <v>5.8</v>
      </c>
      <c r="AG8" s="12">
        <v>0.7</v>
      </c>
      <c r="AH8" s="12">
        <v>1.5</v>
      </c>
      <c r="AI8" s="12">
        <v>3.4</v>
      </c>
      <c r="AJ8" s="12">
        <v>0.5</v>
      </c>
      <c r="AK8" s="12">
        <v>0.8</v>
      </c>
      <c r="AL8" s="12">
        <v>5.9</v>
      </c>
      <c r="AM8" s="12">
        <v>0</v>
      </c>
      <c r="AN8" s="12">
        <v>4.3</v>
      </c>
      <c r="AO8" s="12">
        <v>37.299999999999997</v>
      </c>
      <c r="AP8" s="12">
        <v>0</v>
      </c>
    </row>
    <row r="9" spans="1:42" x14ac:dyDescent="0.2">
      <c r="A9" s="11">
        <v>43892.999988425923</v>
      </c>
      <c r="B9" s="12">
        <v>6.7</v>
      </c>
      <c r="C9" s="12">
        <v>10.7</v>
      </c>
      <c r="D9" s="12">
        <v>2.7</v>
      </c>
      <c r="E9" s="12">
        <v>73.3</v>
      </c>
      <c r="F9" s="12">
        <v>93.5</v>
      </c>
      <c r="G9" s="12">
        <v>50.8</v>
      </c>
      <c r="H9" s="12">
        <v>6.3</v>
      </c>
      <c r="I9" s="12">
        <v>8.5</v>
      </c>
      <c r="J9" s="12">
        <v>5.3</v>
      </c>
      <c r="K9" s="12">
        <v>2</v>
      </c>
      <c r="L9" s="12">
        <v>960.44</v>
      </c>
      <c r="M9" s="12">
        <v>994.11</v>
      </c>
      <c r="N9" s="12">
        <v>1.8</v>
      </c>
      <c r="O9" s="12">
        <v>6.9</v>
      </c>
      <c r="P9" s="12">
        <v>210</v>
      </c>
      <c r="Q9" s="14">
        <v>3.5</v>
      </c>
      <c r="R9" s="12">
        <v>55.8</v>
      </c>
      <c r="S9" s="12">
        <v>763</v>
      </c>
      <c r="T9" s="12">
        <v>-0.5</v>
      </c>
      <c r="U9" s="12">
        <v>609.9</v>
      </c>
      <c r="V9" s="14">
        <v>4.42</v>
      </c>
      <c r="W9" s="14">
        <v>38.270000000000003</v>
      </c>
      <c r="X9" s="21">
        <v>0.01</v>
      </c>
      <c r="Y9" s="21">
        <v>0.09</v>
      </c>
      <c r="Z9" s="21">
        <v>4.0000000000000001E-3</v>
      </c>
      <c r="AA9" s="21">
        <v>3.9E-2</v>
      </c>
      <c r="AB9" s="21">
        <f t="shared" ref="AB9:AB38" si="0">Z9*40</f>
        <v>0.16</v>
      </c>
      <c r="AC9" s="21">
        <f t="shared" ref="AC9:AC24" si="1">AA9*40</f>
        <v>1.56</v>
      </c>
      <c r="AD9" s="12">
        <v>1.5</v>
      </c>
      <c r="AE9" s="12">
        <v>5.3</v>
      </c>
      <c r="AF9" s="12">
        <v>28.3</v>
      </c>
      <c r="AG9" s="12">
        <v>0.4</v>
      </c>
      <c r="AH9" s="12">
        <v>2.8</v>
      </c>
      <c r="AI9" s="12">
        <v>8.3000000000000007</v>
      </c>
      <c r="AJ9" s="12">
        <v>0.4</v>
      </c>
      <c r="AK9" s="12">
        <v>6.2</v>
      </c>
      <c r="AL9" s="12">
        <v>136.4</v>
      </c>
      <c r="AM9" s="12">
        <v>0</v>
      </c>
      <c r="AN9" s="12">
        <v>15.1</v>
      </c>
      <c r="AO9" s="12">
        <v>84.5</v>
      </c>
      <c r="AP9" s="12">
        <v>0.8</v>
      </c>
    </row>
    <row r="10" spans="1:42" x14ac:dyDescent="0.2">
      <c r="A10" s="11">
        <v>43893.999988425923</v>
      </c>
      <c r="B10" s="12">
        <v>5.0999999999999996</v>
      </c>
      <c r="C10" s="12">
        <v>7.4</v>
      </c>
      <c r="D10" s="12">
        <v>2.1</v>
      </c>
      <c r="E10" s="12">
        <v>74.900000000000006</v>
      </c>
      <c r="F10" s="12">
        <v>92.8</v>
      </c>
      <c r="G10" s="12">
        <v>46.8</v>
      </c>
      <c r="H10" s="12">
        <v>5.8</v>
      </c>
      <c r="I10" s="12">
        <v>7.5</v>
      </c>
      <c r="J10" s="12">
        <v>4.2</v>
      </c>
      <c r="K10" s="12">
        <v>0.7</v>
      </c>
      <c r="L10" s="12">
        <v>970.65</v>
      </c>
      <c r="M10" s="12">
        <v>1004.88</v>
      </c>
      <c r="N10" s="12">
        <v>2.9</v>
      </c>
      <c r="O10" s="12">
        <v>11.4</v>
      </c>
      <c r="P10" s="12">
        <v>175</v>
      </c>
      <c r="Q10" s="14">
        <v>3.3</v>
      </c>
      <c r="R10" s="12">
        <v>71.099999999999994</v>
      </c>
      <c r="S10" s="12">
        <v>806</v>
      </c>
      <c r="T10" s="12">
        <v>12.1</v>
      </c>
      <c r="U10" s="12">
        <v>609.1</v>
      </c>
      <c r="V10" s="14">
        <v>5.03</v>
      </c>
      <c r="W10" s="14">
        <v>36.25</v>
      </c>
      <c r="X10" s="21">
        <v>1.0999999999999999E-2</v>
      </c>
      <c r="Y10" s="21">
        <v>8.5999999999999993E-2</v>
      </c>
      <c r="Z10" s="21">
        <v>4.0000000000000001E-3</v>
      </c>
      <c r="AA10" s="21">
        <v>3.2000000000000001E-2</v>
      </c>
      <c r="AB10" s="21">
        <f t="shared" si="0"/>
        <v>0.16</v>
      </c>
      <c r="AC10" s="21">
        <f t="shared" si="1"/>
        <v>1.28</v>
      </c>
      <c r="AD10" s="12">
        <v>1.6666666666666667</v>
      </c>
      <c r="AE10" s="12">
        <v>5.4</v>
      </c>
      <c r="AF10" s="12">
        <v>15.3</v>
      </c>
      <c r="AG10" s="12">
        <v>0.6</v>
      </c>
      <c r="AH10" s="12">
        <v>3.6</v>
      </c>
      <c r="AI10" s="12">
        <v>8.1999999999999993</v>
      </c>
      <c r="AJ10" s="12">
        <v>0.6</v>
      </c>
      <c r="AK10" s="12">
        <v>2.6</v>
      </c>
      <c r="AL10" s="12">
        <v>45.6</v>
      </c>
      <c r="AM10" s="12">
        <v>0</v>
      </c>
      <c r="AN10" s="12">
        <v>10.8</v>
      </c>
      <c r="AO10" s="12">
        <v>57.2</v>
      </c>
      <c r="AP10" s="12">
        <v>1.7</v>
      </c>
    </row>
    <row r="11" spans="1:42" x14ac:dyDescent="0.2">
      <c r="A11" s="11">
        <v>43894.999988425923</v>
      </c>
      <c r="B11" s="12">
        <v>4.9000000000000004</v>
      </c>
      <c r="C11" s="12">
        <v>8.1</v>
      </c>
      <c r="D11" s="12">
        <v>2</v>
      </c>
      <c r="E11" s="12">
        <v>73.8</v>
      </c>
      <c r="F11" s="12">
        <v>92.1</v>
      </c>
      <c r="G11" s="12">
        <v>55.3</v>
      </c>
      <c r="H11" s="12">
        <v>5.6</v>
      </c>
      <c r="I11" s="12">
        <v>6.1</v>
      </c>
      <c r="J11" s="12">
        <v>5.0999999999999996</v>
      </c>
      <c r="K11" s="12">
        <v>0.4</v>
      </c>
      <c r="L11" s="12">
        <v>979.15</v>
      </c>
      <c r="M11" s="12">
        <v>1013.72</v>
      </c>
      <c r="N11" s="12">
        <v>2</v>
      </c>
      <c r="O11" s="12">
        <v>6.6</v>
      </c>
      <c r="P11" s="12">
        <v>207</v>
      </c>
      <c r="Q11" s="14">
        <v>0</v>
      </c>
      <c r="R11" s="12">
        <v>61.2</v>
      </c>
      <c r="S11" s="12">
        <v>762</v>
      </c>
      <c r="T11" s="12">
        <v>1.8</v>
      </c>
      <c r="U11" s="12">
        <v>534.6</v>
      </c>
      <c r="V11" s="14">
        <v>4.67</v>
      </c>
      <c r="W11" s="14">
        <v>35.72</v>
      </c>
      <c r="X11" s="21">
        <v>0.01</v>
      </c>
      <c r="Y11" s="21">
        <v>8.3000000000000004E-2</v>
      </c>
      <c r="Z11" s="21">
        <v>4.0000000000000001E-3</v>
      </c>
      <c r="AA11" s="21">
        <v>3.1E-2</v>
      </c>
      <c r="AB11" s="21">
        <f t="shared" si="0"/>
        <v>0.16</v>
      </c>
      <c r="AC11" s="21">
        <f t="shared" si="1"/>
        <v>1.24</v>
      </c>
      <c r="AD11" s="12">
        <v>1.6666666666666667</v>
      </c>
      <c r="AE11" s="12">
        <v>8.1</v>
      </c>
      <c r="AF11" s="12">
        <v>20.2</v>
      </c>
      <c r="AG11" s="12">
        <v>3.2</v>
      </c>
      <c r="AH11" s="12">
        <v>5.5</v>
      </c>
      <c r="AI11" s="12">
        <v>12.8</v>
      </c>
      <c r="AJ11" s="12">
        <v>2.9</v>
      </c>
      <c r="AK11" s="12">
        <v>4.0999999999999996</v>
      </c>
      <c r="AL11" s="12">
        <v>25.8</v>
      </c>
      <c r="AM11" s="12">
        <v>0</v>
      </c>
      <c r="AN11" s="12">
        <v>16.5</v>
      </c>
      <c r="AO11" s="12">
        <v>71.7</v>
      </c>
      <c r="AP11" s="12">
        <v>5.4</v>
      </c>
    </row>
    <row r="12" spans="1:42" x14ac:dyDescent="0.2">
      <c r="A12" s="11">
        <v>43895.999988425923</v>
      </c>
      <c r="B12" s="12">
        <v>6.4</v>
      </c>
      <c r="C12" s="12">
        <v>9.1</v>
      </c>
      <c r="D12" s="12">
        <v>3</v>
      </c>
      <c r="E12" s="12">
        <v>81.3</v>
      </c>
      <c r="F12" s="12">
        <v>91.4</v>
      </c>
      <c r="G12" s="12">
        <v>67.3</v>
      </c>
      <c r="H12" s="12">
        <v>7</v>
      </c>
      <c r="I12" s="12">
        <v>8.9</v>
      </c>
      <c r="J12" s="12">
        <v>5</v>
      </c>
      <c r="K12" s="12">
        <v>3.4</v>
      </c>
      <c r="L12" s="12">
        <v>965.57</v>
      </c>
      <c r="M12" s="12">
        <v>999.44</v>
      </c>
      <c r="N12" s="12">
        <v>1.8</v>
      </c>
      <c r="O12" s="12">
        <v>6.9</v>
      </c>
      <c r="P12" s="12">
        <v>191</v>
      </c>
      <c r="Q12" s="14">
        <v>6.6</v>
      </c>
      <c r="R12" s="12">
        <v>27.7</v>
      </c>
      <c r="S12" s="12">
        <v>157</v>
      </c>
      <c r="T12" s="12">
        <v>-12.8</v>
      </c>
      <c r="U12" s="12">
        <v>138.6</v>
      </c>
      <c r="V12" s="14">
        <v>2.73</v>
      </c>
      <c r="W12" s="14">
        <v>13.94</v>
      </c>
      <c r="X12" s="21">
        <v>7.0000000000000001E-3</v>
      </c>
      <c r="Y12" s="21">
        <v>3.6999999999999998E-2</v>
      </c>
      <c r="Z12" s="21">
        <v>3.0000000000000001E-3</v>
      </c>
      <c r="AA12" s="21">
        <v>1.6E-2</v>
      </c>
      <c r="AB12" s="21">
        <f t="shared" si="0"/>
        <v>0.12</v>
      </c>
      <c r="AC12" s="21">
        <f t="shared" si="1"/>
        <v>0.64</v>
      </c>
      <c r="AD12" s="12">
        <v>0</v>
      </c>
      <c r="AE12" s="12">
        <v>6.9</v>
      </c>
      <c r="AF12" s="12">
        <v>21.4</v>
      </c>
      <c r="AG12" s="12">
        <v>0.8</v>
      </c>
      <c r="AH12" s="12">
        <v>4.9000000000000004</v>
      </c>
      <c r="AI12" s="12">
        <v>12.2</v>
      </c>
      <c r="AJ12" s="12">
        <v>0.5</v>
      </c>
      <c r="AK12" s="12">
        <v>3.7</v>
      </c>
      <c r="AL12" s="12">
        <v>23.4</v>
      </c>
      <c r="AM12" s="12">
        <v>0</v>
      </c>
      <c r="AN12" s="12">
        <v>16.899999999999999</v>
      </c>
      <c r="AO12" s="12">
        <v>68.599999999999994</v>
      </c>
      <c r="AP12" s="12">
        <v>4.8</v>
      </c>
    </row>
    <row r="13" spans="1:42" x14ac:dyDescent="0.2">
      <c r="A13" s="11">
        <v>43896.999988425923</v>
      </c>
      <c r="B13" s="12">
        <v>6.3</v>
      </c>
      <c r="C13" s="12">
        <v>9</v>
      </c>
      <c r="D13" s="12">
        <v>4.5999999999999996</v>
      </c>
      <c r="E13" s="12">
        <v>80.8</v>
      </c>
      <c r="F13" s="12">
        <v>89.9</v>
      </c>
      <c r="G13" s="12">
        <v>68.7</v>
      </c>
      <c r="H13" s="12">
        <v>6.8</v>
      </c>
      <c r="I13" s="12">
        <v>7.7</v>
      </c>
      <c r="J13" s="12">
        <v>6.3</v>
      </c>
      <c r="K13" s="12">
        <v>3.2</v>
      </c>
      <c r="L13" s="12">
        <v>964.78</v>
      </c>
      <c r="M13" s="12">
        <v>998.65</v>
      </c>
      <c r="N13" s="12">
        <v>4.4000000000000004</v>
      </c>
      <c r="O13" s="12">
        <v>10.4</v>
      </c>
      <c r="P13" s="12">
        <v>257</v>
      </c>
      <c r="Q13" s="14">
        <v>5</v>
      </c>
      <c r="R13" s="12">
        <v>69</v>
      </c>
      <c r="S13" s="12">
        <v>862</v>
      </c>
      <c r="T13" s="12">
        <v>-4.0999999999999996</v>
      </c>
      <c r="U13" s="12">
        <v>648.20000000000005</v>
      </c>
      <c r="V13" s="14">
        <v>4.96</v>
      </c>
      <c r="W13" s="14">
        <v>42.96</v>
      </c>
      <c r="X13" s="21">
        <v>1.2E-2</v>
      </c>
      <c r="Y13" s="21">
        <v>0.107</v>
      </c>
      <c r="Z13" s="21">
        <v>5.0000000000000001E-3</v>
      </c>
      <c r="AA13" s="21">
        <v>4.8000000000000001E-2</v>
      </c>
      <c r="AB13" s="21">
        <f t="shared" si="0"/>
        <v>0.2</v>
      </c>
      <c r="AC13" s="21">
        <f t="shared" si="1"/>
        <v>1.92</v>
      </c>
      <c r="AD13" s="12">
        <v>1.6666666666666667</v>
      </c>
      <c r="AE13" s="12">
        <v>2.5</v>
      </c>
      <c r="AF13" s="12">
        <v>10.4</v>
      </c>
      <c r="AG13" s="12">
        <v>0.3</v>
      </c>
      <c r="AH13" s="12">
        <v>1.9</v>
      </c>
      <c r="AI13" s="12">
        <v>9.3000000000000007</v>
      </c>
      <c r="AJ13" s="12">
        <v>0.2</v>
      </c>
      <c r="AK13" s="12">
        <v>1.9</v>
      </c>
      <c r="AL13" s="12">
        <v>13.1</v>
      </c>
      <c r="AM13" s="12">
        <v>0</v>
      </c>
      <c r="AN13" s="12">
        <v>7.5</v>
      </c>
      <c r="AO13" s="12">
        <v>35</v>
      </c>
      <c r="AP13" s="12">
        <v>0.6</v>
      </c>
    </row>
    <row r="14" spans="1:42" x14ac:dyDescent="0.2">
      <c r="A14" s="11">
        <v>43897.999988425923</v>
      </c>
      <c r="B14" s="12">
        <v>5.5</v>
      </c>
      <c r="C14" s="12">
        <v>8</v>
      </c>
      <c r="D14" s="12">
        <v>3.7</v>
      </c>
      <c r="E14" s="12">
        <v>73.7</v>
      </c>
      <c r="F14" s="12">
        <v>85.9</v>
      </c>
      <c r="G14" s="12">
        <v>56.6</v>
      </c>
      <c r="H14" s="12">
        <v>5.9</v>
      </c>
      <c r="I14" s="12">
        <v>6.8</v>
      </c>
      <c r="J14" s="12">
        <v>5.2</v>
      </c>
      <c r="K14" s="12">
        <v>1.1000000000000001</v>
      </c>
      <c r="L14" s="12">
        <v>984.5</v>
      </c>
      <c r="M14" s="12">
        <v>1019.16</v>
      </c>
      <c r="N14" s="12">
        <v>2.8</v>
      </c>
      <c r="O14" s="12">
        <v>7.1</v>
      </c>
      <c r="P14" s="12">
        <v>221</v>
      </c>
      <c r="Q14" s="14">
        <v>0</v>
      </c>
      <c r="R14" s="12">
        <v>91</v>
      </c>
      <c r="S14" s="12">
        <v>817</v>
      </c>
      <c r="T14" s="12">
        <v>19.2</v>
      </c>
      <c r="U14" s="12">
        <v>585.1</v>
      </c>
      <c r="V14" s="14">
        <v>6.34</v>
      </c>
      <c r="W14" s="14">
        <v>41.18</v>
      </c>
      <c r="X14" s="21">
        <v>1.4E-2</v>
      </c>
      <c r="Y14" s="21">
        <v>9.8000000000000004E-2</v>
      </c>
      <c r="Z14" s="21">
        <v>5.0000000000000001E-3</v>
      </c>
      <c r="AA14" s="21">
        <v>3.7999999999999999E-2</v>
      </c>
      <c r="AB14" s="21">
        <f t="shared" si="0"/>
        <v>0.2</v>
      </c>
      <c r="AC14" s="21">
        <f t="shared" si="1"/>
        <v>1.52</v>
      </c>
      <c r="AD14" s="12">
        <v>4.333333333333333</v>
      </c>
      <c r="AE14" s="12">
        <v>9.3000000000000007</v>
      </c>
      <c r="AF14" s="12">
        <v>20</v>
      </c>
      <c r="AG14" s="12">
        <v>4.2</v>
      </c>
      <c r="AH14" s="12">
        <v>8.1</v>
      </c>
      <c r="AI14" s="12">
        <v>18.899999999999999</v>
      </c>
      <c r="AJ14" s="12">
        <v>3.9</v>
      </c>
      <c r="AK14" s="12">
        <v>1.5</v>
      </c>
      <c r="AL14" s="12">
        <v>9.9</v>
      </c>
      <c r="AM14" s="12">
        <v>0</v>
      </c>
      <c r="AN14" s="12">
        <v>8</v>
      </c>
      <c r="AO14" s="12">
        <v>46.3</v>
      </c>
      <c r="AP14" s="12">
        <v>4.5999999999999996</v>
      </c>
    </row>
    <row r="15" spans="1:42" x14ac:dyDescent="0.2">
      <c r="A15" s="11">
        <v>43898.999988425923</v>
      </c>
      <c r="B15" s="12">
        <v>7.3</v>
      </c>
      <c r="C15" s="12">
        <v>12.1</v>
      </c>
      <c r="D15" s="12">
        <v>2.7</v>
      </c>
      <c r="E15" s="12">
        <v>62.7</v>
      </c>
      <c r="F15" s="12">
        <v>79.7</v>
      </c>
      <c r="G15" s="12">
        <v>49.4</v>
      </c>
      <c r="H15" s="12">
        <v>5.6</v>
      </c>
      <c r="I15" s="12">
        <v>6.6</v>
      </c>
      <c r="J15" s="12">
        <v>4.9000000000000004</v>
      </c>
      <c r="K15" s="12">
        <v>0.5</v>
      </c>
      <c r="L15" s="12">
        <v>984.89</v>
      </c>
      <c r="M15" s="12">
        <v>1019.35</v>
      </c>
      <c r="N15" s="12">
        <v>2.8</v>
      </c>
      <c r="O15" s="12">
        <v>6.5</v>
      </c>
      <c r="P15" s="12">
        <v>228</v>
      </c>
      <c r="Q15" s="14">
        <v>0</v>
      </c>
      <c r="R15" s="12">
        <v>133.69999999999999</v>
      </c>
      <c r="S15" s="12">
        <v>705</v>
      </c>
      <c r="T15" s="12">
        <v>57.4</v>
      </c>
      <c r="U15" s="12">
        <v>597</v>
      </c>
      <c r="V15" s="14">
        <v>8.39</v>
      </c>
      <c r="W15" s="14">
        <v>38.94</v>
      </c>
      <c r="X15" s="21">
        <v>1.9E-2</v>
      </c>
      <c r="Y15" s="21">
        <v>9.8000000000000004E-2</v>
      </c>
      <c r="Z15" s="21">
        <v>8.0000000000000002E-3</v>
      </c>
      <c r="AA15" s="21">
        <v>4.4999999999999998E-2</v>
      </c>
      <c r="AB15" s="21">
        <f t="shared" si="0"/>
        <v>0.32</v>
      </c>
      <c r="AC15" s="21">
        <f t="shared" si="1"/>
        <v>1.7999999999999998</v>
      </c>
      <c r="AD15" s="12">
        <v>8.3333333333333339</v>
      </c>
      <c r="AE15" s="12">
        <v>7.3</v>
      </c>
      <c r="AF15" s="12">
        <v>11.4</v>
      </c>
      <c r="AG15" s="12">
        <v>2.9</v>
      </c>
      <c r="AH15" s="12">
        <v>6.1</v>
      </c>
      <c r="AI15" s="12">
        <v>9.5</v>
      </c>
      <c r="AJ15" s="12">
        <v>2.6</v>
      </c>
      <c r="AK15" s="12">
        <v>1.1000000000000001</v>
      </c>
      <c r="AL15" s="12">
        <v>6.5</v>
      </c>
      <c r="AM15" s="12">
        <v>0</v>
      </c>
      <c r="AN15" s="12">
        <v>8.1999999999999993</v>
      </c>
      <c r="AO15" s="12">
        <v>46.8</v>
      </c>
      <c r="AP15" s="12">
        <v>2.7</v>
      </c>
    </row>
    <row r="16" spans="1:42" x14ac:dyDescent="0.2">
      <c r="A16" s="11">
        <v>43899.999988425923</v>
      </c>
      <c r="B16" s="12">
        <v>7.6</v>
      </c>
      <c r="C16" s="12">
        <v>10.4</v>
      </c>
      <c r="D16" s="12">
        <v>5.7</v>
      </c>
      <c r="E16" s="12">
        <v>72.599999999999994</v>
      </c>
      <c r="F16" s="12">
        <v>85.5</v>
      </c>
      <c r="G16" s="12">
        <v>54.1</v>
      </c>
      <c r="H16" s="12">
        <v>6.7</v>
      </c>
      <c r="I16" s="12">
        <v>7.7</v>
      </c>
      <c r="J16" s="12">
        <v>5.8</v>
      </c>
      <c r="K16" s="12">
        <v>2.9</v>
      </c>
      <c r="L16" s="12">
        <v>981.81</v>
      </c>
      <c r="M16" s="12">
        <v>1016.11</v>
      </c>
      <c r="N16" s="12">
        <v>2.9</v>
      </c>
      <c r="O16" s="12">
        <v>9</v>
      </c>
      <c r="P16" s="12">
        <v>211</v>
      </c>
      <c r="Q16" s="14">
        <v>0.4</v>
      </c>
      <c r="R16" s="12">
        <v>87.1</v>
      </c>
      <c r="S16" s="12">
        <v>850</v>
      </c>
      <c r="T16" s="12">
        <v>5.5</v>
      </c>
      <c r="U16" s="12">
        <v>649.79999999999995</v>
      </c>
      <c r="V16" s="14">
        <v>6.22</v>
      </c>
      <c r="W16" s="14">
        <v>43.25</v>
      </c>
      <c r="X16" s="21">
        <v>1.4E-2</v>
      </c>
      <c r="Y16" s="21">
        <v>0.10100000000000001</v>
      </c>
      <c r="Z16" s="21">
        <v>5.0000000000000001E-3</v>
      </c>
      <c r="AA16" s="21">
        <v>0.04</v>
      </c>
      <c r="AB16" s="21">
        <f t="shared" si="0"/>
        <v>0.2</v>
      </c>
      <c r="AC16" s="21">
        <f t="shared" si="1"/>
        <v>1.6</v>
      </c>
      <c r="AD16" s="12">
        <v>4.166666666666667</v>
      </c>
      <c r="AE16" s="12">
        <v>4</v>
      </c>
      <c r="AF16" s="12">
        <v>8.9</v>
      </c>
      <c r="AG16" s="12">
        <v>0.7</v>
      </c>
      <c r="AH16" s="12">
        <v>2.7</v>
      </c>
      <c r="AI16" s="12">
        <v>5.5</v>
      </c>
      <c r="AJ16" s="12">
        <v>0.5</v>
      </c>
      <c r="AK16" s="12">
        <v>2</v>
      </c>
      <c r="AL16" s="12">
        <v>20.8</v>
      </c>
      <c r="AM16" s="12">
        <v>0</v>
      </c>
      <c r="AN16" s="12">
        <v>8.9</v>
      </c>
      <c r="AO16" s="12">
        <v>41.1</v>
      </c>
      <c r="AP16" s="12">
        <v>2.1</v>
      </c>
    </row>
    <row r="17" spans="1:42" x14ac:dyDescent="0.2">
      <c r="A17" s="11">
        <v>43900.999988425923</v>
      </c>
      <c r="B17" s="12">
        <v>7.4</v>
      </c>
      <c r="C17" s="12">
        <v>11.1</v>
      </c>
      <c r="D17" s="12">
        <v>4.9000000000000004</v>
      </c>
      <c r="E17" s="12">
        <v>82.4</v>
      </c>
      <c r="F17" s="12">
        <v>88.4</v>
      </c>
      <c r="G17" s="12">
        <v>72.400000000000006</v>
      </c>
      <c r="H17" s="12">
        <v>7.6</v>
      </c>
      <c r="I17" s="12">
        <v>9.6</v>
      </c>
      <c r="J17" s="12">
        <v>6</v>
      </c>
      <c r="K17" s="12">
        <v>4.5999999999999996</v>
      </c>
      <c r="L17" s="12">
        <v>981.01</v>
      </c>
      <c r="M17" s="12">
        <v>1015.29</v>
      </c>
      <c r="N17" s="12">
        <v>4.9000000000000004</v>
      </c>
      <c r="O17" s="12">
        <v>10.7</v>
      </c>
      <c r="P17" s="12">
        <v>209</v>
      </c>
      <c r="Q17" s="14">
        <v>9.5999999999999908</v>
      </c>
      <c r="R17" s="12">
        <v>43.1</v>
      </c>
      <c r="S17" s="12">
        <v>251</v>
      </c>
      <c r="T17" s="12">
        <v>-20.9</v>
      </c>
      <c r="U17" s="12">
        <v>148</v>
      </c>
      <c r="V17" s="14">
        <v>3.8</v>
      </c>
      <c r="W17" s="14">
        <v>20.7</v>
      </c>
      <c r="X17" s="21">
        <v>8.9999999999999993E-3</v>
      </c>
      <c r="Y17" s="21">
        <v>5.8000000000000003E-2</v>
      </c>
      <c r="Z17" s="21">
        <v>4.0000000000000001E-3</v>
      </c>
      <c r="AA17" s="21">
        <v>2.5999999999999999E-2</v>
      </c>
      <c r="AB17" s="21">
        <f t="shared" si="0"/>
        <v>0.16</v>
      </c>
      <c r="AC17" s="21">
        <f t="shared" si="1"/>
        <v>1.04</v>
      </c>
      <c r="AD17" s="12">
        <v>0</v>
      </c>
      <c r="AE17" s="12">
        <v>2.4</v>
      </c>
      <c r="AF17" s="12">
        <v>6.6</v>
      </c>
      <c r="AG17" s="12">
        <v>0.6</v>
      </c>
      <c r="AH17" s="12">
        <v>1.8</v>
      </c>
      <c r="AI17" s="12">
        <v>5.0999999999999996</v>
      </c>
      <c r="AJ17" s="12">
        <v>0.5</v>
      </c>
      <c r="AK17" s="12">
        <v>1.4</v>
      </c>
      <c r="AL17" s="12">
        <v>7.2</v>
      </c>
      <c r="AM17" s="12">
        <v>0</v>
      </c>
      <c r="AN17" s="12">
        <v>5.5</v>
      </c>
      <c r="AO17" s="12">
        <v>22.9</v>
      </c>
      <c r="AP17" s="12">
        <v>3.4</v>
      </c>
    </row>
    <row r="18" spans="1:42" x14ac:dyDescent="0.2">
      <c r="A18" s="11">
        <v>43901.999988425923</v>
      </c>
      <c r="B18" s="12">
        <v>13.8</v>
      </c>
      <c r="C18" s="12">
        <v>17.100000000000001</v>
      </c>
      <c r="D18" s="12">
        <v>11.1</v>
      </c>
      <c r="E18" s="12">
        <v>69.900000000000006</v>
      </c>
      <c r="F18" s="12">
        <v>86</v>
      </c>
      <c r="G18" s="12">
        <v>49.7</v>
      </c>
      <c r="H18" s="12">
        <v>9.4</v>
      </c>
      <c r="I18" s="12">
        <v>10.3</v>
      </c>
      <c r="J18" s="12">
        <v>7.9</v>
      </c>
      <c r="K18" s="12">
        <v>8.1999999999999993</v>
      </c>
      <c r="L18" s="12">
        <v>983.55</v>
      </c>
      <c r="M18" s="12">
        <v>1017.11</v>
      </c>
      <c r="N18" s="12">
        <v>4.7</v>
      </c>
      <c r="O18" s="12">
        <v>9.6</v>
      </c>
      <c r="P18" s="12">
        <v>208</v>
      </c>
      <c r="Q18" s="14">
        <v>0</v>
      </c>
      <c r="R18" s="12">
        <v>126.5</v>
      </c>
      <c r="S18" s="12">
        <v>910</v>
      </c>
      <c r="T18" s="12">
        <v>66.5</v>
      </c>
      <c r="U18" s="12">
        <v>724.8</v>
      </c>
      <c r="V18" s="14">
        <v>8.8000000000000007</v>
      </c>
      <c r="W18" s="14">
        <v>46.64</v>
      </c>
      <c r="X18" s="21">
        <v>2.1999999999999999E-2</v>
      </c>
      <c r="Y18" s="21">
        <v>0.12</v>
      </c>
      <c r="Z18" s="21">
        <v>1.2E-2</v>
      </c>
      <c r="AA18" s="21">
        <v>7.2999999999999995E-2</v>
      </c>
      <c r="AB18" s="21">
        <f t="shared" si="0"/>
        <v>0.48</v>
      </c>
      <c r="AC18" s="21">
        <f t="shared" si="1"/>
        <v>2.92</v>
      </c>
      <c r="AD18" s="12">
        <v>7.166666666666667</v>
      </c>
      <c r="AE18" s="12">
        <v>2.7</v>
      </c>
      <c r="AF18" s="12">
        <v>9.9</v>
      </c>
      <c r="AG18" s="12">
        <v>0.5</v>
      </c>
      <c r="AH18" s="12">
        <v>1.2</v>
      </c>
      <c r="AI18" s="12">
        <v>4.2</v>
      </c>
      <c r="AJ18" s="12">
        <v>0.3</v>
      </c>
      <c r="AK18" s="12">
        <v>1.6</v>
      </c>
      <c r="AL18" s="12">
        <v>15.3</v>
      </c>
      <c r="AM18" s="12">
        <v>0</v>
      </c>
      <c r="AN18" s="12">
        <v>4.4000000000000004</v>
      </c>
      <c r="AO18" s="12">
        <v>27.5</v>
      </c>
      <c r="AP18" s="12">
        <v>0.8</v>
      </c>
    </row>
    <row r="19" spans="1:42" x14ac:dyDescent="0.2">
      <c r="A19" s="11">
        <v>43902.999988425923</v>
      </c>
      <c r="B19" s="12">
        <v>12.3</v>
      </c>
      <c r="C19" s="12">
        <v>16.8</v>
      </c>
      <c r="D19" s="12">
        <v>9</v>
      </c>
      <c r="E19" s="12">
        <v>71.8</v>
      </c>
      <c r="F19" s="12">
        <v>89.3</v>
      </c>
      <c r="G19" s="12">
        <v>49.1</v>
      </c>
      <c r="H19" s="12">
        <v>8.8000000000000007</v>
      </c>
      <c r="I19" s="12">
        <v>10.6</v>
      </c>
      <c r="J19" s="12">
        <v>6.4</v>
      </c>
      <c r="K19" s="12">
        <v>7.1</v>
      </c>
      <c r="L19" s="12">
        <v>981.6</v>
      </c>
      <c r="M19" s="12">
        <v>1015.28</v>
      </c>
      <c r="N19" s="12">
        <v>3.1</v>
      </c>
      <c r="O19" s="12">
        <v>9</v>
      </c>
      <c r="P19" s="12">
        <v>245</v>
      </c>
      <c r="Q19" s="14">
        <v>1.3</v>
      </c>
      <c r="R19" s="12">
        <v>79.400000000000006</v>
      </c>
      <c r="S19" s="12">
        <v>954</v>
      </c>
      <c r="T19" s="12">
        <v>19.8</v>
      </c>
      <c r="U19" s="12">
        <v>715.5</v>
      </c>
      <c r="V19" s="14">
        <v>5.78</v>
      </c>
      <c r="W19" s="14">
        <v>50.07</v>
      </c>
      <c r="X19" s="21">
        <v>1.4E-2</v>
      </c>
      <c r="Y19" s="21">
        <v>0.127</v>
      </c>
      <c r="Z19" s="21">
        <v>8.0000000000000002E-3</v>
      </c>
      <c r="AA19" s="21">
        <v>7.3999999999999996E-2</v>
      </c>
      <c r="AB19" s="21">
        <f t="shared" si="0"/>
        <v>0.32</v>
      </c>
      <c r="AC19" s="21">
        <f t="shared" si="1"/>
        <v>2.96</v>
      </c>
      <c r="AD19" s="12">
        <v>2.1666666666666665</v>
      </c>
      <c r="AE19" s="12">
        <v>4.0999999999999996</v>
      </c>
      <c r="AF19" s="12">
        <v>13.4</v>
      </c>
      <c r="AG19" s="12">
        <v>1.2</v>
      </c>
      <c r="AH19" s="12">
        <v>2</v>
      </c>
      <c r="AI19" s="12">
        <v>5.0999999999999996</v>
      </c>
      <c r="AJ19" s="12">
        <v>0.7</v>
      </c>
      <c r="AK19" s="12">
        <v>2.9</v>
      </c>
      <c r="AL19" s="12">
        <v>96.1</v>
      </c>
      <c r="AM19" s="12">
        <v>0</v>
      </c>
      <c r="AN19" s="12">
        <v>7.5</v>
      </c>
      <c r="AO19" s="12">
        <v>56.2</v>
      </c>
      <c r="AP19" s="12">
        <v>2.7</v>
      </c>
    </row>
    <row r="20" spans="1:42" x14ac:dyDescent="0.2">
      <c r="A20" s="11">
        <v>43903.999988425923</v>
      </c>
      <c r="B20" s="12">
        <v>7.8</v>
      </c>
      <c r="C20" s="12">
        <v>11.3</v>
      </c>
      <c r="D20" s="12">
        <v>4.5999999999999996</v>
      </c>
      <c r="E20" s="12">
        <v>60.5</v>
      </c>
      <c r="F20" s="12">
        <v>87</v>
      </c>
      <c r="G20" s="12">
        <v>40</v>
      </c>
      <c r="H20" s="12">
        <v>5.6</v>
      </c>
      <c r="I20" s="12">
        <v>7.2</v>
      </c>
      <c r="J20" s="12">
        <v>4.4000000000000004</v>
      </c>
      <c r="K20" s="12">
        <v>0.2</v>
      </c>
      <c r="L20" s="12">
        <v>986.74</v>
      </c>
      <c r="M20" s="12">
        <v>1021.21</v>
      </c>
      <c r="N20" s="12">
        <v>3.3</v>
      </c>
      <c r="O20" s="12">
        <v>9.6999999999999993</v>
      </c>
      <c r="P20" s="12">
        <v>199</v>
      </c>
      <c r="Q20" s="14">
        <v>2.2000000000000002</v>
      </c>
      <c r="R20" s="12">
        <v>149.80000000000001</v>
      </c>
      <c r="S20" s="12">
        <v>895</v>
      </c>
      <c r="T20" s="12">
        <v>46</v>
      </c>
      <c r="U20" s="12">
        <v>692</v>
      </c>
      <c r="V20" s="14">
        <v>9.31</v>
      </c>
      <c r="W20" s="14">
        <v>43.69</v>
      </c>
      <c r="X20" s="21">
        <v>2.1999999999999999E-2</v>
      </c>
      <c r="Y20" s="21">
        <v>0.112</v>
      </c>
      <c r="Z20" s="21">
        <v>0.01</v>
      </c>
      <c r="AA20" s="21">
        <v>5.1999999999999998E-2</v>
      </c>
      <c r="AB20" s="21">
        <f t="shared" si="0"/>
        <v>0.4</v>
      </c>
      <c r="AC20" s="21">
        <f t="shared" si="1"/>
        <v>2.08</v>
      </c>
      <c r="AD20" s="12">
        <v>9.3333333333333339</v>
      </c>
      <c r="AE20" s="12">
        <v>7</v>
      </c>
      <c r="AF20" s="12">
        <v>12.5</v>
      </c>
      <c r="AG20" s="12">
        <v>2.1</v>
      </c>
      <c r="AH20" s="12">
        <v>4.3</v>
      </c>
      <c r="AI20" s="12">
        <v>8.1</v>
      </c>
      <c r="AJ20" s="12">
        <v>1.8</v>
      </c>
      <c r="AK20" s="12">
        <v>1.9</v>
      </c>
      <c r="AL20" s="12">
        <v>26.3</v>
      </c>
      <c r="AM20" s="12">
        <v>0</v>
      </c>
      <c r="AN20" s="12">
        <v>8.6</v>
      </c>
      <c r="AO20" s="12">
        <v>64.400000000000006</v>
      </c>
      <c r="AP20" s="12">
        <v>1.3</v>
      </c>
    </row>
    <row r="21" spans="1:42" x14ac:dyDescent="0.2">
      <c r="A21" s="11">
        <v>43904.999988425923</v>
      </c>
      <c r="B21" s="12">
        <v>5.8</v>
      </c>
      <c r="C21" s="12">
        <v>10.5</v>
      </c>
      <c r="D21" s="12">
        <v>2.6</v>
      </c>
      <c r="E21" s="12">
        <v>68.900000000000006</v>
      </c>
      <c r="F21" s="12">
        <v>80.7</v>
      </c>
      <c r="G21" s="12">
        <v>40.799999999999997</v>
      </c>
      <c r="H21" s="12">
        <v>5.6</v>
      </c>
      <c r="I21" s="12">
        <v>6.3</v>
      </c>
      <c r="J21" s="12">
        <v>4.4000000000000004</v>
      </c>
      <c r="K21" s="12">
        <v>0.4</v>
      </c>
      <c r="L21" s="12">
        <v>988.13</v>
      </c>
      <c r="M21" s="12">
        <v>1022.88</v>
      </c>
      <c r="N21" s="12">
        <v>1.2</v>
      </c>
      <c r="O21" s="12">
        <v>4.5999999999999996</v>
      </c>
      <c r="P21" s="12">
        <v>206</v>
      </c>
      <c r="Q21" s="14">
        <v>0</v>
      </c>
      <c r="R21" s="12">
        <v>84.7</v>
      </c>
      <c r="S21" s="12">
        <v>732</v>
      </c>
      <c r="T21" s="12">
        <v>18.100000000000001</v>
      </c>
      <c r="U21" s="12">
        <v>514.1</v>
      </c>
      <c r="V21" s="14">
        <v>6.19</v>
      </c>
      <c r="W21" s="14">
        <v>38.619999999999997</v>
      </c>
      <c r="X21" s="21">
        <v>1.4E-2</v>
      </c>
      <c r="Y21" s="21">
        <v>9.7000000000000003E-2</v>
      </c>
      <c r="Z21" s="21">
        <v>6.0000000000000001E-3</v>
      </c>
      <c r="AA21" s="21">
        <v>4.2999999999999997E-2</v>
      </c>
      <c r="AB21" s="21">
        <f t="shared" si="0"/>
        <v>0.24</v>
      </c>
      <c r="AC21" s="21">
        <f t="shared" si="1"/>
        <v>1.7199999999999998</v>
      </c>
      <c r="AD21" s="12">
        <v>2.6666666666666665</v>
      </c>
      <c r="AE21" s="12">
        <v>12.4</v>
      </c>
      <c r="AF21" s="12">
        <v>61.9</v>
      </c>
      <c r="AG21" s="12">
        <v>5.8</v>
      </c>
      <c r="AH21" s="12">
        <v>7.9</v>
      </c>
      <c r="AI21" s="12">
        <v>17.5</v>
      </c>
      <c r="AJ21" s="12">
        <v>4.3</v>
      </c>
      <c r="AK21" s="12">
        <v>5.3</v>
      </c>
      <c r="AL21" s="12">
        <v>35</v>
      </c>
      <c r="AM21" s="12">
        <v>0</v>
      </c>
      <c r="AN21" s="12">
        <v>16.7</v>
      </c>
      <c r="AO21" s="12">
        <v>55.1</v>
      </c>
      <c r="AP21" s="12">
        <v>5.2</v>
      </c>
    </row>
    <row r="22" spans="1:42" x14ac:dyDescent="0.2">
      <c r="A22" s="11">
        <v>43905.999988425923</v>
      </c>
      <c r="B22" s="12">
        <v>8.6</v>
      </c>
      <c r="C22" s="12">
        <v>16.100000000000001</v>
      </c>
      <c r="D22" s="12">
        <v>2.1</v>
      </c>
      <c r="E22" s="12">
        <v>59.1</v>
      </c>
      <c r="F22" s="12">
        <v>85.5</v>
      </c>
      <c r="G22" s="12">
        <v>28.6</v>
      </c>
      <c r="H22" s="12">
        <v>5.4</v>
      </c>
      <c r="I22" s="12">
        <v>6.3</v>
      </c>
      <c r="J22" s="12">
        <v>4.4000000000000004</v>
      </c>
      <c r="K22" s="12">
        <v>0.1</v>
      </c>
      <c r="L22" s="12">
        <v>984.69</v>
      </c>
      <c r="M22" s="12">
        <v>1019</v>
      </c>
      <c r="N22" s="12">
        <v>1.3</v>
      </c>
      <c r="O22" s="12">
        <v>4.5</v>
      </c>
      <c r="P22" s="12">
        <v>172</v>
      </c>
      <c r="Q22" s="14">
        <v>0</v>
      </c>
      <c r="R22" s="12">
        <v>177</v>
      </c>
      <c r="S22" s="12">
        <v>707</v>
      </c>
      <c r="T22" s="12">
        <v>70.5</v>
      </c>
      <c r="U22" s="12">
        <v>567.4</v>
      </c>
      <c r="V22" s="14">
        <v>10.73</v>
      </c>
      <c r="W22" s="14">
        <v>42.59</v>
      </c>
      <c r="X22" s="21">
        <v>2.5000000000000001E-2</v>
      </c>
      <c r="Y22" s="21">
        <v>0.11</v>
      </c>
      <c r="Z22" s="21">
        <v>1.2E-2</v>
      </c>
      <c r="AA22" s="21">
        <v>5.7000000000000002E-2</v>
      </c>
      <c r="AB22" s="21">
        <f t="shared" si="0"/>
        <v>0.48</v>
      </c>
      <c r="AC22" s="21">
        <f t="shared" si="1"/>
        <v>2.2800000000000002</v>
      </c>
      <c r="AD22" s="12">
        <v>10.166666666666666</v>
      </c>
      <c r="AE22" s="12">
        <v>9.5</v>
      </c>
      <c r="AF22" s="12">
        <v>16.399999999999999</v>
      </c>
      <c r="AG22" s="12">
        <v>3.3</v>
      </c>
      <c r="AH22" s="12">
        <v>7.6</v>
      </c>
      <c r="AI22" s="12">
        <v>12.8</v>
      </c>
      <c r="AJ22" s="12">
        <v>3.1</v>
      </c>
      <c r="AK22" s="12">
        <v>2.5</v>
      </c>
      <c r="AL22" s="12">
        <v>17.7</v>
      </c>
      <c r="AM22" s="12">
        <v>0</v>
      </c>
      <c r="AN22" s="12">
        <v>14.5</v>
      </c>
      <c r="AO22" s="12">
        <v>71.3</v>
      </c>
      <c r="AP22" s="12">
        <v>1.5</v>
      </c>
    </row>
    <row r="23" spans="1:42" x14ac:dyDescent="0.2">
      <c r="A23" s="11">
        <v>43906.999988425923</v>
      </c>
      <c r="B23" s="12">
        <v>10.8</v>
      </c>
      <c r="C23" s="12">
        <v>18.8</v>
      </c>
      <c r="D23" s="12">
        <v>4.8</v>
      </c>
      <c r="E23" s="12">
        <v>57.5</v>
      </c>
      <c r="F23" s="12">
        <v>76.599999999999994</v>
      </c>
      <c r="G23" s="12">
        <v>34</v>
      </c>
      <c r="H23" s="12">
        <v>6.3</v>
      </c>
      <c r="I23" s="12">
        <v>7.4</v>
      </c>
      <c r="J23" s="12">
        <v>5.6</v>
      </c>
      <c r="K23" s="12">
        <v>2.2999999999999998</v>
      </c>
      <c r="L23" s="12">
        <v>986.56</v>
      </c>
      <c r="M23" s="12">
        <v>1020.64</v>
      </c>
      <c r="N23" s="12">
        <v>1</v>
      </c>
      <c r="O23" s="12">
        <v>4.7</v>
      </c>
      <c r="P23" s="12">
        <v>197</v>
      </c>
      <c r="Q23" s="14">
        <v>0</v>
      </c>
      <c r="R23" s="12">
        <v>147</v>
      </c>
      <c r="S23" s="12">
        <v>650</v>
      </c>
      <c r="T23" s="12">
        <v>57.3</v>
      </c>
      <c r="U23" s="12">
        <v>508.6</v>
      </c>
      <c r="V23" s="14">
        <v>8.85</v>
      </c>
      <c r="W23" s="14">
        <v>40.47</v>
      </c>
      <c r="X23" s="21">
        <v>2.1000000000000001E-2</v>
      </c>
      <c r="Y23" s="21">
        <v>0.105</v>
      </c>
      <c r="Z23" s="21">
        <v>0.01</v>
      </c>
      <c r="AA23" s="21">
        <v>5.3999999999999999E-2</v>
      </c>
      <c r="AB23" s="21">
        <f t="shared" si="0"/>
        <v>0.4</v>
      </c>
      <c r="AC23" s="21">
        <f t="shared" si="1"/>
        <v>2.16</v>
      </c>
      <c r="AD23" s="12">
        <v>6.333333333333333</v>
      </c>
      <c r="AE23" s="12">
        <v>14.7</v>
      </c>
      <c r="AF23" s="12">
        <v>48.2</v>
      </c>
      <c r="AG23" s="12">
        <v>6</v>
      </c>
      <c r="AH23" s="12">
        <v>8</v>
      </c>
      <c r="AI23" s="12">
        <v>15.4</v>
      </c>
      <c r="AJ23" s="12">
        <v>3.8</v>
      </c>
      <c r="AK23" s="12">
        <v>13.6</v>
      </c>
      <c r="AL23" s="12">
        <v>48.7</v>
      </c>
      <c r="AM23" s="12">
        <v>0</v>
      </c>
      <c r="AN23" s="12">
        <v>20.3</v>
      </c>
      <c r="AO23" s="12">
        <v>73.400000000000006</v>
      </c>
      <c r="AP23" s="12">
        <v>0</v>
      </c>
    </row>
    <row r="24" spans="1:42" x14ac:dyDescent="0.2">
      <c r="A24" s="11">
        <v>43907.999988425923</v>
      </c>
      <c r="B24" s="12">
        <v>13.4</v>
      </c>
      <c r="C24" s="12">
        <v>17.5</v>
      </c>
      <c r="D24" s="12">
        <v>10</v>
      </c>
      <c r="E24" s="12">
        <v>59.4</v>
      </c>
      <c r="F24" s="12">
        <v>79.5</v>
      </c>
      <c r="G24" s="12">
        <v>47.2</v>
      </c>
      <c r="H24" s="12">
        <v>7.8</v>
      </c>
      <c r="I24" s="12">
        <v>8.6999999999999993</v>
      </c>
      <c r="J24" s="12">
        <v>7</v>
      </c>
      <c r="K24" s="12">
        <v>5.5</v>
      </c>
      <c r="L24" s="12">
        <v>995.1</v>
      </c>
      <c r="M24" s="12">
        <v>1029.1300000000001</v>
      </c>
      <c r="N24" s="12">
        <v>1.4</v>
      </c>
      <c r="O24" s="12">
        <v>4.4000000000000004</v>
      </c>
      <c r="P24" s="12">
        <v>195</v>
      </c>
      <c r="Q24" s="14">
        <v>0</v>
      </c>
      <c r="R24" s="12">
        <v>122.8</v>
      </c>
      <c r="S24" s="12">
        <v>969</v>
      </c>
      <c r="T24" s="12">
        <v>47.7</v>
      </c>
      <c r="U24" s="12">
        <v>763.5</v>
      </c>
      <c r="V24" s="14">
        <v>9.01</v>
      </c>
      <c r="W24" s="14">
        <v>49.88</v>
      </c>
      <c r="X24" s="21">
        <v>2.1999999999999999E-2</v>
      </c>
      <c r="Y24" s="21">
        <v>0.121</v>
      </c>
      <c r="Z24" s="21">
        <v>0.01</v>
      </c>
      <c r="AA24" s="21">
        <v>5.8999999999999997E-2</v>
      </c>
      <c r="AB24" s="21">
        <f t="shared" si="0"/>
        <v>0.4</v>
      </c>
      <c r="AC24" s="21">
        <f t="shared" si="1"/>
        <v>2.36</v>
      </c>
      <c r="AD24" s="12">
        <v>4.5</v>
      </c>
      <c r="AE24" s="12">
        <v>12.1</v>
      </c>
      <c r="AF24" s="12">
        <v>21.9</v>
      </c>
      <c r="AG24" s="12">
        <v>6.5</v>
      </c>
      <c r="AH24" s="12">
        <v>8.1</v>
      </c>
      <c r="AI24" s="12">
        <v>15.8</v>
      </c>
      <c r="AJ24" s="12">
        <v>5.0999999999999996</v>
      </c>
      <c r="AK24" s="12">
        <v>3</v>
      </c>
      <c r="AL24" s="12">
        <v>35.299999999999997</v>
      </c>
      <c r="AM24" s="12">
        <v>0</v>
      </c>
      <c r="AN24" s="12">
        <v>15.6</v>
      </c>
      <c r="AO24" s="12">
        <v>70</v>
      </c>
      <c r="AP24" s="12">
        <v>2.2999999999999998</v>
      </c>
    </row>
    <row r="25" spans="1:42" x14ac:dyDescent="0.2">
      <c r="A25" s="11">
        <v>43908.999988425923</v>
      </c>
      <c r="B25" s="12" t="s">
        <v>15</v>
      </c>
      <c r="C25" s="12" t="s">
        <v>15</v>
      </c>
      <c r="D25" s="12" t="s">
        <v>15</v>
      </c>
      <c r="E25" s="12" t="s">
        <v>15</v>
      </c>
      <c r="F25" s="12" t="s">
        <v>15</v>
      </c>
      <c r="G25" s="12" t="s">
        <v>15</v>
      </c>
      <c r="H25" s="12" t="s">
        <v>15</v>
      </c>
      <c r="I25" s="12" t="s">
        <v>15</v>
      </c>
      <c r="J25" s="12" t="s">
        <v>15</v>
      </c>
      <c r="K25" s="12" t="s">
        <v>15</v>
      </c>
      <c r="L25" s="12" t="s">
        <v>15</v>
      </c>
      <c r="M25" s="12" t="s">
        <v>15</v>
      </c>
      <c r="N25" s="12" t="s">
        <v>15</v>
      </c>
      <c r="O25" s="12" t="s">
        <v>15</v>
      </c>
      <c r="P25" s="12" t="s">
        <v>15</v>
      </c>
      <c r="Q25" s="14" t="s">
        <v>15</v>
      </c>
      <c r="R25" s="12" t="s">
        <v>15</v>
      </c>
      <c r="S25" s="12" t="s">
        <v>15</v>
      </c>
      <c r="T25" s="12" t="s">
        <v>15</v>
      </c>
      <c r="U25" s="12" t="s">
        <v>15</v>
      </c>
      <c r="V25" s="14" t="s">
        <v>15</v>
      </c>
      <c r="W25" s="14" t="s">
        <v>15</v>
      </c>
      <c r="X25" s="21" t="s">
        <v>15</v>
      </c>
      <c r="Y25" s="21" t="s">
        <v>15</v>
      </c>
      <c r="Z25" s="21" t="s">
        <v>15</v>
      </c>
      <c r="AA25" s="21" t="s">
        <v>15</v>
      </c>
      <c r="AB25" s="21" t="s">
        <v>15</v>
      </c>
      <c r="AC25" s="21" t="s">
        <v>15</v>
      </c>
      <c r="AD25" s="12">
        <v>10.1</v>
      </c>
      <c r="AE25" s="12" t="s">
        <v>15</v>
      </c>
      <c r="AF25" s="12" t="s">
        <v>15</v>
      </c>
      <c r="AG25" s="12" t="s">
        <v>15</v>
      </c>
      <c r="AH25" s="12" t="s">
        <v>15</v>
      </c>
      <c r="AI25" s="12" t="s">
        <v>15</v>
      </c>
      <c r="AJ25" s="12" t="s">
        <v>15</v>
      </c>
      <c r="AK25" s="12" t="s">
        <v>15</v>
      </c>
      <c r="AL25" s="12" t="s">
        <v>15</v>
      </c>
      <c r="AM25" s="12" t="s">
        <v>15</v>
      </c>
      <c r="AN25" s="12" t="s">
        <v>15</v>
      </c>
      <c r="AO25" s="12" t="s">
        <v>15</v>
      </c>
      <c r="AP25" s="12" t="s">
        <v>15</v>
      </c>
    </row>
    <row r="26" spans="1:42" x14ac:dyDescent="0.2">
      <c r="A26" s="11">
        <v>43909.999988425923</v>
      </c>
      <c r="B26" s="12" t="s">
        <v>15</v>
      </c>
      <c r="C26" s="12" t="s">
        <v>15</v>
      </c>
      <c r="D26" s="12" t="s">
        <v>15</v>
      </c>
      <c r="E26" s="12" t="s">
        <v>15</v>
      </c>
      <c r="F26" s="12" t="s">
        <v>15</v>
      </c>
      <c r="G26" s="12" t="s">
        <v>15</v>
      </c>
      <c r="H26" s="12" t="s">
        <v>15</v>
      </c>
      <c r="I26" s="12" t="s">
        <v>15</v>
      </c>
      <c r="J26" s="12" t="s">
        <v>15</v>
      </c>
      <c r="K26" s="12" t="s">
        <v>15</v>
      </c>
      <c r="L26" s="12" t="s">
        <v>15</v>
      </c>
      <c r="M26" s="12" t="s">
        <v>15</v>
      </c>
      <c r="N26" s="12" t="s">
        <v>15</v>
      </c>
      <c r="O26" s="12" t="s">
        <v>15</v>
      </c>
      <c r="P26" s="12" t="s">
        <v>15</v>
      </c>
      <c r="Q26" s="14" t="s">
        <v>15</v>
      </c>
      <c r="R26" s="12" t="s">
        <v>15</v>
      </c>
      <c r="S26" s="12" t="s">
        <v>15</v>
      </c>
      <c r="T26" s="12" t="s">
        <v>15</v>
      </c>
      <c r="U26" s="12" t="s">
        <v>15</v>
      </c>
      <c r="V26" s="14" t="s">
        <v>15</v>
      </c>
      <c r="W26" s="14" t="s">
        <v>15</v>
      </c>
      <c r="X26" s="21" t="s">
        <v>15</v>
      </c>
      <c r="Y26" s="21" t="s">
        <v>15</v>
      </c>
      <c r="Z26" s="21" t="s">
        <v>15</v>
      </c>
      <c r="AA26" s="21" t="s">
        <v>15</v>
      </c>
      <c r="AB26" s="21" t="s">
        <v>15</v>
      </c>
      <c r="AC26" s="21" t="s">
        <v>15</v>
      </c>
      <c r="AD26" s="12">
        <v>10</v>
      </c>
      <c r="AE26" s="12" t="s">
        <v>15</v>
      </c>
      <c r="AF26" s="12" t="s">
        <v>15</v>
      </c>
      <c r="AG26" s="12" t="s">
        <v>15</v>
      </c>
      <c r="AH26" s="12" t="s">
        <v>15</v>
      </c>
      <c r="AI26" s="12" t="s">
        <v>15</v>
      </c>
      <c r="AJ26" s="12" t="s">
        <v>15</v>
      </c>
      <c r="AK26" s="12" t="s">
        <v>15</v>
      </c>
      <c r="AL26" s="12" t="s">
        <v>15</v>
      </c>
      <c r="AM26" s="12" t="s">
        <v>15</v>
      </c>
      <c r="AN26" s="12" t="s">
        <v>15</v>
      </c>
      <c r="AO26" s="12" t="s">
        <v>15</v>
      </c>
      <c r="AP26" s="12" t="s">
        <v>15</v>
      </c>
    </row>
    <row r="27" spans="1:42" x14ac:dyDescent="0.2">
      <c r="A27" s="11">
        <v>43910.999988425923</v>
      </c>
      <c r="B27" s="12">
        <v>13.1</v>
      </c>
      <c r="C27" s="12">
        <v>18.2</v>
      </c>
      <c r="D27" s="12">
        <v>7.9</v>
      </c>
      <c r="E27" s="12">
        <v>68.8</v>
      </c>
      <c r="F27" s="12">
        <v>86.6</v>
      </c>
      <c r="G27" s="12">
        <v>49.7</v>
      </c>
      <c r="H27" s="12">
        <v>8.8000000000000007</v>
      </c>
      <c r="I27" s="12">
        <v>9.6</v>
      </c>
      <c r="J27" s="12">
        <v>8.1</v>
      </c>
      <c r="K27" s="12">
        <v>7.2</v>
      </c>
      <c r="L27" s="12">
        <v>986.58</v>
      </c>
      <c r="M27" s="12">
        <v>1020.34</v>
      </c>
      <c r="N27" s="12">
        <v>2</v>
      </c>
      <c r="O27" s="12">
        <v>5.4</v>
      </c>
      <c r="P27" s="12">
        <v>24</v>
      </c>
      <c r="Q27" s="14">
        <v>0</v>
      </c>
      <c r="R27" s="12">
        <v>161.30000000000001</v>
      </c>
      <c r="S27" s="12">
        <v>624</v>
      </c>
      <c r="T27" s="12">
        <v>62.5</v>
      </c>
      <c r="U27" s="12">
        <v>443.2</v>
      </c>
      <c r="V27" s="14">
        <v>9.9499999999999993</v>
      </c>
      <c r="W27" s="14">
        <v>39.549999999999997</v>
      </c>
      <c r="X27" s="21">
        <v>2.4E-2</v>
      </c>
      <c r="Y27" s="21">
        <v>0.106</v>
      </c>
      <c r="Z27" s="21">
        <v>1.0999999999999999E-2</v>
      </c>
      <c r="AA27" s="21">
        <v>5.6000000000000001E-2</v>
      </c>
      <c r="AB27" s="21">
        <f t="shared" si="0"/>
        <v>0.43999999999999995</v>
      </c>
      <c r="AC27" s="21">
        <f t="shared" ref="AC27:AC38" si="2">AA27*40</f>
        <v>2.2400000000000002</v>
      </c>
      <c r="AD27" s="12">
        <v>7.333333333333333</v>
      </c>
      <c r="AE27" s="12">
        <v>35.1</v>
      </c>
      <c r="AF27" s="12">
        <v>48.9</v>
      </c>
      <c r="AG27" s="12">
        <v>21.6</v>
      </c>
      <c r="AH27" s="12">
        <v>27.2</v>
      </c>
      <c r="AI27" s="12">
        <v>33.200000000000003</v>
      </c>
      <c r="AJ27" s="12">
        <v>16.7</v>
      </c>
      <c r="AK27" s="12">
        <v>4.2</v>
      </c>
      <c r="AL27" s="12" t="s">
        <v>15</v>
      </c>
      <c r="AM27" s="12">
        <v>0</v>
      </c>
      <c r="AN27" s="12">
        <v>12.1</v>
      </c>
      <c r="AO27" s="12" t="s">
        <v>15</v>
      </c>
      <c r="AP27" s="12" t="s">
        <v>15</v>
      </c>
    </row>
    <row r="28" spans="1:42" x14ac:dyDescent="0.2">
      <c r="A28" s="11">
        <v>43911.999988425923</v>
      </c>
      <c r="B28" s="12">
        <v>4.8</v>
      </c>
      <c r="C28" s="12">
        <v>10.3</v>
      </c>
      <c r="D28" s="12">
        <v>2.6</v>
      </c>
      <c r="E28" s="12">
        <v>86.6</v>
      </c>
      <c r="F28" s="12">
        <v>93.2</v>
      </c>
      <c r="G28" s="12">
        <v>75.5</v>
      </c>
      <c r="H28" s="12">
        <v>6.6</v>
      </c>
      <c r="I28" s="12">
        <v>8.5</v>
      </c>
      <c r="J28" s="12">
        <v>5.9</v>
      </c>
      <c r="K28" s="12">
        <v>2.7</v>
      </c>
      <c r="L28" s="12">
        <v>987.97</v>
      </c>
      <c r="M28" s="12">
        <v>1022.84</v>
      </c>
      <c r="N28" s="12">
        <v>2.6</v>
      </c>
      <c r="O28" s="12">
        <v>6.6</v>
      </c>
      <c r="P28" s="12">
        <v>33</v>
      </c>
      <c r="Q28" s="14">
        <v>14.3</v>
      </c>
      <c r="R28" s="12">
        <v>11.8</v>
      </c>
      <c r="S28" s="12">
        <v>66</v>
      </c>
      <c r="T28" s="12">
        <v>-17</v>
      </c>
      <c r="U28" s="12">
        <v>34.1</v>
      </c>
      <c r="V28" s="14">
        <v>1.6</v>
      </c>
      <c r="W28" s="14">
        <v>7.78</v>
      </c>
      <c r="X28" s="21">
        <v>4.0000000000000001E-3</v>
      </c>
      <c r="Y28" s="21">
        <v>2.3E-2</v>
      </c>
      <c r="Z28" s="21">
        <v>2E-3</v>
      </c>
      <c r="AA28" s="21">
        <v>0.01</v>
      </c>
      <c r="AB28" s="21">
        <f t="shared" si="0"/>
        <v>0.08</v>
      </c>
      <c r="AC28" s="21">
        <f t="shared" si="2"/>
        <v>0.4</v>
      </c>
      <c r="AD28" s="12">
        <v>0</v>
      </c>
      <c r="AE28" s="12">
        <v>10.8</v>
      </c>
      <c r="AF28" s="12">
        <v>31.9</v>
      </c>
      <c r="AG28" s="12">
        <v>2</v>
      </c>
      <c r="AH28" s="12">
        <v>9.4</v>
      </c>
      <c r="AI28" s="12">
        <v>29.4</v>
      </c>
      <c r="AJ28" s="12">
        <v>2</v>
      </c>
      <c r="AK28" s="12">
        <v>0.5</v>
      </c>
      <c r="AL28" s="12">
        <v>2.6</v>
      </c>
      <c r="AM28" s="12">
        <v>0</v>
      </c>
      <c r="AN28" s="12">
        <v>4.3</v>
      </c>
      <c r="AO28" s="12">
        <v>15.5</v>
      </c>
      <c r="AP28" s="12">
        <v>1.5</v>
      </c>
    </row>
    <row r="29" spans="1:42" x14ac:dyDescent="0.2">
      <c r="A29" s="11">
        <v>43912.999988425923</v>
      </c>
      <c r="B29" s="12">
        <v>3.7</v>
      </c>
      <c r="C29" s="12">
        <v>8</v>
      </c>
      <c r="D29" s="12">
        <v>0.5</v>
      </c>
      <c r="E29" s="12">
        <v>57.6</v>
      </c>
      <c r="F29" s="12">
        <v>87.5</v>
      </c>
      <c r="G29" s="12">
        <v>34.799999999999997</v>
      </c>
      <c r="H29" s="12">
        <v>4</v>
      </c>
      <c r="I29" s="12">
        <v>5.9</v>
      </c>
      <c r="J29" s="12">
        <v>3</v>
      </c>
      <c r="K29" s="12">
        <v>-4.5</v>
      </c>
      <c r="L29" s="12">
        <v>993.03</v>
      </c>
      <c r="M29" s="12">
        <v>1028.27</v>
      </c>
      <c r="N29" s="12">
        <v>2.5</v>
      </c>
      <c r="O29" s="12">
        <v>6.9</v>
      </c>
      <c r="P29" s="12">
        <v>59</v>
      </c>
      <c r="Q29" s="14">
        <v>0</v>
      </c>
      <c r="R29" s="12">
        <v>210.4</v>
      </c>
      <c r="S29" s="12">
        <v>717</v>
      </c>
      <c r="T29" s="12">
        <v>93.4</v>
      </c>
      <c r="U29" s="12">
        <v>588.6</v>
      </c>
      <c r="V29" s="14">
        <v>12.02</v>
      </c>
      <c r="W29" s="14">
        <v>43.15</v>
      </c>
      <c r="X29" s="21">
        <v>2.9000000000000001E-2</v>
      </c>
      <c r="Y29" s="21">
        <v>0.11899999999999999</v>
      </c>
      <c r="Z29" s="21">
        <v>1.4E-2</v>
      </c>
      <c r="AA29" s="21">
        <v>6.0999999999999999E-2</v>
      </c>
      <c r="AB29" s="21">
        <f t="shared" si="0"/>
        <v>0.56000000000000005</v>
      </c>
      <c r="AC29" s="21">
        <f t="shared" si="2"/>
        <v>2.44</v>
      </c>
      <c r="AD29" s="12">
        <v>11</v>
      </c>
      <c r="AE29" s="12">
        <v>8.1999999999999993</v>
      </c>
      <c r="AF29" s="12">
        <v>11.4</v>
      </c>
      <c r="AG29" s="12">
        <v>3.8</v>
      </c>
      <c r="AH29" s="12">
        <v>6.7</v>
      </c>
      <c r="AI29" s="12">
        <v>9.8000000000000007</v>
      </c>
      <c r="AJ29" s="12">
        <v>3</v>
      </c>
      <c r="AK29" s="12">
        <v>0.5</v>
      </c>
      <c r="AL29" s="12">
        <v>2</v>
      </c>
      <c r="AM29" s="12">
        <v>0</v>
      </c>
      <c r="AN29" s="12">
        <v>2.2999999999999998</v>
      </c>
      <c r="AO29" s="12">
        <v>10.9</v>
      </c>
      <c r="AP29" s="12">
        <v>0</v>
      </c>
    </row>
    <row r="30" spans="1:42" x14ac:dyDescent="0.2">
      <c r="A30" s="11">
        <v>43913.999988425923</v>
      </c>
      <c r="B30" s="12">
        <v>2.5</v>
      </c>
      <c r="C30" s="12">
        <v>6.8</v>
      </c>
      <c r="D30" s="12">
        <v>-1.4</v>
      </c>
      <c r="E30" s="12">
        <v>39</v>
      </c>
      <c r="F30" s="12">
        <v>54.4</v>
      </c>
      <c r="G30" s="12">
        <v>24.6</v>
      </c>
      <c r="H30" s="12">
        <v>2.5</v>
      </c>
      <c r="I30" s="12">
        <v>3.2</v>
      </c>
      <c r="J30" s="12">
        <v>1.9</v>
      </c>
      <c r="K30" s="12">
        <v>-10.5</v>
      </c>
      <c r="L30" s="12">
        <v>997.46</v>
      </c>
      <c r="M30" s="12">
        <v>1033.04</v>
      </c>
      <c r="N30" s="12">
        <v>2.2000000000000002</v>
      </c>
      <c r="O30" s="12">
        <v>11.6</v>
      </c>
      <c r="P30" s="12">
        <v>32</v>
      </c>
      <c r="Q30" s="14">
        <v>0</v>
      </c>
      <c r="R30" s="12">
        <v>216.4</v>
      </c>
      <c r="S30" s="12">
        <v>725</v>
      </c>
      <c r="T30" s="12">
        <v>94.2</v>
      </c>
      <c r="U30" s="12">
        <v>619.4</v>
      </c>
      <c r="V30" s="14">
        <v>12.05</v>
      </c>
      <c r="W30" s="14">
        <v>42.88</v>
      </c>
      <c r="X30" s="21">
        <v>2.9000000000000001E-2</v>
      </c>
      <c r="Y30" s="21">
        <v>0.11799999999999999</v>
      </c>
      <c r="Z30" s="21">
        <v>1.2999999999999999E-2</v>
      </c>
      <c r="AA30" s="21">
        <v>5.7000000000000002E-2</v>
      </c>
      <c r="AB30" s="21">
        <f t="shared" si="0"/>
        <v>0.52</v>
      </c>
      <c r="AC30" s="21">
        <f t="shared" si="2"/>
        <v>2.2800000000000002</v>
      </c>
      <c r="AD30" s="12">
        <v>11.333333333333334</v>
      </c>
      <c r="AE30" s="12">
        <v>8.4</v>
      </c>
      <c r="AF30" s="12">
        <v>15.3</v>
      </c>
      <c r="AG30" s="12">
        <v>4.5999999999999996</v>
      </c>
      <c r="AH30" s="12">
        <v>6.3</v>
      </c>
      <c r="AI30" s="12">
        <v>11.6</v>
      </c>
      <c r="AJ30" s="12">
        <v>4.4000000000000004</v>
      </c>
      <c r="AK30" s="12">
        <v>0.7</v>
      </c>
      <c r="AL30" s="12">
        <v>6.8</v>
      </c>
      <c r="AM30" s="12">
        <v>0</v>
      </c>
      <c r="AN30" s="12">
        <v>3.6</v>
      </c>
      <c r="AO30" s="12">
        <v>33.5</v>
      </c>
      <c r="AP30" s="12">
        <v>0.6</v>
      </c>
    </row>
    <row r="31" spans="1:42" x14ac:dyDescent="0.2">
      <c r="A31" s="11">
        <v>43914.999988425923</v>
      </c>
      <c r="B31" s="12">
        <v>3.4</v>
      </c>
      <c r="C31" s="12">
        <v>8.1</v>
      </c>
      <c r="D31" s="12">
        <v>-1.2</v>
      </c>
      <c r="E31" s="12">
        <v>38.799999999999997</v>
      </c>
      <c r="F31" s="12">
        <v>53.8</v>
      </c>
      <c r="G31" s="12">
        <v>26.2</v>
      </c>
      <c r="H31" s="12">
        <v>2.7</v>
      </c>
      <c r="I31" s="12">
        <v>3.1</v>
      </c>
      <c r="J31" s="12">
        <v>2.2999999999999998</v>
      </c>
      <c r="K31" s="12">
        <v>-9.6999999999999993</v>
      </c>
      <c r="L31" s="12">
        <v>995.51</v>
      </c>
      <c r="M31" s="12">
        <v>1030.9000000000001</v>
      </c>
      <c r="N31" s="12">
        <v>1.8</v>
      </c>
      <c r="O31" s="12">
        <v>7.9</v>
      </c>
      <c r="P31" s="12">
        <v>358</v>
      </c>
      <c r="Q31" s="14">
        <v>0</v>
      </c>
      <c r="R31" s="12">
        <v>213.9</v>
      </c>
      <c r="S31" s="12">
        <v>721</v>
      </c>
      <c r="T31" s="12">
        <v>82.2</v>
      </c>
      <c r="U31" s="12">
        <v>579.20000000000005</v>
      </c>
      <c r="V31" s="14">
        <v>11.81</v>
      </c>
      <c r="W31" s="14">
        <v>42.37</v>
      </c>
      <c r="X31" s="21">
        <v>2.9000000000000001E-2</v>
      </c>
      <c r="Y31" s="21">
        <v>0.11700000000000001</v>
      </c>
      <c r="Z31" s="21">
        <v>1.2999999999999999E-2</v>
      </c>
      <c r="AA31" s="21">
        <v>0.06</v>
      </c>
      <c r="AB31" s="21">
        <f t="shared" si="0"/>
        <v>0.52</v>
      </c>
      <c r="AC31" s="21">
        <f t="shared" si="2"/>
        <v>2.4</v>
      </c>
      <c r="AD31" s="12">
        <v>11.333333333333334</v>
      </c>
      <c r="AE31" s="12">
        <v>15.1</v>
      </c>
      <c r="AF31" s="12">
        <v>25.1</v>
      </c>
      <c r="AG31" s="12">
        <v>7.7</v>
      </c>
      <c r="AH31" s="12">
        <v>11.5</v>
      </c>
      <c r="AI31" s="12">
        <v>18.100000000000001</v>
      </c>
      <c r="AJ31" s="12">
        <v>6.6</v>
      </c>
      <c r="AK31" s="12">
        <v>1</v>
      </c>
      <c r="AL31" s="12">
        <v>6</v>
      </c>
      <c r="AM31" s="12">
        <v>0</v>
      </c>
      <c r="AN31" s="12">
        <v>6.2</v>
      </c>
      <c r="AO31" s="12">
        <v>43</v>
      </c>
      <c r="AP31" s="12">
        <v>1.5</v>
      </c>
    </row>
    <row r="32" spans="1:42" x14ac:dyDescent="0.2">
      <c r="A32" s="11">
        <v>43915.999988425923</v>
      </c>
      <c r="B32" s="12">
        <v>3.7</v>
      </c>
      <c r="C32" s="12">
        <v>8.8000000000000007</v>
      </c>
      <c r="D32" s="12">
        <v>-1</v>
      </c>
      <c r="E32" s="12">
        <v>40.6</v>
      </c>
      <c r="F32" s="12">
        <v>57.7</v>
      </c>
      <c r="G32" s="12">
        <v>26.7</v>
      </c>
      <c r="H32" s="12">
        <v>2.8</v>
      </c>
      <c r="I32" s="12">
        <v>3.1</v>
      </c>
      <c r="J32" s="12">
        <v>2.6</v>
      </c>
      <c r="K32" s="12">
        <v>-8.9</v>
      </c>
      <c r="L32" s="12">
        <v>989.15</v>
      </c>
      <c r="M32" s="12">
        <v>1024.25</v>
      </c>
      <c r="N32" s="12">
        <v>2</v>
      </c>
      <c r="O32" s="12">
        <v>7.4</v>
      </c>
      <c r="P32" s="12">
        <v>18</v>
      </c>
      <c r="Q32" s="14">
        <v>0</v>
      </c>
      <c r="R32" s="12">
        <v>214</v>
      </c>
      <c r="S32" s="12">
        <v>721</v>
      </c>
      <c r="T32" s="12">
        <v>81.8</v>
      </c>
      <c r="U32" s="12">
        <v>572</v>
      </c>
      <c r="V32" s="14">
        <v>11.84</v>
      </c>
      <c r="W32" s="14">
        <v>42.88</v>
      </c>
      <c r="X32" s="21">
        <v>2.9000000000000001E-2</v>
      </c>
      <c r="Y32" s="21">
        <v>0.11600000000000001</v>
      </c>
      <c r="Z32" s="21">
        <v>1.2999999999999999E-2</v>
      </c>
      <c r="AA32" s="21">
        <v>0.06</v>
      </c>
      <c r="AB32" s="21">
        <f t="shared" si="0"/>
        <v>0.52</v>
      </c>
      <c r="AC32" s="21">
        <f t="shared" si="2"/>
        <v>2.4</v>
      </c>
      <c r="AD32" s="12">
        <v>11.333333333333334</v>
      </c>
      <c r="AE32" s="12">
        <v>20.5</v>
      </c>
      <c r="AF32" s="12">
        <v>29</v>
      </c>
      <c r="AG32" s="12">
        <v>14.6</v>
      </c>
      <c r="AH32" s="12">
        <v>15.3</v>
      </c>
      <c r="AI32" s="12">
        <v>19.899999999999999</v>
      </c>
      <c r="AJ32" s="12">
        <v>9.3000000000000007</v>
      </c>
      <c r="AK32" s="12">
        <v>1.1000000000000001</v>
      </c>
      <c r="AL32" s="12">
        <v>6.6</v>
      </c>
      <c r="AM32" s="12">
        <v>0</v>
      </c>
      <c r="AN32" s="12">
        <v>7.6</v>
      </c>
      <c r="AO32" s="12">
        <v>56</v>
      </c>
      <c r="AP32" s="12">
        <v>1.2</v>
      </c>
    </row>
    <row r="33" spans="1:42" x14ac:dyDescent="0.2">
      <c r="A33" s="11">
        <v>43916.999988425923</v>
      </c>
      <c r="B33" s="12">
        <v>4.5</v>
      </c>
      <c r="C33" s="12">
        <v>9</v>
      </c>
      <c r="D33" s="12">
        <v>-0.2</v>
      </c>
      <c r="E33" s="12">
        <v>51.1</v>
      </c>
      <c r="F33" s="12">
        <v>62</v>
      </c>
      <c r="G33" s="12">
        <v>37.6</v>
      </c>
      <c r="H33" s="12">
        <v>3.8</v>
      </c>
      <c r="I33" s="12">
        <v>4.7</v>
      </c>
      <c r="J33" s="12">
        <v>3</v>
      </c>
      <c r="K33" s="12">
        <v>-4.9000000000000004</v>
      </c>
      <c r="L33" s="12">
        <v>983.71</v>
      </c>
      <c r="M33" s="12">
        <v>1018.52</v>
      </c>
      <c r="N33" s="12">
        <v>2</v>
      </c>
      <c r="O33" s="12">
        <v>7.9</v>
      </c>
      <c r="P33" s="12">
        <v>25</v>
      </c>
      <c r="Q33" s="14">
        <v>0</v>
      </c>
      <c r="R33" s="12">
        <v>188.1</v>
      </c>
      <c r="S33" s="12">
        <v>827</v>
      </c>
      <c r="T33" s="12">
        <v>71.400000000000006</v>
      </c>
      <c r="U33" s="12">
        <v>596.5</v>
      </c>
      <c r="V33" s="14">
        <v>10.92</v>
      </c>
      <c r="W33" s="14">
        <v>46.22</v>
      </c>
      <c r="X33" s="21">
        <v>2.7E-2</v>
      </c>
      <c r="Y33" s="21">
        <v>0.125</v>
      </c>
      <c r="Z33" s="21">
        <v>1.2999999999999999E-2</v>
      </c>
      <c r="AA33" s="21">
        <v>6.4000000000000001E-2</v>
      </c>
      <c r="AB33" s="21">
        <f t="shared" si="0"/>
        <v>0.52</v>
      </c>
      <c r="AC33" s="21">
        <f t="shared" si="2"/>
        <v>2.56</v>
      </c>
      <c r="AD33" s="12">
        <v>10.5</v>
      </c>
      <c r="AE33" s="12">
        <v>18.2</v>
      </c>
      <c r="AF33" s="12">
        <v>28</v>
      </c>
      <c r="AG33" s="12">
        <v>12.2</v>
      </c>
      <c r="AH33" s="12">
        <v>13.9</v>
      </c>
      <c r="AI33" s="12">
        <v>19.7</v>
      </c>
      <c r="AJ33" s="12">
        <v>9.9</v>
      </c>
      <c r="AK33" s="12">
        <v>1</v>
      </c>
      <c r="AL33" s="12">
        <v>5.9</v>
      </c>
      <c r="AM33" s="12">
        <v>0</v>
      </c>
      <c r="AN33" s="12">
        <v>6.8</v>
      </c>
      <c r="AO33" s="12">
        <v>42.1</v>
      </c>
      <c r="AP33" s="12">
        <v>2</v>
      </c>
    </row>
    <row r="34" spans="1:42" x14ac:dyDescent="0.2">
      <c r="A34" s="11">
        <v>43917.999988425923</v>
      </c>
      <c r="B34" s="12">
        <v>8.4</v>
      </c>
      <c r="C34" s="12">
        <v>16.7</v>
      </c>
      <c r="D34" s="12">
        <v>1.3</v>
      </c>
      <c r="E34" s="12">
        <v>57</v>
      </c>
      <c r="F34" s="12">
        <v>74.8</v>
      </c>
      <c r="G34" s="12">
        <v>37</v>
      </c>
      <c r="H34" s="12">
        <v>5.4</v>
      </c>
      <c r="I34" s="12">
        <v>6.8</v>
      </c>
      <c r="J34" s="12">
        <v>4.5</v>
      </c>
      <c r="K34" s="12">
        <v>0</v>
      </c>
      <c r="L34" s="12">
        <v>981.62</v>
      </c>
      <c r="M34" s="12">
        <v>1015.84</v>
      </c>
      <c r="N34" s="12">
        <v>1.4</v>
      </c>
      <c r="O34" s="12">
        <v>4.8</v>
      </c>
      <c r="P34" s="12">
        <v>202</v>
      </c>
      <c r="Q34" s="14">
        <v>0</v>
      </c>
      <c r="R34" s="12">
        <v>204.8</v>
      </c>
      <c r="S34" s="12">
        <v>718</v>
      </c>
      <c r="T34" s="12">
        <v>80.8</v>
      </c>
      <c r="U34" s="12">
        <v>485.4</v>
      </c>
      <c r="V34" s="14">
        <v>12.17</v>
      </c>
      <c r="W34" s="14">
        <v>43.74</v>
      </c>
      <c r="X34" s="21">
        <v>2.8000000000000001E-2</v>
      </c>
      <c r="Y34" s="21">
        <v>0.114</v>
      </c>
      <c r="Z34" s="21">
        <v>1.2999999999999999E-2</v>
      </c>
      <c r="AA34" s="21">
        <v>5.8000000000000003E-2</v>
      </c>
      <c r="AB34" s="21">
        <f t="shared" si="0"/>
        <v>0.52</v>
      </c>
      <c r="AC34" s="21">
        <f t="shared" si="2"/>
        <v>2.3200000000000003</v>
      </c>
      <c r="AD34" s="12">
        <v>11.333333333333334</v>
      </c>
      <c r="AE34" s="12">
        <v>37</v>
      </c>
      <c r="AF34" s="12">
        <v>57.5</v>
      </c>
      <c r="AG34" s="12">
        <v>20</v>
      </c>
      <c r="AH34" s="12">
        <v>19.899999999999999</v>
      </c>
      <c r="AI34" s="12">
        <v>28.1</v>
      </c>
      <c r="AJ34" s="12">
        <v>15.8</v>
      </c>
      <c r="AK34" s="12">
        <v>3.5</v>
      </c>
      <c r="AL34" s="12" t="s">
        <v>15</v>
      </c>
      <c r="AM34" s="12">
        <v>0</v>
      </c>
      <c r="AN34" s="12">
        <v>21.1</v>
      </c>
      <c r="AO34" s="12" t="s">
        <v>15</v>
      </c>
      <c r="AP34" s="12" t="s">
        <v>15</v>
      </c>
    </row>
    <row r="35" spans="1:42" x14ac:dyDescent="0.2">
      <c r="A35" s="11">
        <v>43918.999988425923</v>
      </c>
      <c r="B35" s="12">
        <v>10.8</v>
      </c>
      <c r="C35" s="12">
        <v>17.5</v>
      </c>
      <c r="D35" s="12">
        <v>4.2</v>
      </c>
      <c r="E35" s="12">
        <v>56.2</v>
      </c>
      <c r="F35" s="12">
        <v>81.7</v>
      </c>
      <c r="G35" s="12">
        <v>31.9</v>
      </c>
      <c r="H35" s="12">
        <v>6</v>
      </c>
      <c r="I35" s="12">
        <v>6.8</v>
      </c>
      <c r="J35" s="12">
        <v>5.2</v>
      </c>
      <c r="K35" s="12">
        <v>1.7</v>
      </c>
      <c r="L35" s="12">
        <v>983.26</v>
      </c>
      <c r="M35" s="12">
        <v>1017.24</v>
      </c>
      <c r="N35" s="12">
        <v>1.3</v>
      </c>
      <c r="O35" s="12">
        <v>5.2</v>
      </c>
      <c r="P35" s="12">
        <v>35</v>
      </c>
      <c r="Q35" s="14">
        <v>0</v>
      </c>
      <c r="R35" s="12">
        <v>205</v>
      </c>
      <c r="S35" s="12">
        <v>689</v>
      </c>
      <c r="T35" s="12">
        <v>82.8</v>
      </c>
      <c r="U35" s="12">
        <v>524.79999999999995</v>
      </c>
      <c r="V35" s="14">
        <v>12.14</v>
      </c>
      <c r="W35" s="14">
        <v>42.93</v>
      </c>
      <c r="X35" s="21">
        <v>2.9000000000000001E-2</v>
      </c>
      <c r="Y35" s="21">
        <v>0.11600000000000001</v>
      </c>
      <c r="Z35" s="21">
        <v>1.4E-2</v>
      </c>
      <c r="AA35" s="21">
        <v>6.2E-2</v>
      </c>
      <c r="AB35" s="21">
        <f t="shared" si="0"/>
        <v>0.56000000000000005</v>
      </c>
      <c r="AC35" s="21">
        <f t="shared" si="2"/>
        <v>2.48</v>
      </c>
      <c r="AD35" s="12">
        <v>11.333333333333334</v>
      </c>
      <c r="AE35" s="12">
        <v>57.5</v>
      </c>
      <c r="AF35" s="12">
        <v>93.8</v>
      </c>
      <c r="AG35" s="12">
        <v>37.200000000000003</v>
      </c>
      <c r="AH35" s="12">
        <v>26.9</v>
      </c>
      <c r="AI35" s="12">
        <v>36</v>
      </c>
      <c r="AJ35" s="12">
        <v>17.399999999999999</v>
      </c>
      <c r="AK35" s="12">
        <v>5.6</v>
      </c>
      <c r="AL35" s="12" t="s">
        <v>15</v>
      </c>
      <c r="AM35" s="12">
        <v>0</v>
      </c>
      <c r="AN35" s="12">
        <v>28.6</v>
      </c>
      <c r="AO35" s="12" t="s">
        <v>15</v>
      </c>
      <c r="AP35" s="12" t="s">
        <v>15</v>
      </c>
    </row>
    <row r="36" spans="1:42" x14ac:dyDescent="0.2">
      <c r="A36" s="11">
        <v>43919.999988425923</v>
      </c>
      <c r="B36" s="12">
        <v>5.2</v>
      </c>
      <c r="C36" s="12">
        <v>11.6</v>
      </c>
      <c r="D36" s="12">
        <v>2.2999999999999998</v>
      </c>
      <c r="E36" s="12">
        <v>73.400000000000006</v>
      </c>
      <c r="F36" s="12">
        <v>93.2</v>
      </c>
      <c r="G36" s="12">
        <v>43.6</v>
      </c>
      <c r="H36" s="12">
        <v>5.7</v>
      </c>
      <c r="I36" s="12">
        <v>6.7</v>
      </c>
      <c r="J36" s="12">
        <v>4.8</v>
      </c>
      <c r="K36" s="12">
        <v>0.5</v>
      </c>
      <c r="L36" s="12">
        <v>987.06</v>
      </c>
      <c r="M36" s="12">
        <v>1021.87</v>
      </c>
      <c r="N36" s="12">
        <v>2.5</v>
      </c>
      <c r="O36" s="12">
        <v>5.8</v>
      </c>
      <c r="P36" s="12">
        <v>24</v>
      </c>
      <c r="Q36" s="14">
        <v>3.1</v>
      </c>
      <c r="R36" s="12">
        <v>26</v>
      </c>
      <c r="S36" s="12">
        <v>114</v>
      </c>
      <c r="T36" s="12">
        <v>-15.2</v>
      </c>
      <c r="U36" s="12">
        <v>72</v>
      </c>
      <c r="V36" s="14">
        <v>2.6</v>
      </c>
      <c r="W36" s="14">
        <v>10.46</v>
      </c>
      <c r="X36" s="21">
        <v>6.0000000000000001E-3</v>
      </c>
      <c r="Y36" s="21">
        <v>2.9000000000000001E-2</v>
      </c>
      <c r="Z36" s="21">
        <v>3.0000000000000001E-3</v>
      </c>
      <c r="AA36" s="21">
        <v>1.2E-2</v>
      </c>
      <c r="AB36" s="21">
        <f t="shared" si="0"/>
        <v>0.12</v>
      </c>
      <c r="AC36" s="21">
        <f t="shared" si="2"/>
        <v>0.48</v>
      </c>
      <c r="AD36" s="12">
        <v>0</v>
      </c>
      <c r="AE36" s="12">
        <v>18.600000000000001</v>
      </c>
      <c r="AF36" s="12">
        <v>44</v>
      </c>
      <c r="AG36" s="12">
        <v>1.6</v>
      </c>
      <c r="AH36" s="12">
        <v>14.1</v>
      </c>
      <c r="AI36" s="12">
        <v>30.7</v>
      </c>
      <c r="AJ36" s="12">
        <v>1.3</v>
      </c>
      <c r="AK36" s="12">
        <v>0.5</v>
      </c>
      <c r="AL36" s="12" t="s">
        <v>15</v>
      </c>
      <c r="AM36" s="12">
        <v>0</v>
      </c>
      <c r="AN36" s="12">
        <v>8.1999999999999993</v>
      </c>
      <c r="AO36" s="12" t="s">
        <v>15</v>
      </c>
      <c r="AP36" s="12" t="s">
        <v>15</v>
      </c>
    </row>
    <row r="37" spans="1:42" x14ac:dyDescent="0.2">
      <c r="A37" s="11">
        <v>43920.999988425923</v>
      </c>
      <c r="B37" s="12">
        <v>3</v>
      </c>
      <c r="C37" s="12">
        <v>7.1</v>
      </c>
      <c r="D37" s="12">
        <v>-0.5</v>
      </c>
      <c r="E37" s="12">
        <v>51.9</v>
      </c>
      <c r="F37" s="12">
        <v>82.9</v>
      </c>
      <c r="G37" s="12">
        <v>22.9</v>
      </c>
      <c r="H37" s="12">
        <v>3.4</v>
      </c>
      <c r="I37" s="12">
        <v>5.5</v>
      </c>
      <c r="J37" s="12">
        <v>1.9</v>
      </c>
      <c r="K37" s="12">
        <v>-6.8</v>
      </c>
      <c r="L37" s="12">
        <v>991.56</v>
      </c>
      <c r="M37" s="12">
        <v>1026.8499999999999</v>
      </c>
      <c r="N37" s="12">
        <v>2.9</v>
      </c>
      <c r="O37" s="12">
        <v>7.3</v>
      </c>
      <c r="P37" s="12">
        <v>170</v>
      </c>
      <c r="Q37" s="14">
        <v>0</v>
      </c>
      <c r="R37" s="12">
        <v>216.6</v>
      </c>
      <c r="S37" s="12">
        <v>755</v>
      </c>
      <c r="T37" s="12">
        <v>103.1</v>
      </c>
      <c r="U37" s="12">
        <v>589.79999999999995</v>
      </c>
      <c r="V37" s="14">
        <v>12.89</v>
      </c>
      <c r="W37" s="14">
        <v>46.59</v>
      </c>
      <c r="X37" s="21">
        <v>3.1E-2</v>
      </c>
      <c r="Y37" s="21">
        <v>0.128</v>
      </c>
      <c r="Z37" s="21">
        <v>1.4E-2</v>
      </c>
      <c r="AA37" s="21">
        <v>6.3E-2</v>
      </c>
      <c r="AB37" s="21">
        <f t="shared" si="0"/>
        <v>0.56000000000000005</v>
      </c>
      <c r="AC37" s="21">
        <f t="shared" si="2"/>
        <v>2.52</v>
      </c>
      <c r="AD37" s="12">
        <v>9.8333333333333339</v>
      </c>
      <c r="AE37" s="12">
        <v>5.5</v>
      </c>
      <c r="AF37" s="12">
        <v>12.1</v>
      </c>
      <c r="AG37" s="12">
        <v>1.8</v>
      </c>
      <c r="AH37" s="12">
        <v>3</v>
      </c>
      <c r="AI37" s="12">
        <v>6.2</v>
      </c>
      <c r="AJ37" s="12">
        <v>1.4</v>
      </c>
      <c r="AK37" s="12">
        <v>1.1000000000000001</v>
      </c>
      <c r="AL37" s="12" t="s">
        <v>15</v>
      </c>
      <c r="AM37" s="12">
        <v>0</v>
      </c>
      <c r="AN37" s="12">
        <v>9</v>
      </c>
      <c r="AO37" s="12" t="s">
        <v>15</v>
      </c>
      <c r="AP37" s="12" t="s">
        <v>15</v>
      </c>
    </row>
    <row r="38" spans="1:42" x14ac:dyDescent="0.2">
      <c r="A38" s="11">
        <v>43921.999988425923</v>
      </c>
      <c r="B38" s="12">
        <v>3.3</v>
      </c>
      <c r="C38" s="12">
        <v>7.7</v>
      </c>
      <c r="D38" s="12">
        <v>-0.7</v>
      </c>
      <c r="E38" s="12">
        <v>50</v>
      </c>
      <c r="F38" s="12">
        <v>66.3</v>
      </c>
      <c r="G38" s="12">
        <v>32</v>
      </c>
      <c r="H38" s="12">
        <v>3.4</v>
      </c>
      <c r="I38" s="12">
        <v>4.4000000000000004</v>
      </c>
      <c r="J38" s="12">
        <v>2.8</v>
      </c>
      <c r="K38" s="12">
        <v>-6.5</v>
      </c>
      <c r="L38" s="12">
        <v>991.71</v>
      </c>
      <c r="M38" s="12">
        <v>1026.96</v>
      </c>
      <c r="N38" s="12">
        <v>1.6</v>
      </c>
      <c r="O38" s="12">
        <v>5.8</v>
      </c>
      <c r="P38" s="12">
        <v>355</v>
      </c>
      <c r="Q38" s="14">
        <v>0</v>
      </c>
      <c r="R38" s="12">
        <v>183.6</v>
      </c>
      <c r="S38" s="12">
        <v>968</v>
      </c>
      <c r="T38" s="12">
        <v>74.900000000000006</v>
      </c>
      <c r="U38" s="12">
        <v>773</v>
      </c>
      <c r="V38" s="14">
        <v>11.42</v>
      </c>
      <c r="W38" s="14">
        <v>52.55</v>
      </c>
      <c r="X38" s="21">
        <v>2.8000000000000001E-2</v>
      </c>
      <c r="Y38" s="21">
        <v>0.14099999999999999</v>
      </c>
      <c r="Z38" s="21">
        <v>1.4E-2</v>
      </c>
      <c r="AA38" s="21">
        <v>7.1999999999999995E-2</v>
      </c>
      <c r="AB38" s="21">
        <f t="shared" si="0"/>
        <v>0.56000000000000005</v>
      </c>
      <c r="AC38" s="21">
        <f t="shared" si="2"/>
        <v>2.88</v>
      </c>
      <c r="AD38" s="12">
        <v>8.5</v>
      </c>
      <c r="AE38" s="12">
        <v>12.8</v>
      </c>
      <c r="AF38" s="12">
        <v>28.1</v>
      </c>
      <c r="AG38" s="12">
        <v>5.2</v>
      </c>
      <c r="AH38" s="12">
        <v>8</v>
      </c>
      <c r="AI38" s="12">
        <v>13.6</v>
      </c>
      <c r="AJ38" s="12">
        <v>3.1</v>
      </c>
      <c r="AK38" s="12">
        <v>7.5</v>
      </c>
      <c r="AL38" s="12">
        <v>67.3</v>
      </c>
      <c r="AM38" s="12">
        <v>0</v>
      </c>
      <c r="AN38" s="12">
        <v>26</v>
      </c>
      <c r="AO38" s="12">
        <v>62.6</v>
      </c>
      <c r="AP38" s="12">
        <v>1.3</v>
      </c>
    </row>
    <row r="39" spans="1:42" x14ac:dyDescent="0.2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Z39" s="24"/>
      <c r="AA39" s="24"/>
    </row>
    <row r="40" spans="1:42" s="15" customFormat="1" ht="15" x14ac:dyDescent="0.25">
      <c r="A40" s="16" t="s">
        <v>16</v>
      </c>
      <c r="B40" s="7">
        <f>AVERAGE(B8:B38)</f>
        <v>7.0931034482758619</v>
      </c>
      <c r="C40" s="9">
        <f>MAX(C8:C38)</f>
        <v>18.8</v>
      </c>
      <c r="D40" s="8">
        <f>MIN(D8:D38)</f>
        <v>-1.4</v>
      </c>
      <c r="E40" s="7">
        <f>AVERAGE(E8:E38)</f>
        <v>63.958620689655163</v>
      </c>
      <c r="F40" s="9">
        <f>MAX(F8:F38)</f>
        <v>93.5</v>
      </c>
      <c r="G40" s="8">
        <f>MIN(G8:G38)</f>
        <v>22.9</v>
      </c>
      <c r="H40" s="7">
        <f>AVERAGE(H8:H38)</f>
        <v>5.7793103448275858</v>
      </c>
      <c r="I40" s="9">
        <f>MAX(I8:I38)</f>
        <v>10.6</v>
      </c>
      <c r="J40" s="8">
        <f>MIN(J8:J38)</f>
        <v>1.9</v>
      </c>
      <c r="K40" s="7">
        <f t="shared" ref="K40:N40" si="3">AVERAGE(K8:K38)</f>
        <v>0.17586206896551729</v>
      </c>
      <c r="L40" s="7">
        <f t="shared" si="3"/>
        <v>983.2520689655172</v>
      </c>
      <c r="M40" s="7">
        <f t="shared" si="3"/>
        <v>1017.6868965517242</v>
      </c>
      <c r="N40" s="7">
        <f t="shared" si="3"/>
        <v>2.4482758620689653</v>
      </c>
      <c r="O40" s="9">
        <f>MAX(O8:O38)</f>
        <v>11.6</v>
      </c>
      <c r="P40" s="7">
        <v>165.4</v>
      </c>
      <c r="Q40" s="13">
        <f>SUM(Q8:Q38)</f>
        <v>49.29999999999999</v>
      </c>
      <c r="R40" s="7">
        <f>AVERAGE(R8:R38)</f>
        <v>127.43103448275862</v>
      </c>
      <c r="S40" s="9">
        <f>MAX(S8:S38)</f>
        <v>969</v>
      </c>
      <c r="T40" s="7">
        <f>AVERAGE(T8:T38)</f>
        <v>42.062068965517241</v>
      </c>
      <c r="U40" s="9">
        <f>MAX(U8:U38)</f>
        <v>773</v>
      </c>
      <c r="V40" s="13">
        <f>AVERAGE(V8:V38)</f>
        <v>8.0693103448275867</v>
      </c>
      <c r="W40" s="28">
        <f>MAX(W8:W38)</f>
        <v>52.55</v>
      </c>
      <c r="X40" s="17">
        <f>AVERAGE(X8:X38)</f>
        <v>1.9137931034482768E-2</v>
      </c>
      <c r="Y40" s="20">
        <f>MAX(Y8:Y38)</f>
        <v>0.14099999999999999</v>
      </c>
      <c r="Z40" s="17">
        <f>AVERAGE(Z8:Z38)</f>
        <v>8.7586206896551767E-3</v>
      </c>
      <c r="AA40" s="20">
        <f>MAX(AA8:AA38)</f>
        <v>7.3999999999999996E-2</v>
      </c>
      <c r="AB40" s="17">
        <f>AVERAGE(AB8:AB38)</f>
        <v>0.35034482758620683</v>
      </c>
      <c r="AC40" s="20">
        <f>MAX(AC8:AC38)</f>
        <v>2.96</v>
      </c>
      <c r="AD40" s="30">
        <f>SUM(AD8:AD38)</f>
        <v>195.76666666666668</v>
      </c>
      <c r="AE40" s="7">
        <f>AVERAGE(AE8:AE38)</f>
        <v>12.544827586206896</v>
      </c>
      <c r="AF40" s="9">
        <f>MAX(AF8:AF38)</f>
        <v>93.8</v>
      </c>
      <c r="AG40" s="8">
        <f>MIN(AG8:AG38)</f>
        <v>0.3</v>
      </c>
      <c r="AH40" s="7">
        <f>AVERAGE(AH8:AH38)</f>
        <v>8.2827586206896573</v>
      </c>
      <c r="AI40" s="9">
        <f>MAX(AI8:AI38)</f>
        <v>36</v>
      </c>
      <c r="AJ40" s="8">
        <f>MIN(AJ8:AJ38)</f>
        <v>0.2</v>
      </c>
      <c r="AK40" s="7">
        <f>AVERAGE(AK8:AK38)</f>
        <v>2.8724137931034477</v>
      </c>
      <c r="AL40" s="9">
        <f>MAX(AL8:AL38)</f>
        <v>136.4</v>
      </c>
      <c r="AM40" s="8">
        <f>MIN(AM8:AM38)</f>
        <v>0</v>
      </c>
      <c r="AN40" s="7">
        <f>AVERAGE(AN8:AN38)</f>
        <v>11.210344827586209</v>
      </c>
      <c r="AO40" s="9">
        <f>MAX(AO8:AO38)</f>
        <v>84.5</v>
      </c>
      <c r="AP40" s="8">
        <f>MIN(AP8:AP38)</f>
        <v>0</v>
      </c>
    </row>
    <row r="41" spans="1:42" x14ac:dyDescent="0.2">
      <c r="A41" s="10"/>
      <c r="B41" s="23" t="s">
        <v>24</v>
      </c>
      <c r="C41" s="18" t="s">
        <v>25</v>
      </c>
      <c r="D41" s="25" t="s">
        <v>43</v>
      </c>
      <c r="E41" s="23" t="s">
        <v>24</v>
      </c>
      <c r="F41" s="18" t="s">
        <v>25</v>
      </c>
      <c r="G41" s="25" t="s">
        <v>43</v>
      </c>
      <c r="H41" s="23" t="s">
        <v>24</v>
      </c>
      <c r="I41" s="18" t="s">
        <v>25</v>
      </c>
      <c r="J41" s="25" t="s">
        <v>43</v>
      </c>
      <c r="K41" s="23" t="s">
        <v>24</v>
      </c>
      <c r="L41" s="23" t="s">
        <v>24</v>
      </c>
      <c r="M41" s="23" t="s">
        <v>24</v>
      </c>
      <c r="N41" s="23" t="s">
        <v>24</v>
      </c>
      <c r="O41" s="18" t="s">
        <v>25</v>
      </c>
      <c r="P41" s="23" t="s">
        <v>24</v>
      </c>
      <c r="Q41" s="14" t="s">
        <v>14</v>
      </c>
      <c r="R41" s="12" t="s">
        <v>24</v>
      </c>
      <c r="S41" s="18" t="s">
        <v>25</v>
      </c>
      <c r="T41" s="12" t="s">
        <v>24</v>
      </c>
      <c r="U41" s="19" t="s">
        <v>25</v>
      </c>
      <c r="V41" s="12" t="s">
        <v>24</v>
      </c>
      <c r="W41" s="19" t="s">
        <v>25</v>
      </c>
      <c r="X41" s="21" t="s">
        <v>24</v>
      </c>
      <c r="Y41" s="27" t="s">
        <v>25</v>
      </c>
      <c r="Z41" s="12" t="s">
        <v>24</v>
      </c>
      <c r="AA41" s="19" t="s">
        <v>25</v>
      </c>
      <c r="AB41" s="21" t="s">
        <v>24</v>
      </c>
      <c r="AC41" s="27" t="s">
        <v>25</v>
      </c>
      <c r="AD41" s="29" t="s">
        <v>14</v>
      </c>
      <c r="AE41" s="12" t="s">
        <v>24</v>
      </c>
      <c r="AF41" s="19" t="s">
        <v>25</v>
      </c>
      <c r="AG41" s="26" t="s">
        <v>43</v>
      </c>
      <c r="AH41" s="12" t="s">
        <v>24</v>
      </c>
      <c r="AI41" s="19" t="s">
        <v>25</v>
      </c>
      <c r="AJ41" s="26" t="s">
        <v>43</v>
      </c>
      <c r="AK41" s="12" t="s">
        <v>24</v>
      </c>
      <c r="AL41" s="19" t="s">
        <v>25</v>
      </c>
      <c r="AM41" s="26" t="s">
        <v>43</v>
      </c>
      <c r="AN41" s="12" t="s">
        <v>24</v>
      </c>
      <c r="AO41" s="19" t="s">
        <v>25</v>
      </c>
      <c r="AP41" s="26" t="s">
        <v>43</v>
      </c>
    </row>
    <row r="42" spans="1:42" x14ac:dyDescent="0.2">
      <c r="A42" s="10"/>
      <c r="B42" s="23" t="s">
        <v>9</v>
      </c>
      <c r="C42" s="23" t="s">
        <v>9</v>
      </c>
      <c r="D42" s="23" t="s">
        <v>9</v>
      </c>
      <c r="E42" s="23" t="s">
        <v>10</v>
      </c>
      <c r="F42" s="23" t="s">
        <v>10</v>
      </c>
      <c r="G42" s="23" t="s">
        <v>10</v>
      </c>
      <c r="H42" s="23" t="s">
        <v>44</v>
      </c>
      <c r="I42" s="23" t="s">
        <v>44</v>
      </c>
      <c r="J42" s="23" t="s">
        <v>44</v>
      </c>
      <c r="K42" s="23" t="s">
        <v>9</v>
      </c>
      <c r="L42" s="23" t="s">
        <v>0</v>
      </c>
      <c r="M42" s="23" t="s">
        <v>45</v>
      </c>
      <c r="N42" s="23" t="s">
        <v>1</v>
      </c>
      <c r="O42" s="23" t="s">
        <v>1</v>
      </c>
      <c r="P42" s="23" t="s">
        <v>2</v>
      </c>
      <c r="Q42" s="14" t="s">
        <v>46</v>
      </c>
      <c r="R42" s="12" t="s">
        <v>47</v>
      </c>
      <c r="S42" s="12" t="s">
        <v>47</v>
      </c>
      <c r="T42" s="12" t="s">
        <v>48</v>
      </c>
      <c r="U42" s="12" t="s">
        <v>48</v>
      </c>
      <c r="V42" s="12" t="s">
        <v>39</v>
      </c>
      <c r="W42" s="12" t="s">
        <v>39</v>
      </c>
      <c r="X42" s="12" t="s">
        <v>40</v>
      </c>
      <c r="Y42" s="12" t="s">
        <v>40</v>
      </c>
      <c r="Z42" s="12" t="s">
        <v>23</v>
      </c>
      <c r="AA42" s="12" t="s">
        <v>23</v>
      </c>
      <c r="AB42" s="21" t="s">
        <v>26</v>
      </c>
      <c r="AC42" s="21" t="s">
        <v>26</v>
      </c>
      <c r="AD42" s="21" t="s">
        <v>62</v>
      </c>
      <c r="AE42" s="12" t="s">
        <v>33</v>
      </c>
      <c r="AF42" s="12" t="s">
        <v>33</v>
      </c>
      <c r="AG42" s="12" t="s">
        <v>33</v>
      </c>
      <c r="AH42" s="12" t="s">
        <v>34</v>
      </c>
      <c r="AI42" s="12" t="s">
        <v>34</v>
      </c>
      <c r="AJ42" s="12" t="s">
        <v>34</v>
      </c>
      <c r="AK42" s="12" t="s">
        <v>41</v>
      </c>
      <c r="AL42" s="12" t="s">
        <v>41</v>
      </c>
      <c r="AM42" s="12" t="s">
        <v>41</v>
      </c>
      <c r="AN42" s="12" t="s">
        <v>42</v>
      </c>
      <c r="AO42" s="12" t="s">
        <v>42</v>
      </c>
      <c r="AP42" s="12" t="s">
        <v>42</v>
      </c>
    </row>
    <row r="43" spans="1:42" x14ac:dyDescent="0.2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42" x14ac:dyDescent="0.2">
      <c r="P44" s="31"/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42"/>
  <sheetViews>
    <sheetView workbookViewId="0">
      <selection activeCell="H4" sqref="H4"/>
    </sheetView>
  </sheetViews>
  <sheetFormatPr baseColWidth="10" defaultRowHeight="14.25" x14ac:dyDescent="0.2"/>
  <cols>
    <col min="1" max="1" width="11" style="1"/>
    <col min="5" max="7" width="15.5" customWidth="1"/>
    <col min="8" max="10" width="18.25" customWidth="1"/>
    <col min="11" max="11" width="13.625" customWidth="1"/>
    <col min="12" max="13" width="19.625" customWidth="1"/>
    <col min="14" max="15" width="10.625" customWidth="1"/>
    <col min="17" max="17" width="18.625" customWidth="1"/>
    <col min="18" max="21" width="16.625" customWidth="1"/>
    <col min="22" max="29" width="12.625" customWidth="1"/>
    <col min="30" max="30" width="14.625" customWidth="1"/>
    <col min="31" max="45" width="12.625" customWidth="1"/>
  </cols>
  <sheetData>
    <row r="1" spans="1:45" ht="15.75" x14ac:dyDescent="0.25">
      <c r="A1" s="2" t="s">
        <v>7</v>
      </c>
    </row>
    <row r="2" spans="1:45" ht="15.75" x14ac:dyDescent="0.25">
      <c r="A2" s="2" t="s">
        <v>8</v>
      </c>
    </row>
    <row r="3" spans="1:45" ht="15.75" x14ac:dyDescent="0.25">
      <c r="A3" s="2"/>
    </row>
    <row r="4" spans="1:45" ht="15.75" x14ac:dyDescent="0.25">
      <c r="A4" s="3" t="s">
        <v>51</v>
      </c>
    </row>
    <row r="6" spans="1:45" ht="15" x14ac:dyDescent="0.25">
      <c r="A6" s="10"/>
      <c r="B6" s="4" t="s">
        <v>9</v>
      </c>
      <c r="C6" s="4" t="s">
        <v>9</v>
      </c>
      <c r="D6" s="4" t="s">
        <v>9</v>
      </c>
      <c r="E6" s="4" t="s">
        <v>10</v>
      </c>
      <c r="F6" s="4" t="s">
        <v>10</v>
      </c>
      <c r="G6" s="4" t="s">
        <v>10</v>
      </c>
      <c r="H6" s="4" t="s">
        <v>11</v>
      </c>
      <c r="I6" s="4" t="s">
        <v>11</v>
      </c>
      <c r="J6" s="4" t="s">
        <v>11</v>
      </c>
      <c r="K6" s="4" t="s">
        <v>12</v>
      </c>
      <c r="L6" s="4" t="s">
        <v>30</v>
      </c>
      <c r="M6" s="4" t="s">
        <v>31</v>
      </c>
      <c r="N6" s="4" t="s">
        <v>1</v>
      </c>
      <c r="O6" s="4" t="s">
        <v>1</v>
      </c>
      <c r="P6" s="4" t="s">
        <v>2</v>
      </c>
      <c r="Q6" s="13" t="s">
        <v>13</v>
      </c>
      <c r="R6" s="7" t="s">
        <v>21</v>
      </c>
      <c r="S6" s="4" t="s">
        <v>21</v>
      </c>
      <c r="T6" s="4" t="s">
        <v>22</v>
      </c>
      <c r="U6" s="4" t="s">
        <v>22</v>
      </c>
      <c r="V6" s="17" t="s">
        <v>39</v>
      </c>
      <c r="W6" s="17" t="s">
        <v>39</v>
      </c>
      <c r="X6" s="17" t="s">
        <v>40</v>
      </c>
      <c r="Y6" s="17" t="s">
        <v>40</v>
      </c>
      <c r="Z6" s="17" t="s">
        <v>23</v>
      </c>
      <c r="AA6" s="17" t="s">
        <v>23</v>
      </c>
      <c r="AB6" s="17" t="s">
        <v>26</v>
      </c>
      <c r="AC6" s="17" t="s">
        <v>26</v>
      </c>
      <c r="AD6" s="17" t="s">
        <v>60</v>
      </c>
      <c r="AE6" s="7" t="s">
        <v>33</v>
      </c>
      <c r="AF6" s="7" t="s">
        <v>33</v>
      </c>
      <c r="AG6" s="7" t="s">
        <v>33</v>
      </c>
      <c r="AH6" s="7" t="s">
        <v>34</v>
      </c>
      <c r="AI6" s="7" t="s">
        <v>34</v>
      </c>
      <c r="AJ6" s="7" t="s">
        <v>34</v>
      </c>
      <c r="AK6" s="7" t="s">
        <v>41</v>
      </c>
      <c r="AL6" s="7" t="s">
        <v>41</v>
      </c>
      <c r="AM6" s="7" t="s">
        <v>41</v>
      </c>
      <c r="AN6" s="7" t="s">
        <v>42</v>
      </c>
      <c r="AO6" s="7" t="s">
        <v>42</v>
      </c>
      <c r="AP6" s="7" t="s">
        <v>42</v>
      </c>
      <c r="AQ6" s="7" t="s">
        <v>63</v>
      </c>
      <c r="AR6" s="7" t="s">
        <v>63</v>
      </c>
      <c r="AS6" s="7" t="s">
        <v>63</v>
      </c>
    </row>
    <row r="7" spans="1:45" ht="15" x14ac:dyDescent="0.25">
      <c r="A7" s="5" t="s">
        <v>3</v>
      </c>
      <c r="B7" s="4" t="s">
        <v>4</v>
      </c>
      <c r="C7" s="4" t="s">
        <v>6</v>
      </c>
      <c r="D7" s="4" t="s">
        <v>5</v>
      </c>
      <c r="E7" s="4" t="s">
        <v>4</v>
      </c>
      <c r="F7" s="4" t="s">
        <v>6</v>
      </c>
      <c r="G7" s="4" t="s">
        <v>5</v>
      </c>
      <c r="H7" s="4" t="s">
        <v>4</v>
      </c>
      <c r="I7" s="4" t="s">
        <v>6</v>
      </c>
      <c r="J7" s="4" t="s">
        <v>5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6</v>
      </c>
      <c r="P7" s="4" t="s">
        <v>4</v>
      </c>
      <c r="Q7" s="13" t="s">
        <v>14</v>
      </c>
      <c r="R7" s="7" t="s">
        <v>4</v>
      </c>
      <c r="S7" s="4" t="s">
        <v>6</v>
      </c>
      <c r="T7" s="4" t="s">
        <v>4</v>
      </c>
      <c r="U7" s="4" t="s">
        <v>6</v>
      </c>
      <c r="V7" s="17" t="s">
        <v>4</v>
      </c>
      <c r="W7" s="17" t="s">
        <v>6</v>
      </c>
      <c r="X7" s="17" t="s">
        <v>4</v>
      </c>
      <c r="Y7" s="17" t="s">
        <v>6</v>
      </c>
      <c r="Z7" s="17" t="s">
        <v>4</v>
      </c>
      <c r="AA7" s="17" t="s">
        <v>6</v>
      </c>
      <c r="AB7" s="17" t="s">
        <v>4</v>
      </c>
      <c r="AC7" s="17" t="s">
        <v>6</v>
      </c>
      <c r="AD7" s="17" t="s">
        <v>61</v>
      </c>
      <c r="AE7" s="7" t="s">
        <v>4</v>
      </c>
      <c r="AF7" s="7" t="s">
        <v>6</v>
      </c>
      <c r="AG7" s="7" t="s">
        <v>5</v>
      </c>
      <c r="AH7" s="7" t="s">
        <v>4</v>
      </c>
      <c r="AI7" s="7" t="s">
        <v>6</v>
      </c>
      <c r="AJ7" s="7" t="s">
        <v>5</v>
      </c>
      <c r="AK7" s="7" t="s">
        <v>4</v>
      </c>
      <c r="AL7" s="7" t="s">
        <v>6</v>
      </c>
      <c r="AM7" s="7" t="s">
        <v>5</v>
      </c>
      <c r="AN7" s="7" t="s">
        <v>4</v>
      </c>
      <c r="AO7" s="7" t="s">
        <v>6</v>
      </c>
      <c r="AP7" s="7" t="s">
        <v>5</v>
      </c>
      <c r="AQ7" s="7" t="s">
        <v>4</v>
      </c>
      <c r="AR7" s="7" t="s">
        <v>6</v>
      </c>
      <c r="AS7" s="7" t="s">
        <v>5</v>
      </c>
    </row>
    <row r="8" spans="1:45" x14ac:dyDescent="0.2">
      <c r="A8" s="11">
        <v>43922.999988425923</v>
      </c>
      <c r="B8" s="12">
        <v>4.8</v>
      </c>
      <c r="C8" s="12">
        <v>11.1</v>
      </c>
      <c r="D8" s="12">
        <v>-1</v>
      </c>
      <c r="E8" s="12">
        <v>47.6</v>
      </c>
      <c r="F8" s="12">
        <v>72.599999999999994</v>
      </c>
      <c r="G8" s="12"/>
      <c r="H8" s="12">
        <v>4.4000000000000004</v>
      </c>
      <c r="I8" s="12"/>
      <c r="J8" s="12">
        <v>3</v>
      </c>
      <c r="K8" s="12">
        <v>-5.5</v>
      </c>
      <c r="L8" s="12">
        <v>965.39</v>
      </c>
      <c r="M8" s="12">
        <v>1020.52</v>
      </c>
      <c r="N8" s="12">
        <v>1.4</v>
      </c>
      <c r="O8" s="12">
        <v>5</v>
      </c>
      <c r="P8" s="12">
        <v>209</v>
      </c>
      <c r="Q8" s="14">
        <v>0</v>
      </c>
      <c r="R8" s="12">
        <v>209</v>
      </c>
      <c r="S8" s="12"/>
      <c r="T8" s="12">
        <v>71.099999999999994</v>
      </c>
      <c r="U8" s="12">
        <v>536.6</v>
      </c>
      <c r="V8" s="14">
        <v>12.28</v>
      </c>
      <c r="W8" s="14">
        <v>46.22</v>
      </c>
      <c r="X8" s="21">
        <v>3.1E-2</v>
      </c>
      <c r="Y8" s="21">
        <v>0.13300000000000001</v>
      </c>
      <c r="Z8" s="21">
        <v>1.7000000000000001E-2</v>
      </c>
      <c r="AA8" s="21">
        <v>8.1000000000000003E-2</v>
      </c>
      <c r="AB8" s="21">
        <f>Z8*40</f>
        <v>0.68</v>
      </c>
      <c r="AC8" s="21">
        <f>AA8*40</f>
        <v>3.24</v>
      </c>
      <c r="AD8" s="12">
        <v>9.6999999999999993</v>
      </c>
      <c r="AE8" s="12">
        <v>17.399999999999999</v>
      </c>
      <c r="AF8" s="12">
        <v>33.4</v>
      </c>
      <c r="AG8" s="12">
        <v>9.5</v>
      </c>
      <c r="AH8" s="12">
        <v>12</v>
      </c>
      <c r="AI8" s="12">
        <v>19.600000000000001</v>
      </c>
      <c r="AJ8" s="12">
        <v>8.3000000000000007</v>
      </c>
      <c r="AK8" s="12">
        <v>3.5</v>
      </c>
      <c r="AL8" s="12">
        <v>25.6</v>
      </c>
      <c r="AM8" s="12">
        <v>0</v>
      </c>
      <c r="AN8" s="12">
        <v>23.9</v>
      </c>
      <c r="AO8" s="12">
        <v>59.7</v>
      </c>
      <c r="AP8" s="12">
        <v>5</v>
      </c>
      <c r="AQ8" s="12" t="s">
        <v>15</v>
      </c>
      <c r="AR8" s="12" t="s">
        <v>15</v>
      </c>
      <c r="AS8" s="12" t="s">
        <v>15</v>
      </c>
    </row>
    <row r="9" spans="1:45" x14ac:dyDescent="0.2">
      <c r="A9" s="11">
        <v>43923.999988425923</v>
      </c>
      <c r="B9" s="12">
        <v>6.7</v>
      </c>
      <c r="C9" s="12">
        <v>13.4</v>
      </c>
      <c r="D9" s="12">
        <v>0.5</v>
      </c>
      <c r="E9" s="12">
        <v>44.9</v>
      </c>
      <c r="F9" s="12">
        <v>66.099999999999994</v>
      </c>
      <c r="G9" s="12"/>
      <c r="H9" s="12">
        <v>4.9000000000000004</v>
      </c>
      <c r="I9" s="12"/>
      <c r="J9" s="12">
        <v>2.8</v>
      </c>
      <c r="K9" s="12">
        <v>-4.5</v>
      </c>
      <c r="L9" s="12">
        <v>964.09</v>
      </c>
      <c r="M9" s="12">
        <v>1013.39</v>
      </c>
      <c r="N9" s="12">
        <v>1.5</v>
      </c>
      <c r="O9" s="12">
        <v>5.0999999999999996</v>
      </c>
      <c r="P9" s="12">
        <v>224</v>
      </c>
      <c r="Q9" s="14">
        <v>0</v>
      </c>
      <c r="R9" s="12">
        <v>217.8</v>
      </c>
      <c r="S9" s="12">
        <v>735</v>
      </c>
      <c r="T9" s="12">
        <v>78.7</v>
      </c>
      <c r="U9" s="12">
        <v>502.7</v>
      </c>
      <c r="V9" s="14">
        <v>12.47</v>
      </c>
      <c r="W9" s="14">
        <v>44.23</v>
      </c>
      <c r="X9" s="21">
        <v>3.2000000000000001E-2</v>
      </c>
      <c r="Y9" s="21">
        <v>0.125</v>
      </c>
      <c r="Z9" s="21">
        <v>1.7000000000000001E-2</v>
      </c>
      <c r="AA9" s="21">
        <v>7.5999999999999998E-2</v>
      </c>
      <c r="AB9" s="21">
        <f t="shared" ref="AB9:AB37" si="0">Z9*40</f>
        <v>0.68</v>
      </c>
      <c r="AC9" s="21">
        <f t="shared" ref="AC9:AC37" si="1">AA9*40</f>
        <v>3.04</v>
      </c>
      <c r="AD9" s="12">
        <v>9.1</v>
      </c>
      <c r="AE9" s="12">
        <v>27.6</v>
      </c>
      <c r="AF9" s="12">
        <v>45.6</v>
      </c>
      <c r="AG9" s="12">
        <v>16.899999999999999</v>
      </c>
      <c r="AH9" s="12">
        <v>19</v>
      </c>
      <c r="AI9" s="12">
        <v>26.5</v>
      </c>
      <c r="AJ9" s="12">
        <v>12.4</v>
      </c>
      <c r="AK9" s="12">
        <v>9.8000000000000007</v>
      </c>
      <c r="AL9" s="12" t="s">
        <v>15</v>
      </c>
      <c r="AM9" s="12">
        <v>0</v>
      </c>
      <c r="AN9" s="12">
        <v>37.799999999999997</v>
      </c>
      <c r="AO9" s="12" t="s">
        <v>15</v>
      </c>
      <c r="AP9" s="12" t="s">
        <v>15</v>
      </c>
      <c r="AQ9" s="12" t="s">
        <v>15</v>
      </c>
      <c r="AR9" s="12" t="s">
        <v>15</v>
      </c>
      <c r="AS9" s="12" t="s">
        <v>15</v>
      </c>
    </row>
    <row r="10" spans="1:45" x14ac:dyDescent="0.2">
      <c r="A10" s="11">
        <v>43924.999988425923</v>
      </c>
      <c r="B10" s="12">
        <v>9.1</v>
      </c>
      <c r="C10" s="12">
        <v>12.6</v>
      </c>
      <c r="D10" s="12">
        <v>3.1</v>
      </c>
      <c r="E10" s="12">
        <v>51.3</v>
      </c>
      <c r="F10" s="12">
        <v>68.5</v>
      </c>
      <c r="G10" s="12">
        <v>37.700000000000003</v>
      </c>
      <c r="H10" s="12">
        <v>5.2</v>
      </c>
      <c r="I10" s="12">
        <v>5.9</v>
      </c>
      <c r="J10" s="12">
        <v>4</v>
      </c>
      <c r="K10" s="12">
        <v>-0.6</v>
      </c>
      <c r="L10" s="12">
        <v>983.14</v>
      </c>
      <c r="M10" s="12">
        <v>1017.33</v>
      </c>
      <c r="N10" s="12">
        <v>2.1</v>
      </c>
      <c r="O10" s="12">
        <v>6.3</v>
      </c>
      <c r="P10" s="12">
        <v>152</v>
      </c>
      <c r="Q10" s="14">
        <v>0</v>
      </c>
      <c r="R10" s="12">
        <v>161.5</v>
      </c>
      <c r="S10" s="12">
        <v>954</v>
      </c>
      <c r="T10" s="12">
        <v>59.4</v>
      </c>
      <c r="U10" s="12">
        <v>673</v>
      </c>
      <c r="V10" s="14">
        <v>10.67</v>
      </c>
      <c r="W10" s="14">
        <v>52.52</v>
      </c>
      <c r="X10" s="21">
        <v>2.8000000000000001E-2</v>
      </c>
      <c r="Y10" s="21">
        <v>0.14499999999999999</v>
      </c>
      <c r="Z10" s="21">
        <v>1.6E-2</v>
      </c>
      <c r="AA10" s="21">
        <v>8.7999999999999995E-2</v>
      </c>
      <c r="AB10" s="21">
        <f t="shared" si="0"/>
        <v>0.64</v>
      </c>
      <c r="AC10" s="21">
        <f t="shared" si="1"/>
        <v>3.5199999999999996</v>
      </c>
      <c r="AD10" s="12">
        <v>4.666666666666667</v>
      </c>
      <c r="AE10" s="12">
        <v>19.600000000000001</v>
      </c>
      <c r="AF10" s="12">
        <v>41.1</v>
      </c>
      <c r="AG10" s="12">
        <v>7.9</v>
      </c>
      <c r="AH10" s="12">
        <v>14.3</v>
      </c>
      <c r="AI10" s="12">
        <v>31.8</v>
      </c>
      <c r="AJ10" s="12">
        <v>5.4</v>
      </c>
      <c r="AK10" s="12">
        <v>2.1</v>
      </c>
      <c r="AL10" s="12" t="s">
        <v>15</v>
      </c>
      <c r="AM10" s="12">
        <v>0</v>
      </c>
      <c r="AN10" s="12">
        <v>18.600000000000001</v>
      </c>
      <c r="AO10" s="12" t="s">
        <v>15</v>
      </c>
      <c r="AP10" s="12" t="s">
        <v>15</v>
      </c>
      <c r="AQ10" s="12" t="s">
        <v>15</v>
      </c>
      <c r="AR10" s="12" t="s">
        <v>15</v>
      </c>
      <c r="AS10" s="12" t="s">
        <v>15</v>
      </c>
    </row>
    <row r="11" spans="1:45" x14ac:dyDescent="0.2">
      <c r="A11" s="11">
        <v>43925.999988425923</v>
      </c>
      <c r="B11" s="12">
        <v>9.4</v>
      </c>
      <c r="C11" s="12">
        <v>16.2</v>
      </c>
      <c r="D11" s="12">
        <v>3</v>
      </c>
      <c r="E11" s="12">
        <v>56.1</v>
      </c>
      <c r="F11" s="12">
        <v>79.8</v>
      </c>
      <c r="G11" s="12">
        <v>32.299999999999997</v>
      </c>
      <c r="H11" s="12">
        <v>5.5</v>
      </c>
      <c r="I11" s="12">
        <v>6.2</v>
      </c>
      <c r="J11" s="12">
        <v>4.9000000000000004</v>
      </c>
      <c r="K11" s="12">
        <v>0.4</v>
      </c>
      <c r="L11" s="12">
        <v>988.97</v>
      </c>
      <c r="M11" s="12">
        <v>1023.32</v>
      </c>
      <c r="N11" s="12">
        <v>1.3</v>
      </c>
      <c r="O11" s="12">
        <v>5.9</v>
      </c>
      <c r="P11" s="12">
        <v>176</v>
      </c>
      <c r="Q11" s="14">
        <v>0</v>
      </c>
      <c r="R11" s="12">
        <v>232</v>
      </c>
      <c r="S11" s="12">
        <v>755</v>
      </c>
      <c r="T11" s="12">
        <v>93.6</v>
      </c>
      <c r="U11" s="12">
        <v>521.29999999999995</v>
      </c>
      <c r="V11" s="14">
        <v>13.84</v>
      </c>
      <c r="W11" s="14">
        <v>47.39</v>
      </c>
      <c r="X11" s="21">
        <v>3.5999999999999997E-2</v>
      </c>
      <c r="Y11" s="21">
        <v>0.13700000000000001</v>
      </c>
      <c r="Z11" s="21">
        <v>2.1000000000000001E-2</v>
      </c>
      <c r="AA11" s="21">
        <v>0.09</v>
      </c>
      <c r="AB11" s="21">
        <f t="shared" si="0"/>
        <v>0.84000000000000008</v>
      </c>
      <c r="AC11" s="21">
        <f t="shared" si="1"/>
        <v>3.5999999999999996</v>
      </c>
      <c r="AD11" s="12">
        <v>11.6</v>
      </c>
      <c r="AE11" s="12">
        <v>18.600000000000001</v>
      </c>
      <c r="AF11" s="12">
        <v>67.8</v>
      </c>
      <c r="AG11" s="12">
        <v>10.4</v>
      </c>
      <c r="AH11" s="12">
        <v>13</v>
      </c>
      <c r="AI11" s="12">
        <v>22.6</v>
      </c>
      <c r="AJ11" s="12">
        <v>8</v>
      </c>
      <c r="AK11" s="12">
        <v>5</v>
      </c>
      <c r="AL11" s="12">
        <v>45.5</v>
      </c>
      <c r="AM11" s="12">
        <v>0</v>
      </c>
      <c r="AN11" s="12">
        <v>21.1</v>
      </c>
      <c r="AO11" s="12">
        <v>51.3</v>
      </c>
      <c r="AP11" s="12">
        <v>2.2999999999999998</v>
      </c>
      <c r="AQ11" s="12" t="s">
        <v>15</v>
      </c>
      <c r="AR11" s="12" t="s">
        <v>15</v>
      </c>
      <c r="AS11" s="12" t="s">
        <v>15</v>
      </c>
    </row>
    <row r="12" spans="1:45" x14ac:dyDescent="0.2">
      <c r="A12" s="11">
        <v>43926.999988425923</v>
      </c>
      <c r="B12" s="12">
        <v>11.5</v>
      </c>
      <c r="C12" s="12">
        <v>19</v>
      </c>
      <c r="D12" s="12">
        <v>4.2</v>
      </c>
      <c r="E12" s="12">
        <v>47.4</v>
      </c>
      <c r="F12" s="12">
        <v>72.7</v>
      </c>
      <c r="G12" s="12">
        <v>25.3</v>
      </c>
      <c r="H12" s="12">
        <v>5.2</v>
      </c>
      <c r="I12" s="12">
        <v>5.9</v>
      </c>
      <c r="J12" s="12">
        <v>4.5</v>
      </c>
      <c r="K12" s="12">
        <v>-0.3</v>
      </c>
      <c r="L12" s="12">
        <v>988.64</v>
      </c>
      <c r="M12" s="12">
        <v>1022.73</v>
      </c>
      <c r="N12" s="12">
        <v>1.4</v>
      </c>
      <c r="O12" s="12">
        <v>6.6</v>
      </c>
      <c r="P12" s="12">
        <v>190</v>
      </c>
      <c r="Q12" s="14">
        <v>0</v>
      </c>
      <c r="R12" s="12">
        <v>232.3</v>
      </c>
      <c r="S12" s="12">
        <v>771</v>
      </c>
      <c r="T12" s="12">
        <v>102.7</v>
      </c>
      <c r="U12" s="12">
        <v>629.29999999999995</v>
      </c>
      <c r="V12" s="14">
        <v>14.22</v>
      </c>
      <c r="W12" s="14">
        <v>49.58</v>
      </c>
      <c r="X12" s="21">
        <v>3.6999999999999998E-2</v>
      </c>
      <c r="Y12" s="21">
        <v>0.14399999999999999</v>
      </c>
      <c r="Z12" s="21">
        <v>2.3E-2</v>
      </c>
      <c r="AA12" s="21">
        <v>9.9000000000000005E-2</v>
      </c>
      <c r="AB12" s="21">
        <f t="shared" si="0"/>
        <v>0.91999999999999993</v>
      </c>
      <c r="AC12" s="21">
        <f t="shared" si="1"/>
        <v>3.96</v>
      </c>
      <c r="AD12" s="12">
        <v>11.166666666666666</v>
      </c>
      <c r="AE12" s="12">
        <v>17.7</v>
      </c>
      <c r="AF12" s="12">
        <v>37.299999999999997</v>
      </c>
      <c r="AG12" s="12">
        <v>13.6</v>
      </c>
      <c r="AH12" s="12">
        <v>12.9</v>
      </c>
      <c r="AI12" s="12">
        <v>19.5</v>
      </c>
      <c r="AJ12" s="12">
        <v>9.9</v>
      </c>
      <c r="AK12" s="12">
        <v>1.7</v>
      </c>
      <c r="AL12" s="12">
        <v>15</v>
      </c>
      <c r="AM12" s="12">
        <v>0</v>
      </c>
      <c r="AN12" s="12">
        <v>18</v>
      </c>
      <c r="AO12" s="12">
        <v>50.1</v>
      </c>
      <c r="AP12" s="12">
        <v>1.5</v>
      </c>
      <c r="AQ12" s="12" t="s">
        <v>15</v>
      </c>
      <c r="AR12" s="12" t="s">
        <v>15</v>
      </c>
      <c r="AS12" s="12" t="s">
        <v>15</v>
      </c>
    </row>
    <row r="13" spans="1:45" x14ac:dyDescent="0.2">
      <c r="A13" s="11">
        <v>43927.999988425923</v>
      </c>
      <c r="B13" s="12">
        <v>13.9</v>
      </c>
      <c r="C13" s="12">
        <v>21.9</v>
      </c>
      <c r="D13" s="12">
        <v>6.2</v>
      </c>
      <c r="E13" s="12">
        <v>44.6</v>
      </c>
      <c r="F13" s="12">
        <v>65.2</v>
      </c>
      <c r="G13" s="12">
        <v>23.9</v>
      </c>
      <c r="H13" s="12">
        <v>5.7</v>
      </c>
      <c r="I13" s="12">
        <v>6.6</v>
      </c>
      <c r="J13" s="12">
        <v>5.2</v>
      </c>
      <c r="K13" s="12">
        <v>1.1000000000000001</v>
      </c>
      <c r="L13" s="12">
        <v>988.96</v>
      </c>
      <c r="M13" s="12">
        <v>1022.77</v>
      </c>
      <c r="N13" s="12">
        <v>1.4</v>
      </c>
      <c r="O13" s="12">
        <v>5.0999999999999996</v>
      </c>
      <c r="P13" s="12">
        <v>192</v>
      </c>
      <c r="Q13" s="14">
        <v>0</v>
      </c>
      <c r="R13" s="12">
        <v>236.1</v>
      </c>
      <c r="S13" s="12">
        <v>749</v>
      </c>
      <c r="T13" s="12">
        <v>94.8</v>
      </c>
      <c r="U13" s="12">
        <v>597</v>
      </c>
      <c r="V13" s="14">
        <v>14.35</v>
      </c>
      <c r="W13" s="14">
        <v>48.06</v>
      </c>
      <c r="X13" s="21">
        <v>3.7999999999999999E-2</v>
      </c>
      <c r="Y13" s="21">
        <v>0.14199999999999999</v>
      </c>
      <c r="Z13" s="21">
        <v>2.5999999999999999E-2</v>
      </c>
      <c r="AA13" s="21">
        <v>0.109</v>
      </c>
      <c r="AB13" s="21">
        <f t="shared" si="0"/>
        <v>1.04</v>
      </c>
      <c r="AC13" s="21">
        <f t="shared" si="1"/>
        <v>4.3600000000000003</v>
      </c>
      <c r="AD13" s="12">
        <v>11.6</v>
      </c>
      <c r="AE13" s="12">
        <v>22.3</v>
      </c>
      <c r="AF13" s="12">
        <v>41.2</v>
      </c>
      <c r="AG13" s="12">
        <v>13.1</v>
      </c>
      <c r="AH13" s="12">
        <v>14.2</v>
      </c>
      <c r="AI13" s="12">
        <v>21.3</v>
      </c>
      <c r="AJ13" s="12">
        <v>9.3000000000000007</v>
      </c>
      <c r="AK13" s="12">
        <v>6.1</v>
      </c>
      <c r="AL13" s="12">
        <v>41.6</v>
      </c>
      <c r="AM13" s="12">
        <v>0</v>
      </c>
      <c r="AN13" s="12">
        <v>31.9</v>
      </c>
      <c r="AO13" s="12">
        <v>70.7</v>
      </c>
      <c r="AP13" s="12">
        <v>4.5999999999999996</v>
      </c>
      <c r="AQ13" s="12" t="s">
        <v>15</v>
      </c>
      <c r="AR13" s="12" t="s">
        <v>15</v>
      </c>
      <c r="AS13" s="12" t="s">
        <v>15</v>
      </c>
    </row>
    <row r="14" spans="1:45" x14ac:dyDescent="0.2">
      <c r="A14" s="11">
        <v>43928.999988425923</v>
      </c>
      <c r="B14" s="12">
        <v>15.9</v>
      </c>
      <c r="C14" s="12">
        <v>23.5</v>
      </c>
      <c r="D14" s="12">
        <v>8</v>
      </c>
      <c r="E14" s="12">
        <v>42.2</v>
      </c>
      <c r="F14" s="12">
        <v>65.900000000000006</v>
      </c>
      <c r="G14" s="12">
        <v>17.8</v>
      </c>
      <c r="H14" s="12">
        <v>6</v>
      </c>
      <c r="I14" s="12">
        <v>7.2</v>
      </c>
      <c r="J14" s="12">
        <v>4.0999999999999996</v>
      </c>
      <c r="K14" s="12">
        <v>1.7</v>
      </c>
      <c r="L14" s="12">
        <v>994.01</v>
      </c>
      <c r="M14" s="12">
        <v>1027.75</v>
      </c>
      <c r="N14" s="12">
        <v>1.3</v>
      </c>
      <c r="O14" s="12">
        <v>5.7</v>
      </c>
      <c r="P14" s="12">
        <v>177</v>
      </c>
      <c r="Q14" s="14">
        <v>0</v>
      </c>
      <c r="R14" s="12">
        <v>240.2</v>
      </c>
      <c r="S14" s="12">
        <v>752</v>
      </c>
      <c r="T14" s="12">
        <v>100.2</v>
      </c>
      <c r="U14" s="12">
        <v>601.6</v>
      </c>
      <c r="V14" s="14">
        <v>14.79</v>
      </c>
      <c r="W14" s="14">
        <v>48.92</v>
      </c>
      <c r="X14" s="21">
        <v>3.9E-2</v>
      </c>
      <c r="Y14" s="21">
        <v>0.14099999999999999</v>
      </c>
      <c r="Z14" s="21">
        <v>2.5000000000000001E-2</v>
      </c>
      <c r="AA14" s="21">
        <v>0.104</v>
      </c>
      <c r="AB14" s="21">
        <f t="shared" si="0"/>
        <v>1</v>
      </c>
      <c r="AC14" s="21">
        <f t="shared" si="1"/>
        <v>4.16</v>
      </c>
      <c r="AD14" s="12">
        <v>11.8</v>
      </c>
      <c r="AE14" s="12">
        <v>23.7</v>
      </c>
      <c r="AF14" s="12">
        <v>55.9</v>
      </c>
      <c r="AG14" s="12">
        <v>9.9</v>
      </c>
      <c r="AH14" s="12">
        <v>13.6</v>
      </c>
      <c r="AI14" s="12">
        <v>23.7</v>
      </c>
      <c r="AJ14" s="12">
        <v>7.6</v>
      </c>
      <c r="AK14" s="12">
        <v>7.4</v>
      </c>
      <c r="AL14" s="12">
        <v>61.7</v>
      </c>
      <c r="AM14" s="12">
        <v>0</v>
      </c>
      <c r="AN14" s="12">
        <v>29.7</v>
      </c>
      <c r="AO14" s="12">
        <v>81.5</v>
      </c>
      <c r="AP14" s="12">
        <v>2.7</v>
      </c>
      <c r="AQ14" s="12" t="s">
        <v>15</v>
      </c>
      <c r="AR14" s="12" t="s">
        <v>15</v>
      </c>
      <c r="AS14" s="12" t="s">
        <v>15</v>
      </c>
    </row>
    <row r="15" spans="1:45" x14ac:dyDescent="0.2">
      <c r="A15" s="11">
        <v>43929.999988425923</v>
      </c>
      <c r="B15" s="12">
        <v>15.5</v>
      </c>
      <c r="C15" s="12">
        <v>22.8</v>
      </c>
      <c r="D15" s="12">
        <v>8.5</v>
      </c>
      <c r="E15" s="12">
        <v>43.8</v>
      </c>
      <c r="F15" s="12">
        <v>66</v>
      </c>
      <c r="G15" s="12">
        <v>22.2</v>
      </c>
      <c r="H15" s="12">
        <v>6.2</v>
      </c>
      <c r="I15" s="12">
        <v>7.1</v>
      </c>
      <c r="J15" s="12">
        <v>5</v>
      </c>
      <c r="K15" s="12">
        <v>2.2000000000000002</v>
      </c>
      <c r="L15" s="12">
        <v>991.16</v>
      </c>
      <c r="M15" s="12">
        <v>1024.8399999999999</v>
      </c>
      <c r="N15" s="12">
        <v>1.1000000000000001</v>
      </c>
      <c r="O15" s="12">
        <v>4.5</v>
      </c>
      <c r="P15" s="12">
        <v>210</v>
      </c>
      <c r="Q15" s="14">
        <v>0</v>
      </c>
      <c r="R15" s="12">
        <v>233.9</v>
      </c>
      <c r="S15" s="12">
        <v>754</v>
      </c>
      <c r="T15" s="12">
        <v>90.3</v>
      </c>
      <c r="U15" s="12">
        <v>514.6</v>
      </c>
      <c r="V15" s="14">
        <v>14.48</v>
      </c>
      <c r="W15" s="14">
        <v>48.6</v>
      </c>
      <c r="X15" s="21">
        <v>3.6999999999999998E-2</v>
      </c>
      <c r="Y15" s="21">
        <v>0.13600000000000001</v>
      </c>
      <c r="Z15" s="21">
        <v>2.1000000000000001E-2</v>
      </c>
      <c r="AA15" s="21">
        <v>8.7999999999999995E-2</v>
      </c>
      <c r="AB15" s="21">
        <f t="shared" si="0"/>
        <v>0.84000000000000008</v>
      </c>
      <c r="AC15" s="21">
        <f t="shared" si="1"/>
        <v>3.5199999999999996</v>
      </c>
      <c r="AD15" s="12">
        <v>12</v>
      </c>
      <c r="AE15" s="12">
        <v>30.7</v>
      </c>
      <c r="AF15" s="12">
        <v>60.6</v>
      </c>
      <c r="AG15" s="12">
        <v>19.5</v>
      </c>
      <c r="AH15" s="12">
        <v>17.899999999999999</v>
      </c>
      <c r="AI15" s="12">
        <v>28.3</v>
      </c>
      <c r="AJ15" s="12">
        <v>12.6</v>
      </c>
      <c r="AK15" s="12">
        <v>8.4</v>
      </c>
      <c r="AL15" s="12">
        <v>89.5</v>
      </c>
      <c r="AM15" s="12">
        <v>0</v>
      </c>
      <c r="AN15" s="12">
        <v>34.200000000000003</v>
      </c>
      <c r="AO15" s="12">
        <v>80.099999999999994</v>
      </c>
      <c r="AP15" s="12">
        <v>5.4</v>
      </c>
      <c r="AQ15" s="12" t="s">
        <v>15</v>
      </c>
      <c r="AR15" s="12" t="s">
        <v>15</v>
      </c>
      <c r="AS15" s="12" t="s">
        <v>15</v>
      </c>
    </row>
    <row r="16" spans="1:45" x14ac:dyDescent="0.2">
      <c r="A16" s="11">
        <v>43930.999988425923</v>
      </c>
      <c r="B16" s="12">
        <v>16.100000000000001</v>
      </c>
      <c r="C16" s="12">
        <v>22.9</v>
      </c>
      <c r="D16" s="12">
        <v>8.6999999999999993</v>
      </c>
      <c r="E16" s="12">
        <v>43.1</v>
      </c>
      <c r="F16" s="12">
        <v>67.5</v>
      </c>
      <c r="G16" s="12">
        <v>21.3</v>
      </c>
      <c r="H16" s="12">
        <v>6.3</v>
      </c>
      <c r="I16" s="12">
        <v>7.8</v>
      </c>
      <c r="J16" s="12">
        <v>4.7</v>
      </c>
      <c r="K16" s="12">
        <v>2.4</v>
      </c>
      <c r="L16" s="12">
        <v>989.65</v>
      </c>
      <c r="M16" s="12">
        <v>1023.21</v>
      </c>
      <c r="N16" s="12">
        <v>1.3</v>
      </c>
      <c r="O16" s="12">
        <v>5.0999999999999996</v>
      </c>
      <c r="P16" s="12">
        <v>188</v>
      </c>
      <c r="Q16" s="14">
        <v>0</v>
      </c>
      <c r="R16" s="12">
        <v>236.2</v>
      </c>
      <c r="S16" s="12">
        <v>813</v>
      </c>
      <c r="T16" s="12">
        <v>93.9</v>
      </c>
      <c r="U16" s="12">
        <v>562.6</v>
      </c>
      <c r="V16" s="14">
        <v>14.38</v>
      </c>
      <c r="W16" s="14">
        <v>49.58</v>
      </c>
      <c r="X16" s="21">
        <v>3.7999999999999999E-2</v>
      </c>
      <c r="Y16" s="21">
        <v>0.13900000000000001</v>
      </c>
      <c r="Z16" s="21">
        <v>2.3E-2</v>
      </c>
      <c r="AA16" s="21">
        <v>9.7000000000000003E-2</v>
      </c>
      <c r="AB16" s="21">
        <f t="shared" si="0"/>
        <v>0.91999999999999993</v>
      </c>
      <c r="AC16" s="21">
        <f t="shared" si="1"/>
        <v>3.88</v>
      </c>
      <c r="AD16" s="12">
        <v>12</v>
      </c>
      <c r="AE16" s="12">
        <v>30.2</v>
      </c>
      <c r="AF16" s="12">
        <v>106.4</v>
      </c>
      <c r="AG16" s="12">
        <v>17.2</v>
      </c>
      <c r="AH16" s="12">
        <v>17.7</v>
      </c>
      <c r="AI16" s="12">
        <v>41.9</v>
      </c>
      <c r="AJ16" s="12">
        <v>11.2</v>
      </c>
      <c r="AK16" s="12">
        <v>5.6</v>
      </c>
      <c r="AL16" s="12">
        <v>38.9</v>
      </c>
      <c r="AM16" s="12">
        <v>0</v>
      </c>
      <c r="AN16" s="12">
        <v>33.9</v>
      </c>
      <c r="AO16" s="12">
        <v>95.5</v>
      </c>
      <c r="AP16" s="12">
        <v>3.5</v>
      </c>
      <c r="AQ16" s="12" t="s">
        <v>15</v>
      </c>
      <c r="AR16" s="12" t="s">
        <v>15</v>
      </c>
      <c r="AS16" s="12" t="s">
        <v>15</v>
      </c>
    </row>
    <row r="17" spans="1:45" x14ac:dyDescent="0.2">
      <c r="A17" s="11">
        <v>43931.999988425923</v>
      </c>
      <c r="B17" s="12">
        <v>15.8</v>
      </c>
      <c r="C17" s="12">
        <v>23</v>
      </c>
      <c r="D17" s="12">
        <v>8.9</v>
      </c>
      <c r="E17" s="12">
        <v>46.4</v>
      </c>
      <c r="F17" s="12">
        <v>68.099999999999994</v>
      </c>
      <c r="G17" s="12">
        <v>24</v>
      </c>
      <c r="H17" s="12">
        <v>6.8</v>
      </c>
      <c r="I17" s="12">
        <v>7.9</v>
      </c>
      <c r="J17" s="12">
        <v>5.3</v>
      </c>
      <c r="K17" s="12">
        <v>3.5</v>
      </c>
      <c r="L17" s="12">
        <v>989.69</v>
      </c>
      <c r="M17" s="12">
        <v>1023.27</v>
      </c>
      <c r="N17" s="12">
        <v>1.3</v>
      </c>
      <c r="O17" s="12">
        <v>6</v>
      </c>
      <c r="P17" s="12">
        <v>177</v>
      </c>
      <c r="Q17" s="14">
        <v>0</v>
      </c>
      <c r="R17" s="12">
        <v>230.3</v>
      </c>
      <c r="S17" s="12">
        <v>750</v>
      </c>
      <c r="T17" s="12">
        <v>88.3</v>
      </c>
      <c r="U17" s="12">
        <v>548.79999999999995</v>
      </c>
      <c r="V17" s="14">
        <v>14.43</v>
      </c>
      <c r="W17" s="14">
        <v>48.92</v>
      </c>
      <c r="X17" s="21">
        <v>3.9E-2</v>
      </c>
      <c r="Y17" s="21">
        <v>0.14299999999999999</v>
      </c>
      <c r="Z17" s="21">
        <v>2.4E-2</v>
      </c>
      <c r="AA17" s="21">
        <v>0.104</v>
      </c>
      <c r="AB17" s="21">
        <f t="shared" si="0"/>
        <v>0.96</v>
      </c>
      <c r="AC17" s="21">
        <f t="shared" si="1"/>
        <v>4.16</v>
      </c>
      <c r="AD17" s="12">
        <v>11.833333333333334</v>
      </c>
      <c r="AE17" s="12">
        <v>24.3</v>
      </c>
      <c r="AF17" s="12">
        <v>37.799999999999997</v>
      </c>
      <c r="AG17" s="12">
        <v>10.4</v>
      </c>
      <c r="AH17" s="12">
        <v>16.600000000000001</v>
      </c>
      <c r="AI17" s="12">
        <v>26.1</v>
      </c>
      <c r="AJ17" s="12">
        <v>6.9</v>
      </c>
      <c r="AK17" s="12">
        <v>1.2</v>
      </c>
      <c r="AL17" s="12">
        <v>10.6</v>
      </c>
      <c r="AM17" s="12">
        <v>0</v>
      </c>
      <c r="AN17" s="12">
        <v>20</v>
      </c>
      <c r="AO17" s="12">
        <v>46.7</v>
      </c>
      <c r="AP17" s="12">
        <v>2.7</v>
      </c>
      <c r="AQ17" s="12" t="s">
        <v>15</v>
      </c>
      <c r="AR17" s="12" t="s">
        <v>15</v>
      </c>
      <c r="AS17" s="12" t="s">
        <v>15</v>
      </c>
    </row>
    <row r="18" spans="1:45" x14ac:dyDescent="0.2">
      <c r="A18" s="11">
        <v>43932.999988425923</v>
      </c>
      <c r="B18" s="12">
        <v>15.9</v>
      </c>
      <c r="C18" s="12">
        <v>22.4</v>
      </c>
      <c r="D18" s="12">
        <v>9.1999999999999993</v>
      </c>
      <c r="E18" s="12">
        <v>48.7</v>
      </c>
      <c r="F18" s="12">
        <v>74.099999999999994</v>
      </c>
      <c r="G18" s="12">
        <v>26.6</v>
      </c>
      <c r="H18" s="12">
        <v>7.1</v>
      </c>
      <c r="I18" s="12">
        <v>8.4</v>
      </c>
      <c r="J18" s="12">
        <v>5.9</v>
      </c>
      <c r="K18" s="12">
        <v>4.2</v>
      </c>
      <c r="L18" s="12">
        <v>989.25</v>
      </c>
      <c r="M18" s="12">
        <v>1022.81</v>
      </c>
      <c r="N18" s="12">
        <v>1.4</v>
      </c>
      <c r="O18" s="12">
        <v>5.4</v>
      </c>
      <c r="P18" s="12">
        <v>189</v>
      </c>
      <c r="Q18" s="14">
        <v>0</v>
      </c>
      <c r="R18" s="12">
        <v>250.6</v>
      </c>
      <c r="S18" s="12">
        <v>783</v>
      </c>
      <c r="T18" s="12">
        <v>103.4</v>
      </c>
      <c r="U18" s="12">
        <v>609.1</v>
      </c>
      <c r="V18" s="14">
        <v>16.03</v>
      </c>
      <c r="W18" s="14">
        <v>52.84</v>
      </c>
      <c r="X18" s="21">
        <v>4.3999999999999997E-2</v>
      </c>
      <c r="Y18" s="21">
        <v>0.155</v>
      </c>
      <c r="Z18" s="21">
        <v>2.8000000000000001E-2</v>
      </c>
      <c r="AA18" s="21">
        <v>0.11899999999999999</v>
      </c>
      <c r="AB18" s="21">
        <f t="shared" si="0"/>
        <v>1.1200000000000001</v>
      </c>
      <c r="AC18" s="21">
        <f t="shared" si="1"/>
        <v>4.76</v>
      </c>
      <c r="AD18" s="12">
        <v>12.166666666666666</v>
      </c>
      <c r="AE18" s="12">
        <v>13.3</v>
      </c>
      <c r="AF18" s="12">
        <v>26.8</v>
      </c>
      <c r="AG18" s="12">
        <v>4.7</v>
      </c>
      <c r="AH18" s="12">
        <v>7.6</v>
      </c>
      <c r="AI18" s="12">
        <v>16.8</v>
      </c>
      <c r="AJ18" s="12">
        <v>3.2</v>
      </c>
      <c r="AK18" s="12">
        <v>2.6</v>
      </c>
      <c r="AL18" s="12">
        <v>33.9</v>
      </c>
      <c r="AM18" s="12">
        <v>0</v>
      </c>
      <c r="AN18" s="12">
        <v>18.2</v>
      </c>
      <c r="AO18" s="12">
        <v>46.7</v>
      </c>
      <c r="AP18" s="12">
        <v>1.2</v>
      </c>
      <c r="AQ18" s="12" t="s">
        <v>15</v>
      </c>
      <c r="AR18" s="12" t="s">
        <v>15</v>
      </c>
      <c r="AS18" s="12" t="s">
        <v>15</v>
      </c>
    </row>
    <row r="19" spans="1:45" x14ac:dyDescent="0.2">
      <c r="A19" s="11">
        <v>43933.999988425923</v>
      </c>
      <c r="B19" s="12">
        <v>16.100000000000001</v>
      </c>
      <c r="C19" s="12">
        <v>23.3</v>
      </c>
      <c r="D19" s="12">
        <v>10.1</v>
      </c>
      <c r="E19" s="12">
        <v>48.6</v>
      </c>
      <c r="F19" s="12">
        <v>67.7</v>
      </c>
      <c r="G19" s="12">
        <v>23.1</v>
      </c>
      <c r="H19" s="12">
        <v>7.3</v>
      </c>
      <c r="I19" s="12">
        <v>8.5</v>
      </c>
      <c r="J19" s="12">
        <v>5.3</v>
      </c>
      <c r="K19" s="12">
        <v>4.5</v>
      </c>
      <c r="L19" s="12">
        <v>983.78</v>
      </c>
      <c r="M19" s="12">
        <v>1017.12</v>
      </c>
      <c r="N19" s="12">
        <v>1.3</v>
      </c>
      <c r="O19" s="12">
        <v>5.7</v>
      </c>
      <c r="P19" s="12">
        <v>177</v>
      </c>
      <c r="Q19" s="14">
        <v>0</v>
      </c>
      <c r="R19" s="12">
        <v>174.6</v>
      </c>
      <c r="S19" s="12">
        <v>992</v>
      </c>
      <c r="T19" s="12">
        <v>69.900000000000006</v>
      </c>
      <c r="U19" s="12">
        <v>777.6</v>
      </c>
      <c r="V19" s="14">
        <v>11.97</v>
      </c>
      <c r="W19" s="14">
        <v>54.94</v>
      </c>
      <c r="X19" s="21">
        <v>3.2000000000000001E-2</v>
      </c>
      <c r="Y19" s="21">
        <v>0.15</v>
      </c>
      <c r="Z19" s="21">
        <v>1.7999999999999999E-2</v>
      </c>
      <c r="AA19" s="21">
        <v>0.104</v>
      </c>
      <c r="AB19" s="21">
        <f t="shared" si="0"/>
        <v>0.72</v>
      </c>
      <c r="AC19" s="21">
        <f t="shared" si="1"/>
        <v>4.16</v>
      </c>
      <c r="AD19" s="12">
        <v>6.333333333333333</v>
      </c>
      <c r="AE19" s="12">
        <v>14.2</v>
      </c>
      <c r="AF19" s="12">
        <v>26.7</v>
      </c>
      <c r="AG19" s="12">
        <v>7.2</v>
      </c>
      <c r="AH19" s="12">
        <v>8.1</v>
      </c>
      <c r="AI19" s="12">
        <v>11.4</v>
      </c>
      <c r="AJ19" s="12">
        <v>5.5</v>
      </c>
      <c r="AK19" s="12">
        <v>1.3</v>
      </c>
      <c r="AL19" s="12">
        <v>10.7</v>
      </c>
      <c r="AM19" s="12">
        <v>0</v>
      </c>
      <c r="AN19" s="12">
        <v>14.9</v>
      </c>
      <c r="AO19" s="12">
        <v>36.299999999999997</v>
      </c>
      <c r="AP19" s="12">
        <v>1.3</v>
      </c>
      <c r="AQ19" s="12" t="s">
        <v>15</v>
      </c>
      <c r="AR19" s="12" t="s">
        <v>15</v>
      </c>
      <c r="AS19" s="12" t="s">
        <v>15</v>
      </c>
    </row>
    <row r="20" spans="1:45" x14ac:dyDescent="0.2">
      <c r="A20" s="11">
        <v>43934.999988425923</v>
      </c>
      <c r="B20" s="12">
        <v>12.8</v>
      </c>
      <c r="C20" s="12">
        <v>19.600000000000001</v>
      </c>
      <c r="D20" s="12">
        <v>6.9</v>
      </c>
      <c r="E20" s="12">
        <v>59.1</v>
      </c>
      <c r="F20" s="12">
        <v>77.599999999999994</v>
      </c>
      <c r="G20" s="12">
        <v>35.799999999999997</v>
      </c>
      <c r="H20" s="12">
        <v>7.5</v>
      </c>
      <c r="I20" s="12">
        <v>9</v>
      </c>
      <c r="J20" s="12">
        <v>4.7</v>
      </c>
      <c r="K20" s="12">
        <v>4.7</v>
      </c>
      <c r="L20" s="12">
        <v>982.01</v>
      </c>
      <c r="M20" s="12">
        <v>1015.67</v>
      </c>
      <c r="N20" s="12">
        <v>2.5</v>
      </c>
      <c r="O20" s="12">
        <v>9.1999999999999993</v>
      </c>
      <c r="P20" s="12">
        <v>11</v>
      </c>
      <c r="Q20" s="14">
        <v>0</v>
      </c>
      <c r="R20" s="12">
        <v>205.5</v>
      </c>
      <c r="S20" s="12">
        <v>873</v>
      </c>
      <c r="T20" s="12">
        <v>86</v>
      </c>
      <c r="U20" s="12">
        <v>569.29999999999995</v>
      </c>
      <c r="V20" s="14">
        <v>13.32</v>
      </c>
      <c r="W20" s="14">
        <v>53.21</v>
      </c>
      <c r="X20" s="21">
        <v>3.5000000000000003E-2</v>
      </c>
      <c r="Y20" s="21">
        <v>0.14799999999999999</v>
      </c>
      <c r="Z20" s="21">
        <v>1.9E-2</v>
      </c>
      <c r="AA20" s="21">
        <v>9.2999999999999999E-2</v>
      </c>
      <c r="AB20" s="21">
        <f t="shared" si="0"/>
        <v>0.76</v>
      </c>
      <c r="AC20" s="21">
        <f t="shared" si="1"/>
        <v>3.7199999999999998</v>
      </c>
      <c r="AD20" s="12">
        <v>8.1</v>
      </c>
      <c r="AE20" s="12">
        <v>14</v>
      </c>
      <c r="AF20" s="12">
        <v>34.6</v>
      </c>
      <c r="AG20" s="12">
        <v>7.4</v>
      </c>
      <c r="AH20" s="12">
        <v>10.1</v>
      </c>
      <c r="AI20" s="12">
        <v>23.8</v>
      </c>
      <c r="AJ20" s="12">
        <v>6</v>
      </c>
      <c r="AK20" s="12">
        <v>1.1000000000000001</v>
      </c>
      <c r="AL20" s="12">
        <v>8.9</v>
      </c>
      <c r="AM20" s="12">
        <v>0</v>
      </c>
      <c r="AN20" s="12">
        <v>11.6</v>
      </c>
      <c r="AO20" s="12">
        <v>40.5</v>
      </c>
      <c r="AP20" s="12">
        <v>1.3</v>
      </c>
      <c r="AQ20" s="12" t="s">
        <v>15</v>
      </c>
      <c r="AR20" s="12" t="s">
        <v>15</v>
      </c>
      <c r="AS20" s="12" t="s">
        <v>15</v>
      </c>
    </row>
    <row r="21" spans="1:45" x14ac:dyDescent="0.2">
      <c r="A21" s="11">
        <v>43935.999988425923</v>
      </c>
      <c r="B21" s="12">
        <v>5.9</v>
      </c>
      <c r="C21" s="12">
        <v>9.6999999999999993</v>
      </c>
      <c r="D21" s="12">
        <v>2.1</v>
      </c>
      <c r="E21" s="12">
        <v>46.8</v>
      </c>
      <c r="F21" s="12">
        <v>64.599999999999994</v>
      </c>
      <c r="G21" s="12">
        <v>32.1</v>
      </c>
      <c r="H21" s="12">
        <v>3.8</v>
      </c>
      <c r="I21" s="12">
        <v>4.8</v>
      </c>
      <c r="J21" s="12">
        <v>3.2</v>
      </c>
      <c r="K21" s="12">
        <v>-4.9000000000000004</v>
      </c>
      <c r="L21" s="12">
        <v>990.02</v>
      </c>
      <c r="M21" s="12">
        <v>1024.8699999999999</v>
      </c>
      <c r="N21" s="12">
        <v>1.6</v>
      </c>
      <c r="O21" s="12">
        <v>6.9</v>
      </c>
      <c r="P21" s="12">
        <v>170</v>
      </c>
      <c r="Q21" s="14">
        <v>0</v>
      </c>
      <c r="R21" s="12">
        <v>207.9</v>
      </c>
      <c r="S21" s="12">
        <v>1143</v>
      </c>
      <c r="T21" s="12">
        <v>71.8</v>
      </c>
      <c r="U21" s="12">
        <v>859.2</v>
      </c>
      <c r="V21" s="14">
        <v>13.06</v>
      </c>
      <c r="W21" s="14">
        <v>59.42</v>
      </c>
      <c r="X21" s="21">
        <v>3.5999999999999997E-2</v>
      </c>
      <c r="Y21" s="21">
        <v>0.17</v>
      </c>
      <c r="Z21" s="21">
        <v>0.02</v>
      </c>
      <c r="AA21" s="21">
        <v>0.114</v>
      </c>
      <c r="AB21" s="21">
        <f t="shared" si="0"/>
        <v>0.8</v>
      </c>
      <c r="AC21" s="21">
        <f t="shared" si="1"/>
        <v>4.5600000000000005</v>
      </c>
      <c r="AD21" s="12">
        <v>9.1666666666666661</v>
      </c>
      <c r="AE21" s="12">
        <v>11.7</v>
      </c>
      <c r="AF21" s="12">
        <v>20.6</v>
      </c>
      <c r="AG21" s="12">
        <v>6.3</v>
      </c>
      <c r="AH21" s="12">
        <v>5.8</v>
      </c>
      <c r="AI21" s="12">
        <v>9.4</v>
      </c>
      <c r="AJ21" s="12">
        <v>3.6</v>
      </c>
      <c r="AK21" s="12">
        <v>2.1</v>
      </c>
      <c r="AL21" s="12">
        <v>158</v>
      </c>
      <c r="AM21" s="12">
        <v>0</v>
      </c>
      <c r="AN21" s="12">
        <v>11.8</v>
      </c>
      <c r="AO21" s="12">
        <v>109.9</v>
      </c>
      <c r="AP21" s="12">
        <v>1.5</v>
      </c>
      <c r="AQ21" s="12" t="s">
        <v>15</v>
      </c>
      <c r="AR21" s="12" t="s">
        <v>15</v>
      </c>
      <c r="AS21" s="12" t="s">
        <v>15</v>
      </c>
    </row>
    <row r="22" spans="1:45" x14ac:dyDescent="0.2">
      <c r="A22" s="11">
        <v>43936.999988425923</v>
      </c>
      <c r="B22" s="12">
        <v>10</v>
      </c>
      <c r="C22" s="12">
        <v>19.600000000000001</v>
      </c>
      <c r="D22" s="12">
        <v>1.8</v>
      </c>
      <c r="E22" s="12">
        <v>39.5</v>
      </c>
      <c r="F22" s="12">
        <v>64.5</v>
      </c>
      <c r="G22" s="12">
        <v>14.9</v>
      </c>
      <c r="H22" s="12">
        <v>3.8</v>
      </c>
      <c r="I22" s="12">
        <v>4.5999999999999996</v>
      </c>
      <c r="J22" s="12">
        <v>2.8</v>
      </c>
      <c r="K22" s="12">
        <v>-4.9000000000000004</v>
      </c>
      <c r="L22" s="12">
        <v>989.64</v>
      </c>
      <c r="M22" s="12">
        <v>1023.98</v>
      </c>
      <c r="N22" s="12">
        <v>1.3</v>
      </c>
      <c r="O22" s="12">
        <v>4.4000000000000004</v>
      </c>
      <c r="P22" s="12">
        <v>160</v>
      </c>
      <c r="Q22" s="14">
        <v>0</v>
      </c>
      <c r="R22" s="12">
        <v>244.7</v>
      </c>
      <c r="S22" s="12">
        <v>870</v>
      </c>
      <c r="T22" s="12">
        <v>103.2</v>
      </c>
      <c r="U22" s="12">
        <v>658.4</v>
      </c>
      <c r="V22" s="14">
        <v>15.46</v>
      </c>
      <c r="W22" s="14">
        <v>54.69</v>
      </c>
      <c r="X22" s="21">
        <v>4.2000000000000003E-2</v>
      </c>
      <c r="Y22" s="21">
        <v>0.16500000000000001</v>
      </c>
      <c r="Z22" s="21">
        <v>2.7E-2</v>
      </c>
      <c r="AA22" s="21">
        <v>0.12</v>
      </c>
      <c r="AB22" s="21">
        <f t="shared" si="0"/>
        <v>1.08</v>
      </c>
      <c r="AC22" s="21">
        <f t="shared" si="1"/>
        <v>4.8</v>
      </c>
      <c r="AD22" s="12">
        <v>11.833333333333334</v>
      </c>
      <c r="AE22" s="12">
        <v>16.7</v>
      </c>
      <c r="AF22" s="12">
        <v>43.3</v>
      </c>
      <c r="AG22" s="12">
        <v>8.1</v>
      </c>
      <c r="AH22" s="12">
        <v>8.4</v>
      </c>
      <c r="AI22" s="12">
        <v>14.5</v>
      </c>
      <c r="AJ22" s="12">
        <v>5.6</v>
      </c>
      <c r="AK22" s="12">
        <v>4.5999999999999996</v>
      </c>
      <c r="AL22" s="12">
        <v>56.6</v>
      </c>
      <c r="AM22" s="12">
        <v>0</v>
      </c>
      <c r="AN22" s="12">
        <v>22.3</v>
      </c>
      <c r="AO22" s="12">
        <v>64.2</v>
      </c>
      <c r="AP22" s="12">
        <v>4</v>
      </c>
      <c r="AQ22" s="12" t="s">
        <v>15</v>
      </c>
      <c r="AR22" s="12" t="s">
        <v>15</v>
      </c>
      <c r="AS22" s="12" t="s">
        <v>15</v>
      </c>
    </row>
    <row r="23" spans="1:45" x14ac:dyDescent="0.2">
      <c r="A23" s="11">
        <v>43937.999988425923</v>
      </c>
      <c r="B23" s="12">
        <v>14.9</v>
      </c>
      <c r="C23" s="12">
        <v>23.1</v>
      </c>
      <c r="D23" s="12">
        <v>6.1</v>
      </c>
      <c r="E23" s="12">
        <v>40.700000000000003</v>
      </c>
      <c r="F23" s="12">
        <v>58.3</v>
      </c>
      <c r="G23" s="12">
        <v>26</v>
      </c>
      <c r="H23" s="12">
        <v>5.7</v>
      </c>
      <c r="I23" s="12">
        <v>7.7</v>
      </c>
      <c r="J23" s="12">
        <v>4.4000000000000004</v>
      </c>
      <c r="K23" s="12">
        <v>1</v>
      </c>
      <c r="L23" s="12">
        <v>984.73</v>
      </c>
      <c r="M23" s="12">
        <v>1018.28</v>
      </c>
      <c r="N23" s="12">
        <v>1.3</v>
      </c>
      <c r="O23" s="12">
        <v>4.2</v>
      </c>
      <c r="P23" s="12">
        <v>168</v>
      </c>
      <c r="Q23" s="14">
        <v>0</v>
      </c>
      <c r="R23" s="12">
        <v>236.3</v>
      </c>
      <c r="S23" s="12">
        <v>795</v>
      </c>
      <c r="T23" s="12">
        <v>92.9</v>
      </c>
      <c r="U23" s="12">
        <v>591</v>
      </c>
      <c r="V23" s="14">
        <v>15.03</v>
      </c>
      <c r="W23" s="14">
        <v>52.25</v>
      </c>
      <c r="X23" s="21">
        <v>3.9E-2</v>
      </c>
      <c r="Y23" s="21">
        <v>0.14799999999999999</v>
      </c>
      <c r="Z23" s="21">
        <v>2.3E-2</v>
      </c>
      <c r="AA23" s="21">
        <v>0.1</v>
      </c>
      <c r="AB23" s="21">
        <f t="shared" si="0"/>
        <v>0.91999999999999993</v>
      </c>
      <c r="AC23" s="21">
        <f t="shared" si="1"/>
        <v>4</v>
      </c>
      <c r="AD23" s="12">
        <v>11.833333333333334</v>
      </c>
      <c r="AE23" s="12">
        <v>25.9</v>
      </c>
      <c r="AF23" s="12">
        <v>50.2</v>
      </c>
      <c r="AG23" s="12">
        <v>17.600000000000001</v>
      </c>
      <c r="AH23" s="12">
        <v>12.1</v>
      </c>
      <c r="AI23" s="12">
        <v>18</v>
      </c>
      <c r="AJ23" s="12">
        <v>8.9</v>
      </c>
      <c r="AK23" s="12">
        <v>7.2</v>
      </c>
      <c r="AL23" s="12">
        <v>49.8</v>
      </c>
      <c r="AM23" s="12">
        <v>0</v>
      </c>
      <c r="AN23" s="12">
        <v>29.6</v>
      </c>
      <c r="AO23" s="12">
        <v>65.900000000000006</v>
      </c>
      <c r="AP23" s="12">
        <v>3.5</v>
      </c>
      <c r="AQ23" s="12">
        <v>50.1</v>
      </c>
      <c r="AR23" s="12">
        <v>124.4</v>
      </c>
      <c r="AS23" s="12" t="s">
        <v>15</v>
      </c>
    </row>
    <row r="24" spans="1:45" x14ac:dyDescent="0.2">
      <c r="A24" s="11">
        <v>43938.999988425923</v>
      </c>
      <c r="B24" s="12">
        <v>17.5</v>
      </c>
      <c r="C24" s="12">
        <v>24.2</v>
      </c>
      <c r="D24" s="12">
        <v>11</v>
      </c>
      <c r="E24" s="12">
        <v>49.9</v>
      </c>
      <c r="F24" s="12">
        <v>67.3</v>
      </c>
      <c r="G24" s="12">
        <v>32.9</v>
      </c>
      <c r="H24" s="12">
        <v>8.1999999999999993</v>
      </c>
      <c r="I24" s="12">
        <v>9.5</v>
      </c>
      <c r="J24" s="12">
        <v>7.4</v>
      </c>
      <c r="K24" s="12">
        <v>6.5</v>
      </c>
      <c r="L24" s="12">
        <v>982</v>
      </c>
      <c r="M24" s="12">
        <v>1015.1</v>
      </c>
      <c r="N24" s="12">
        <v>1.4</v>
      </c>
      <c r="O24" s="12">
        <v>4.0999999999999996</v>
      </c>
      <c r="P24" s="12">
        <v>183</v>
      </c>
      <c r="Q24" s="14">
        <v>0</v>
      </c>
      <c r="R24" s="12">
        <v>223.1</v>
      </c>
      <c r="S24" s="12">
        <v>918</v>
      </c>
      <c r="T24" s="12">
        <v>100.1</v>
      </c>
      <c r="U24" s="12">
        <v>606.70000000000005</v>
      </c>
      <c r="V24" s="14">
        <v>14.52</v>
      </c>
      <c r="W24" s="14">
        <v>55.06</v>
      </c>
      <c r="X24" s="21">
        <v>3.6999999999999998E-2</v>
      </c>
      <c r="Y24" s="21">
        <v>0.152</v>
      </c>
      <c r="Z24" s="21">
        <v>2.1000000000000001E-2</v>
      </c>
      <c r="AA24" s="21">
        <v>0.10299999999999999</v>
      </c>
      <c r="AB24" s="21">
        <f t="shared" si="0"/>
        <v>0.84000000000000008</v>
      </c>
      <c r="AC24" s="21">
        <f t="shared" si="1"/>
        <v>4.12</v>
      </c>
      <c r="AD24" s="12">
        <v>10.166666666666666</v>
      </c>
      <c r="AE24" s="12">
        <v>28</v>
      </c>
      <c r="AF24" s="12">
        <v>46.3</v>
      </c>
      <c r="AG24" s="12">
        <v>17.399999999999999</v>
      </c>
      <c r="AH24" s="12">
        <v>12.9</v>
      </c>
      <c r="AI24" s="12">
        <v>20.100000000000001</v>
      </c>
      <c r="AJ24" s="12">
        <v>10.199999999999999</v>
      </c>
      <c r="AK24" s="12">
        <v>5.9</v>
      </c>
      <c r="AL24" s="12">
        <v>63.8</v>
      </c>
      <c r="AM24" s="12">
        <v>0</v>
      </c>
      <c r="AN24" s="12">
        <v>29.6</v>
      </c>
      <c r="AO24" s="12">
        <v>87.2</v>
      </c>
      <c r="AP24" s="12">
        <v>4.5999999999999996</v>
      </c>
      <c r="AQ24" s="12">
        <v>66.099999999999994</v>
      </c>
      <c r="AR24" s="12">
        <v>129.6</v>
      </c>
      <c r="AS24" s="12">
        <v>1.2</v>
      </c>
    </row>
    <row r="25" spans="1:45" x14ac:dyDescent="0.2">
      <c r="A25" s="11">
        <v>43939.999988425923</v>
      </c>
      <c r="B25" s="12">
        <v>18</v>
      </c>
      <c r="C25" s="12">
        <v>24.3</v>
      </c>
      <c r="D25" s="12">
        <v>12.4</v>
      </c>
      <c r="E25" s="12">
        <v>55.9</v>
      </c>
      <c r="F25" s="12">
        <v>75</v>
      </c>
      <c r="G25" s="12">
        <v>34.1</v>
      </c>
      <c r="H25" s="12">
        <v>9.4</v>
      </c>
      <c r="I25" s="12">
        <v>10.5</v>
      </c>
      <c r="J25" s="12">
        <v>8.4</v>
      </c>
      <c r="K25" s="12">
        <v>8.5</v>
      </c>
      <c r="L25" s="12">
        <v>981.61</v>
      </c>
      <c r="M25" s="12">
        <v>1014.62</v>
      </c>
      <c r="N25" s="12">
        <v>1.5</v>
      </c>
      <c r="O25" s="12">
        <v>6.9</v>
      </c>
      <c r="P25" s="12">
        <v>231</v>
      </c>
      <c r="Q25" s="14">
        <v>0</v>
      </c>
      <c r="R25" s="12">
        <v>198.3</v>
      </c>
      <c r="S25" s="12">
        <v>1109</v>
      </c>
      <c r="T25" s="12">
        <v>84.7</v>
      </c>
      <c r="U25" s="12">
        <v>731</v>
      </c>
      <c r="V25" s="14">
        <v>13.86</v>
      </c>
      <c r="W25" s="14">
        <v>62.58</v>
      </c>
      <c r="X25" s="21">
        <v>3.6999999999999998E-2</v>
      </c>
      <c r="Y25" s="21">
        <v>0.16800000000000001</v>
      </c>
      <c r="Z25" s="21">
        <v>2.1999999999999999E-2</v>
      </c>
      <c r="AA25" s="21">
        <v>0.11799999999999999</v>
      </c>
      <c r="AB25" s="21">
        <f t="shared" si="0"/>
        <v>0.87999999999999989</v>
      </c>
      <c r="AC25" s="21">
        <f t="shared" si="1"/>
        <v>4.72</v>
      </c>
      <c r="AD25" s="12">
        <v>7.5</v>
      </c>
      <c r="AE25" s="12">
        <v>26.6</v>
      </c>
      <c r="AF25" s="12">
        <v>54.9</v>
      </c>
      <c r="AG25" s="12">
        <v>9.6</v>
      </c>
      <c r="AH25" s="12">
        <v>11.8</v>
      </c>
      <c r="AI25" s="12">
        <v>20.6</v>
      </c>
      <c r="AJ25" s="12">
        <v>5.5</v>
      </c>
      <c r="AK25" s="12">
        <v>2.4</v>
      </c>
      <c r="AL25" s="12">
        <v>18.8</v>
      </c>
      <c r="AM25" s="12">
        <v>0</v>
      </c>
      <c r="AN25" s="12">
        <v>20.8</v>
      </c>
      <c r="AO25" s="12">
        <v>56.1</v>
      </c>
      <c r="AP25" s="12">
        <v>3.1</v>
      </c>
      <c r="AQ25" s="12">
        <v>65.8</v>
      </c>
      <c r="AR25" s="12">
        <v>120.8</v>
      </c>
      <c r="AS25" s="12">
        <v>5.4</v>
      </c>
    </row>
    <row r="26" spans="1:45" x14ac:dyDescent="0.2">
      <c r="A26" s="11">
        <v>43940.999988425923</v>
      </c>
      <c r="B26" s="12">
        <v>16.2</v>
      </c>
      <c r="C26" s="12">
        <v>21.1</v>
      </c>
      <c r="D26" s="12">
        <v>11.6</v>
      </c>
      <c r="E26" s="12">
        <v>64.400000000000006</v>
      </c>
      <c r="F26" s="12">
        <v>86.6</v>
      </c>
      <c r="G26" s="12">
        <v>43.9</v>
      </c>
      <c r="H26" s="12">
        <v>9.9</v>
      </c>
      <c r="I26" s="12">
        <v>11.5</v>
      </c>
      <c r="J26" s="12">
        <v>7</v>
      </c>
      <c r="K26" s="12">
        <v>9.1</v>
      </c>
      <c r="L26" s="12">
        <v>981.59</v>
      </c>
      <c r="M26" s="12">
        <v>1014.8</v>
      </c>
      <c r="N26" s="12">
        <v>2.1</v>
      </c>
      <c r="O26" s="12">
        <v>7.8</v>
      </c>
      <c r="P26" s="12">
        <v>26</v>
      </c>
      <c r="Q26" s="14">
        <v>0</v>
      </c>
      <c r="R26" s="12">
        <v>241.1</v>
      </c>
      <c r="S26" s="12">
        <v>957</v>
      </c>
      <c r="T26" s="12">
        <v>113.6</v>
      </c>
      <c r="U26" s="12">
        <v>718.6</v>
      </c>
      <c r="V26" s="14">
        <v>16</v>
      </c>
      <c r="W26" s="14">
        <v>58.85</v>
      </c>
      <c r="X26" s="21">
        <v>4.2999999999999997E-2</v>
      </c>
      <c r="Y26" s="21">
        <v>0.16800000000000001</v>
      </c>
      <c r="Z26" s="21">
        <v>2.5999999999999999E-2</v>
      </c>
      <c r="AA26" s="21">
        <v>0.11600000000000001</v>
      </c>
      <c r="AB26" s="21">
        <f t="shared" si="0"/>
        <v>1.04</v>
      </c>
      <c r="AC26" s="21">
        <f t="shared" si="1"/>
        <v>4.6400000000000006</v>
      </c>
      <c r="AD26" s="12">
        <v>9.9</v>
      </c>
      <c r="AE26" s="12">
        <v>16</v>
      </c>
      <c r="AF26" s="12">
        <v>29.1</v>
      </c>
      <c r="AG26" s="12">
        <v>6.5</v>
      </c>
      <c r="AH26" s="12">
        <v>10.5</v>
      </c>
      <c r="AI26" s="12">
        <v>21.1</v>
      </c>
      <c r="AJ26" s="12">
        <v>4.7</v>
      </c>
      <c r="AK26" s="12">
        <v>1</v>
      </c>
      <c r="AL26" s="12">
        <v>7.5</v>
      </c>
      <c r="AM26" s="12">
        <v>0</v>
      </c>
      <c r="AN26" s="12">
        <v>10.1</v>
      </c>
      <c r="AO26" s="12">
        <v>25.7</v>
      </c>
      <c r="AP26" s="12">
        <v>0.8</v>
      </c>
      <c r="AQ26" s="12">
        <v>68.7</v>
      </c>
      <c r="AR26" s="12">
        <v>104.8</v>
      </c>
      <c r="AS26" s="12">
        <v>10.6</v>
      </c>
    </row>
    <row r="27" spans="1:45" x14ac:dyDescent="0.2">
      <c r="A27" s="11">
        <v>43941.999988425923</v>
      </c>
      <c r="B27" s="12">
        <v>14.3</v>
      </c>
      <c r="C27" s="12">
        <v>19.7</v>
      </c>
      <c r="D27" s="12">
        <v>9.4</v>
      </c>
      <c r="E27" s="12">
        <v>44.6</v>
      </c>
      <c r="F27" s="12">
        <v>73.900000000000006</v>
      </c>
      <c r="G27" s="12">
        <v>28.4</v>
      </c>
      <c r="H27" s="12">
        <v>6</v>
      </c>
      <c r="I27" s="12">
        <v>7.8</v>
      </c>
      <c r="J27" s="12">
        <v>5.0999999999999996</v>
      </c>
      <c r="K27" s="12">
        <v>1.8</v>
      </c>
      <c r="L27" s="12">
        <v>980.4</v>
      </c>
      <c r="M27" s="12">
        <v>1013.85</v>
      </c>
      <c r="N27" s="12">
        <v>2.4</v>
      </c>
      <c r="O27" s="12">
        <v>7.7</v>
      </c>
      <c r="P27" s="12">
        <v>32</v>
      </c>
      <c r="Q27" s="14">
        <v>0</v>
      </c>
      <c r="R27" s="12">
        <v>272.89999999999998</v>
      </c>
      <c r="S27" s="12">
        <v>897</v>
      </c>
      <c r="T27" s="12">
        <v>127.2</v>
      </c>
      <c r="U27" s="12">
        <v>650.1</v>
      </c>
      <c r="V27" s="14">
        <v>16.760000000000002</v>
      </c>
      <c r="W27" s="14">
        <v>53.14</v>
      </c>
      <c r="X27" s="21">
        <v>4.4999999999999998E-2</v>
      </c>
      <c r="Y27" s="21">
        <v>0.155</v>
      </c>
      <c r="Z27" s="21">
        <v>2.5999999999999999E-2</v>
      </c>
      <c r="AA27" s="21">
        <v>0.107</v>
      </c>
      <c r="AB27" s="21">
        <f t="shared" si="0"/>
        <v>1.04</v>
      </c>
      <c r="AC27" s="21">
        <f t="shared" si="1"/>
        <v>4.28</v>
      </c>
      <c r="AD27" s="12">
        <v>12.333333333333334</v>
      </c>
      <c r="AE27" s="12">
        <v>17.600000000000001</v>
      </c>
      <c r="AF27" s="12">
        <v>25.6</v>
      </c>
      <c r="AG27" s="12">
        <v>9.1</v>
      </c>
      <c r="AH27" s="12">
        <v>7.7</v>
      </c>
      <c r="AI27" s="12">
        <v>11.2</v>
      </c>
      <c r="AJ27" s="12">
        <v>4.4000000000000004</v>
      </c>
      <c r="AK27" s="12">
        <v>0.7</v>
      </c>
      <c r="AL27" s="12">
        <v>14.7</v>
      </c>
      <c r="AM27" s="12">
        <v>0</v>
      </c>
      <c r="AN27" s="12">
        <v>8</v>
      </c>
      <c r="AO27" s="12">
        <v>25.2</v>
      </c>
      <c r="AP27" s="12">
        <v>2.7</v>
      </c>
      <c r="AQ27" s="12">
        <v>84.3</v>
      </c>
      <c r="AR27" s="12">
        <v>103.2</v>
      </c>
      <c r="AS27" s="12">
        <v>46.6</v>
      </c>
    </row>
    <row r="28" spans="1:45" x14ac:dyDescent="0.2">
      <c r="A28" s="11">
        <v>43942.999988425923</v>
      </c>
      <c r="B28" s="12">
        <v>15.2</v>
      </c>
      <c r="C28" s="12">
        <v>22.3</v>
      </c>
      <c r="D28" s="12">
        <v>8.8000000000000007</v>
      </c>
      <c r="E28" s="12">
        <v>34.299999999999997</v>
      </c>
      <c r="F28" s="12">
        <v>54.4</v>
      </c>
      <c r="G28" s="12">
        <v>15.5</v>
      </c>
      <c r="H28" s="12">
        <v>4.8</v>
      </c>
      <c r="I28" s="12">
        <v>5.5</v>
      </c>
      <c r="J28" s="12">
        <v>3.4</v>
      </c>
      <c r="K28" s="12">
        <v>-1.3</v>
      </c>
      <c r="L28" s="12">
        <v>979.48</v>
      </c>
      <c r="M28" s="12">
        <v>1012.82</v>
      </c>
      <c r="N28" s="12">
        <v>2.2000000000000002</v>
      </c>
      <c r="O28" s="12">
        <v>9.6999999999999993</v>
      </c>
      <c r="P28" s="12">
        <v>35</v>
      </c>
      <c r="Q28" s="14">
        <v>0</v>
      </c>
      <c r="R28" s="12">
        <v>249.7</v>
      </c>
      <c r="S28" s="12">
        <v>948</v>
      </c>
      <c r="T28" s="12">
        <v>105.4</v>
      </c>
      <c r="U28" s="12">
        <v>667.8</v>
      </c>
      <c r="V28" s="14">
        <v>15.79</v>
      </c>
      <c r="W28" s="14">
        <v>57.46</v>
      </c>
      <c r="X28" s="21">
        <v>4.2000000000000003E-2</v>
      </c>
      <c r="Y28" s="21">
        <v>0.16400000000000001</v>
      </c>
      <c r="Z28" s="21">
        <v>2.5000000000000001E-2</v>
      </c>
      <c r="AA28" s="21">
        <v>0.112</v>
      </c>
      <c r="AB28" s="21">
        <f t="shared" si="0"/>
        <v>1</v>
      </c>
      <c r="AC28" s="21">
        <f t="shared" si="1"/>
        <v>4.4800000000000004</v>
      </c>
      <c r="AD28" s="12">
        <v>12.3</v>
      </c>
      <c r="AE28" s="12">
        <v>17.7</v>
      </c>
      <c r="AF28" s="12">
        <v>31.9</v>
      </c>
      <c r="AG28" s="12">
        <v>7.9</v>
      </c>
      <c r="AH28" s="12">
        <v>6.7</v>
      </c>
      <c r="AI28" s="12">
        <v>9.3000000000000007</v>
      </c>
      <c r="AJ28" s="12">
        <v>4.5</v>
      </c>
      <c r="AK28" s="12">
        <v>0.7</v>
      </c>
      <c r="AL28" s="12">
        <v>4.2</v>
      </c>
      <c r="AM28" s="12">
        <v>0</v>
      </c>
      <c r="AN28" s="12">
        <v>8.5</v>
      </c>
      <c r="AO28" s="12">
        <v>35.200000000000003</v>
      </c>
      <c r="AP28" s="12">
        <v>2.2999999999999998</v>
      </c>
      <c r="AQ28" s="12">
        <v>91.8</v>
      </c>
      <c r="AR28" s="12">
        <v>117.4</v>
      </c>
      <c r="AS28" s="12">
        <v>44.2</v>
      </c>
    </row>
    <row r="29" spans="1:45" x14ac:dyDescent="0.2">
      <c r="A29" s="11">
        <v>43943.999988425923</v>
      </c>
      <c r="B29" s="12">
        <v>15.8</v>
      </c>
      <c r="C29" s="12">
        <v>22.5</v>
      </c>
      <c r="D29" s="12">
        <v>8.3000000000000007</v>
      </c>
      <c r="E29" s="12">
        <v>32.799999999999997</v>
      </c>
      <c r="F29" s="12">
        <v>53.1</v>
      </c>
      <c r="G29" s="12">
        <v>19.7</v>
      </c>
      <c r="H29" s="12">
        <v>4.8</v>
      </c>
      <c r="I29" s="12">
        <v>5.5</v>
      </c>
      <c r="J29" s="12">
        <v>4</v>
      </c>
      <c r="K29" s="12">
        <v>-1.2</v>
      </c>
      <c r="L29" s="12">
        <v>982.34</v>
      </c>
      <c r="M29" s="12">
        <v>1015.71</v>
      </c>
      <c r="N29" s="12">
        <v>2</v>
      </c>
      <c r="O29" s="12">
        <v>6.3</v>
      </c>
      <c r="P29" s="12">
        <v>56</v>
      </c>
      <c r="Q29" s="14">
        <v>0</v>
      </c>
      <c r="R29" s="12">
        <v>284.5</v>
      </c>
      <c r="S29" s="12">
        <v>846</v>
      </c>
      <c r="T29" s="12">
        <v>119.4</v>
      </c>
      <c r="U29" s="12">
        <v>671.4</v>
      </c>
      <c r="V29" s="14">
        <v>17.399999999999999</v>
      </c>
      <c r="W29" s="14">
        <v>55.03</v>
      </c>
      <c r="X29" s="21">
        <v>4.7E-2</v>
      </c>
      <c r="Y29" s="21">
        <v>0.16300000000000001</v>
      </c>
      <c r="Z29" s="21">
        <v>2.9000000000000001E-2</v>
      </c>
      <c r="AA29" s="21">
        <v>0.11799999999999999</v>
      </c>
      <c r="AB29" s="21">
        <f t="shared" si="0"/>
        <v>1.1600000000000001</v>
      </c>
      <c r="AC29" s="21">
        <f t="shared" si="1"/>
        <v>4.72</v>
      </c>
      <c r="AD29" s="12">
        <v>12.5</v>
      </c>
      <c r="AE29" s="12">
        <v>17.8</v>
      </c>
      <c r="AF29" s="12">
        <v>29.4</v>
      </c>
      <c r="AG29" s="12">
        <v>10.1</v>
      </c>
      <c r="AH29" s="12">
        <v>7.4</v>
      </c>
      <c r="AI29" s="12">
        <v>10.6</v>
      </c>
      <c r="AJ29" s="12">
        <v>5.8</v>
      </c>
      <c r="AK29" s="12">
        <v>1.5</v>
      </c>
      <c r="AL29" s="12">
        <v>31.7</v>
      </c>
      <c r="AM29" s="12">
        <v>0</v>
      </c>
      <c r="AN29" s="12">
        <v>12.8</v>
      </c>
      <c r="AO29" s="12">
        <v>75.5</v>
      </c>
      <c r="AP29" s="12">
        <v>2.1</v>
      </c>
      <c r="AQ29" s="12">
        <v>89.5</v>
      </c>
      <c r="AR29" s="12">
        <v>118</v>
      </c>
      <c r="AS29" s="12">
        <v>11.4</v>
      </c>
    </row>
    <row r="30" spans="1:45" x14ac:dyDescent="0.2">
      <c r="A30" s="11">
        <v>43944.999988425923</v>
      </c>
      <c r="B30" s="12">
        <v>15.5</v>
      </c>
      <c r="C30" s="12">
        <v>22.4</v>
      </c>
      <c r="D30" s="12">
        <v>8.5</v>
      </c>
      <c r="E30" s="12">
        <v>38.9</v>
      </c>
      <c r="F30" s="12">
        <v>60.2</v>
      </c>
      <c r="G30" s="12">
        <v>21.4</v>
      </c>
      <c r="H30" s="12">
        <v>5.6</v>
      </c>
      <c r="I30" s="12">
        <v>7</v>
      </c>
      <c r="J30" s="12">
        <v>4.7</v>
      </c>
      <c r="K30" s="12">
        <v>0.9</v>
      </c>
      <c r="L30" s="12">
        <v>984.74</v>
      </c>
      <c r="M30" s="12">
        <v>1018.21</v>
      </c>
      <c r="N30" s="12">
        <v>1.4</v>
      </c>
      <c r="O30" s="12">
        <v>4.9000000000000004</v>
      </c>
      <c r="P30" s="12">
        <v>210</v>
      </c>
      <c r="Q30" s="14">
        <v>0</v>
      </c>
      <c r="R30" s="12">
        <v>286.8</v>
      </c>
      <c r="S30" s="12">
        <v>840</v>
      </c>
      <c r="T30" s="12">
        <v>117</v>
      </c>
      <c r="U30" s="12">
        <v>626.6</v>
      </c>
      <c r="V30" s="14">
        <v>17.78</v>
      </c>
      <c r="W30" s="14">
        <v>54.99</v>
      </c>
      <c r="X30" s="21">
        <v>4.9000000000000002E-2</v>
      </c>
      <c r="Y30" s="21">
        <v>0.16600000000000001</v>
      </c>
      <c r="Z30" s="21">
        <v>3.3000000000000002E-2</v>
      </c>
      <c r="AA30" s="21">
        <v>0.13100000000000001</v>
      </c>
      <c r="AB30" s="21">
        <f t="shared" si="0"/>
        <v>1.32</v>
      </c>
      <c r="AC30" s="21">
        <f t="shared" si="1"/>
        <v>5.24</v>
      </c>
      <c r="AD30" s="12">
        <v>12.7</v>
      </c>
      <c r="AE30" s="12">
        <v>18.399999999999999</v>
      </c>
      <c r="AF30" s="12">
        <v>38</v>
      </c>
      <c r="AG30" s="12">
        <v>10.5</v>
      </c>
      <c r="AH30" s="12">
        <v>9.5</v>
      </c>
      <c r="AI30" s="12">
        <v>21</v>
      </c>
      <c r="AJ30" s="12">
        <v>7.2</v>
      </c>
      <c r="AK30" s="12">
        <v>2.2000000000000002</v>
      </c>
      <c r="AL30" s="12">
        <v>60.7</v>
      </c>
      <c r="AM30" s="12">
        <v>0</v>
      </c>
      <c r="AN30" s="12">
        <v>17.2</v>
      </c>
      <c r="AO30" s="12">
        <v>72.8</v>
      </c>
      <c r="AP30" s="12">
        <v>2.9</v>
      </c>
      <c r="AQ30" s="12">
        <v>89.5</v>
      </c>
      <c r="AR30" s="12">
        <v>134.80000000000001</v>
      </c>
      <c r="AS30" s="12">
        <v>6.4</v>
      </c>
    </row>
    <row r="31" spans="1:45" x14ac:dyDescent="0.2">
      <c r="A31" s="11">
        <v>43945.999988425923</v>
      </c>
      <c r="B31" s="12">
        <v>16.8</v>
      </c>
      <c r="C31" s="12">
        <v>23.4</v>
      </c>
      <c r="D31" s="12">
        <v>9.1999999999999993</v>
      </c>
      <c r="E31" s="12">
        <v>41.3</v>
      </c>
      <c r="F31" s="12">
        <v>67.5</v>
      </c>
      <c r="G31" s="12">
        <v>19</v>
      </c>
      <c r="H31" s="12">
        <v>6.3</v>
      </c>
      <c r="I31" s="12">
        <v>7.8</v>
      </c>
      <c r="J31" s="12">
        <v>4.4000000000000004</v>
      </c>
      <c r="K31" s="12">
        <v>2.4</v>
      </c>
      <c r="L31" s="12">
        <v>979.7</v>
      </c>
      <c r="M31" s="12">
        <v>1012.83</v>
      </c>
      <c r="N31" s="12">
        <v>2.1</v>
      </c>
      <c r="O31" s="12">
        <v>7.4</v>
      </c>
      <c r="P31" s="12">
        <v>233</v>
      </c>
      <c r="Q31" s="14">
        <v>0</v>
      </c>
      <c r="R31" s="12">
        <v>253.1</v>
      </c>
      <c r="S31" s="12">
        <v>807</v>
      </c>
      <c r="T31" s="12">
        <v>93.3</v>
      </c>
      <c r="U31" s="12">
        <v>579.5</v>
      </c>
      <c r="V31" s="14">
        <v>15.93</v>
      </c>
      <c r="W31" s="14">
        <v>52.89</v>
      </c>
      <c r="X31" s="21">
        <v>4.3999999999999997E-2</v>
      </c>
      <c r="Y31" s="21">
        <v>0.155</v>
      </c>
      <c r="Z31" s="21">
        <v>2.9000000000000001E-2</v>
      </c>
      <c r="AA31" s="21">
        <v>0.11799999999999999</v>
      </c>
      <c r="AB31" s="21">
        <f t="shared" si="0"/>
        <v>1.1600000000000001</v>
      </c>
      <c r="AC31" s="21">
        <f t="shared" si="1"/>
        <v>4.72</v>
      </c>
      <c r="AD31" s="12">
        <v>12.5</v>
      </c>
      <c r="AE31" s="12">
        <v>24.4</v>
      </c>
      <c r="AF31" s="12">
        <v>122.3</v>
      </c>
      <c r="AG31" s="12">
        <v>14.3</v>
      </c>
      <c r="AH31" s="12">
        <v>11</v>
      </c>
      <c r="AI31" s="12">
        <v>26</v>
      </c>
      <c r="AJ31" s="12">
        <v>6.3</v>
      </c>
      <c r="AK31" s="12">
        <v>3.7</v>
      </c>
      <c r="AL31" s="12">
        <v>36.200000000000003</v>
      </c>
      <c r="AM31" s="12">
        <v>0</v>
      </c>
      <c r="AN31" s="12">
        <v>25.4</v>
      </c>
      <c r="AO31" s="12">
        <v>70.900000000000006</v>
      </c>
      <c r="AP31" s="12">
        <v>3.3</v>
      </c>
      <c r="AQ31" s="12">
        <v>87.9</v>
      </c>
      <c r="AR31" s="12">
        <v>146.6</v>
      </c>
      <c r="AS31" s="12">
        <v>15</v>
      </c>
    </row>
    <row r="32" spans="1:45" x14ac:dyDescent="0.2">
      <c r="A32" s="11">
        <v>43946.999988425923</v>
      </c>
      <c r="B32" s="12">
        <v>15.2</v>
      </c>
      <c r="C32" s="12">
        <v>19.600000000000001</v>
      </c>
      <c r="D32" s="12">
        <v>11.1</v>
      </c>
      <c r="E32" s="12">
        <v>41.4</v>
      </c>
      <c r="F32" s="12">
        <v>59.6</v>
      </c>
      <c r="G32" s="12">
        <v>24</v>
      </c>
      <c r="H32" s="12">
        <v>5.9</v>
      </c>
      <c r="I32" s="12">
        <v>7.2</v>
      </c>
      <c r="J32" s="12">
        <v>4.4000000000000004</v>
      </c>
      <c r="K32" s="12">
        <v>1.6</v>
      </c>
      <c r="L32" s="12">
        <v>977.38</v>
      </c>
      <c r="M32" s="12">
        <v>1010.63</v>
      </c>
      <c r="N32" s="12">
        <v>1.8</v>
      </c>
      <c r="O32" s="12">
        <v>5.2</v>
      </c>
      <c r="P32" s="12">
        <v>171</v>
      </c>
      <c r="Q32" s="14">
        <v>0</v>
      </c>
      <c r="R32" s="12">
        <v>286.89999999999998</v>
      </c>
      <c r="S32" s="12">
        <v>846</v>
      </c>
      <c r="T32" s="12">
        <v>115.3</v>
      </c>
      <c r="U32" s="12">
        <v>602.9</v>
      </c>
      <c r="V32" s="14">
        <v>18.04</v>
      </c>
      <c r="W32" s="14">
        <v>56.62</v>
      </c>
      <c r="X32" s="21">
        <v>4.8000000000000001E-2</v>
      </c>
      <c r="Y32" s="21">
        <v>0.16600000000000001</v>
      </c>
      <c r="Z32" s="21">
        <v>2.9000000000000001E-2</v>
      </c>
      <c r="AA32" s="21">
        <v>0.11600000000000001</v>
      </c>
      <c r="AB32" s="21">
        <f t="shared" si="0"/>
        <v>1.1600000000000001</v>
      </c>
      <c r="AC32" s="21">
        <f t="shared" si="1"/>
        <v>4.6400000000000006</v>
      </c>
      <c r="AD32" s="12">
        <v>12.833333333333334</v>
      </c>
      <c r="AE32" s="12">
        <v>20</v>
      </c>
      <c r="AF32" s="12">
        <v>42.1</v>
      </c>
      <c r="AG32" s="12">
        <v>7.4</v>
      </c>
      <c r="AH32" s="12">
        <v>11.3</v>
      </c>
      <c r="AI32" s="12">
        <v>26.6</v>
      </c>
      <c r="AJ32" s="12">
        <v>3.6</v>
      </c>
      <c r="AK32" s="12">
        <v>0.7</v>
      </c>
      <c r="AL32" s="12">
        <v>3.6</v>
      </c>
      <c r="AM32" s="12">
        <v>0</v>
      </c>
      <c r="AN32" s="12">
        <v>11.8</v>
      </c>
      <c r="AO32" s="12">
        <v>35</v>
      </c>
      <c r="AP32" s="12">
        <v>2.2999999999999998</v>
      </c>
      <c r="AQ32" s="12">
        <v>97.4</v>
      </c>
      <c r="AR32" s="12">
        <v>121</v>
      </c>
      <c r="AS32" s="12">
        <v>62.4</v>
      </c>
    </row>
    <row r="33" spans="1:45" x14ac:dyDescent="0.2">
      <c r="A33" s="11">
        <v>43947.999988425923</v>
      </c>
      <c r="B33" s="12">
        <v>14.3</v>
      </c>
      <c r="C33" s="12">
        <v>20.8</v>
      </c>
      <c r="D33" s="12">
        <v>6.5</v>
      </c>
      <c r="E33" s="12">
        <v>43.4</v>
      </c>
      <c r="F33" s="12">
        <v>70</v>
      </c>
      <c r="G33" s="12">
        <v>23.8</v>
      </c>
      <c r="H33" s="12">
        <v>5.7</v>
      </c>
      <c r="I33" s="12">
        <v>6.6</v>
      </c>
      <c r="J33" s="12">
        <v>4.8</v>
      </c>
      <c r="K33" s="12">
        <v>1</v>
      </c>
      <c r="L33" s="12">
        <v>976.58</v>
      </c>
      <c r="M33" s="12">
        <v>1009.92</v>
      </c>
      <c r="N33" s="12">
        <v>1.5</v>
      </c>
      <c r="O33" s="12">
        <v>4.4000000000000004</v>
      </c>
      <c r="P33" s="12">
        <v>170</v>
      </c>
      <c r="Q33" s="14">
        <v>0</v>
      </c>
      <c r="R33" s="12">
        <v>271</v>
      </c>
      <c r="S33" s="12">
        <v>846</v>
      </c>
      <c r="T33" s="12">
        <v>117.5</v>
      </c>
      <c r="U33" s="12">
        <v>600</v>
      </c>
      <c r="V33" s="14">
        <v>17.440000000000001</v>
      </c>
      <c r="W33" s="14">
        <v>57.24</v>
      </c>
      <c r="X33" s="21">
        <v>4.5999999999999999E-2</v>
      </c>
      <c r="Y33" s="21">
        <v>0.16200000000000001</v>
      </c>
      <c r="Z33" s="21">
        <v>2.5999999999999999E-2</v>
      </c>
      <c r="AA33" s="21">
        <v>0.107</v>
      </c>
      <c r="AB33" s="21">
        <f t="shared" si="0"/>
        <v>1.04</v>
      </c>
      <c r="AC33" s="21">
        <f t="shared" si="1"/>
        <v>4.28</v>
      </c>
      <c r="AD33" s="12">
        <v>10.666666666666666</v>
      </c>
      <c r="AE33" s="12">
        <v>12.4</v>
      </c>
      <c r="AF33" s="12">
        <v>21.3</v>
      </c>
      <c r="AG33" s="12">
        <v>7.2</v>
      </c>
      <c r="AH33" s="12">
        <v>6.9</v>
      </c>
      <c r="AI33" s="12">
        <v>10</v>
      </c>
      <c r="AJ33" s="12">
        <v>5</v>
      </c>
      <c r="AK33" s="12">
        <v>1.1000000000000001</v>
      </c>
      <c r="AL33" s="12">
        <v>7.4</v>
      </c>
      <c r="AM33" s="12">
        <v>0</v>
      </c>
      <c r="AN33" s="12">
        <v>13.5</v>
      </c>
      <c r="AO33" s="12">
        <v>31.1</v>
      </c>
      <c r="AP33" s="12">
        <v>1</v>
      </c>
      <c r="AQ33" s="12">
        <v>78.599999999999994</v>
      </c>
      <c r="AR33" s="12">
        <v>126.2</v>
      </c>
      <c r="AS33" s="12">
        <v>21.8</v>
      </c>
    </row>
    <row r="34" spans="1:45" x14ac:dyDescent="0.2">
      <c r="A34" s="11">
        <v>43948.999988425923</v>
      </c>
      <c r="B34" s="12">
        <v>17.5</v>
      </c>
      <c r="C34" s="12">
        <v>22.5</v>
      </c>
      <c r="D34" s="12">
        <v>13.1</v>
      </c>
      <c r="E34" s="12">
        <v>45.2</v>
      </c>
      <c r="F34" s="12">
        <v>59.4</v>
      </c>
      <c r="G34" s="12">
        <v>31.8</v>
      </c>
      <c r="H34" s="12">
        <v>7.5</v>
      </c>
      <c r="I34" s="12">
        <v>9.1999999999999993</v>
      </c>
      <c r="J34" s="12">
        <v>6.2</v>
      </c>
      <c r="K34" s="12">
        <v>5.2</v>
      </c>
      <c r="L34" s="12">
        <v>975.9</v>
      </c>
      <c r="M34" s="12">
        <v>1008.8</v>
      </c>
      <c r="N34" s="12">
        <v>1.6</v>
      </c>
      <c r="O34" s="12">
        <v>5.2</v>
      </c>
      <c r="P34" s="12">
        <v>204</v>
      </c>
      <c r="Q34" s="14">
        <v>0</v>
      </c>
      <c r="R34" s="12">
        <v>192.6</v>
      </c>
      <c r="S34" s="12">
        <v>1067</v>
      </c>
      <c r="T34" s="12">
        <v>85.6</v>
      </c>
      <c r="U34" s="12">
        <v>796</v>
      </c>
      <c r="V34" s="14">
        <v>13.67</v>
      </c>
      <c r="W34" s="14">
        <v>61.87</v>
      </c>
      <c r="X34" s="21">
        <v>3.5999999999999997E-2</v>
      </c>
      <c r="Y34" s="21">
        <v>0.17100000000000001</v>
      </c>
      <c r="Z34" s="21">
        <v>2.1000000000000001E-2</v>
      </c>
      <c r="AA34" s="21">
        <v>0.11700000000000001</v>
      </c>
      <c r="AB34" s="21">
        <f t="shared" si="0"/>
        <v>0.84000000000000008</v>
      </c>
      <c r="AC34" s="21">
        <f t="shared" si="1"/>
        <v>4.6800000000000006</v>
      </c>
      <c r="AD34" s="12">
        <v>7.5</v>
      </c>
      <c r="AE34" s="12">
        <v>12.5</v>
      </c>
      <c r="AF34" s="12">
        <v>28.7</v>
      </c>
      <c r="AG34" s="12">
        <v>7.1</v>
      </c>
      <c r="AH34" s="12">
        <v>6.4</v>
      </c>
      <c r="AI34" s="12">
        <v>9.6999999999999993</v>
      </c>
      <c r="AJ34" s="12">
        <v>5</v>
      </c>
      <c r="AK34" s="12">
        <v>1.3</v>
      </c>
      <c r="AL34" s="12">
        <v>21.9</v>
      </c>
      <c r="AM34" s="12">
        <v>0</v>
      </c>
      <c r="AN34" s="12">
        <v>17.399999999999999</v>
      </c>
      <c r="AO34" s="12">
        <v>76.599999999999994</v>
      </c>
      <c r="AP34" s="12">
        <v>1.9</v>
      </c>
      <c r="AQ34" s="12">
        <v>84.4</v>
      </c>
      <c r="AR34" s="12">
        <v>119</v>
      </c>
      <c r="AS34" s="12">
        <v>13.4</v>
      </c>
    </row>
    <row r="35" spans="1:45" x14ac:dyDescent="0.2">
      <c r="A35" s="11">
        <v>43949.999988425923</v>
      </c>
      <c r="B35" s="12">
        <v>15.4</v>
      </c>
      <c r="C35" s="12">
        <v>18.7</v>
      </c>
      <c r="D35" s="12">
        <v>12.2</v>
      </c>
      <c r="E35" s="12">
        <v>63.9</v>
      </c>
      <c r="F35" s="12">
        <v>82.7</v>
      </c>
      <c r="G35" s="12">
        <v>54.6</v>
      </c>
      <c r="H35" s="12">
        <v>9.6</v>
      </c>
      <c r="I35" s="12">
        <v>12</v>
      </c>
      <c r="J35" s="12">
        <v>7.6</v>
      </c>
      <c r="K35" s="12">
        <v>8.5</v>
      </c>
      <c r="L35" s="12">
        <v>973.58</v>
      </c>
      <c r="M35" s="12">
        <v>1006.61</v>
      </c>
      <c r="N35" s="12">
        <v>2</v>
      </c>
      <c r="O35" s="12">
        <v>8.1</v>
      </c>
      <c r="P35" s="12">
        <v>223</v>
      </c>
      <c r="Q35" s="14">
        <v>0.3</v>
      </c>
      <c r="R35" s="12">
        <v>116.8</v>
      </c>
      <c r="S35" s="12">
        <v>1148</v>
      </c>
      <c r="T35" s="12">
        <v>47.2</v>
      </c>
      <c r="U35" s="12">
        <v>880</v>
      </c>
      <c r="V35" s="14">
        <v>9.56</v>
      </c>
      <c r="W35" s="14">
        <v>70.760000000000005</v>
      </c>
      <c r="X35" s="21">
        <v>2.7E-2</v>
      </c>
      <c r="Y35" s="21">
        <v>0.186</v>
      </c>
      <c r="Z35" s="21">
        <v>1.6E-2</v>
      </c>
      <c r="AA35" s="21">
        <v>0.13100000000000001</v>
      </c>
      <c r="AB35" s="21">
        <f t="shared" si="0"/>
        <v>0.64</v>
      </c>
      <c r="AC35" s="21">
        <f t="shared" si="1"/>
        <v>5.24</v>
      </c>
      <c r="AD35" s="12">
        <v>2.1666666666666665</v>
      </c>
      <c r="AE35" s="12">
        <v>12.2</v>
      </c>
      <c r="AF35" s="12">
        <v>66.5</v>
      </c>
      <c r="AG35" s="12">
        <v>2.1</v>
      </c>
      <c r="AH35" s="12">
        <v>6.1</v>
      </c>
      <c r="AI35" s="12">
        <v>17.399999999999999</v>
      </c>
      <c r="AJ35" s="12">
        <v>1.2</v>
      </c>
      <c r="AK35" s="12">
        <v>3.1</v>
      </c>
      <c r="AL35" s="12">
        <v>56.4</v>
      </c>
      <c r="AM35" s="12">
        <v>0</v>
      </c>
      <c r="AN35" s="12">
        <v>22.4</v>
      </c>
      <c r="AO35" s="12">
        <v>66.3</v>
      </c>
      <c r="AP35" s="12">
        <v>3.3</v>
      </c>
      <c r="AQ35" s="12">
        <v>52.7</v>
      </c>
      <c r="AR35" s="12">
        <v>83.8</v>
      </c>
      <c r="AS35" s="12">
        <v>3</v>
      </c>
    </row>
    <row r="36" spans="1:45" x14ac:dyDescent="0.2">
      <c r="A36" s="11">
        <v>43950.999988425923</v>
      </c>
      <c r="B36" s="12">
        <v>14</v>
      </c>
      <c r="C36" s="12">
        <v>17.899999999999999</v>
      </c>
      <c r="D36" s="12">
        <v>11.9</v>
      </c>
      <c r="E36" s="12">
        <v>69.3</v>
      </c>
      <c r="F36" s="12">
        <v>85.8</v>
      </c>
      <c r="G36" s="12">
        <v>41.7</v>
      </c>
      <c r="H36" s="12">
        <v>9.4</v>
      </c>
      <c r="I36" s="12">
        <v>11</v>
      </c>
      <c r="J36" s="12">
        <v>7</v>
      </c>
      <c r="K36" s="12">
        <v>8.1</v>
      </c>
      <c r="L36" s="12">
        <v>975.61</v>
      </c>
      <c r="M36" s="12">
        <v>1008.89</v>
      </c>
      <c r="N36" s="12">
        <v>3.2</v>
      </c>
      <c r="O36" s="12">
        <v>7.6</v>
      </c>
      <c r="P36" s="12">
        <v>233</v>
      </c>
      <c r="Q36" s="14">
        <v>0.7</v>
      </c>
      <c r="R36" s="12">
        <v>146.9</v>
      </c>
      <c r="S36" s="12">
        <v>1177</v>
      </c>
      <c r="T36" s="12">
        <v>58.1</v>
      </c>
      <c r="U36" s="12">
        <v>937.8</v>
      </c>
      <c r="V36" s="14">
        <v>11.08</v>
      </c>
      <c r="W36" s="14">
        <v>70.22</v>
      </c>
      <c r="X36" s="21">
        <v>0.03</v>
      </c>
      <c r="Y36" s="21">
        <v>0.20200000000000001</v>
      </c>
      <c r="Z36" s="21">
        <v>1.7000000000000001E-2</v>
      </c>
      <c r="AA36" s="21">
        <v>0.13600000000000001</v>
      </c>
      <c r="AB36" s="21">
        <f t="shared" si="0"/>
        <v>0.68</v>
      </c>
      <c r="AC36" s="21">
        <f t="shared" si="1"/>
        <v>5.44</v>
      </c>
      <c r="AD36" s="12">
        <v>4.5</v>
      </c>
      <c r="AE36" s="12">
        <v>5.3</v>
      </c>
      <c r="AF36" s="12">
        <v>12.1</v>
      </c>
      <c r="AG36" s="12">
        <v>2.4</v>
      </c>
      <c r="AH36" s="12">
        <v>3.2</v>
      </c>
      <c r="AI36" s="12">
        <v>4.8</v>
      </c>
      <c r="AJ36" s="12">
        <v>1.5</v>
      </c>
      <c r="AK36" s="12">
        <v>1.5</v>
      </c>
      <c r="AL36" s="12">
        <v>9.9</v>
      </c>
      <c r="AM36" s="12">
        <v>0</v>
      </c>
      <c r="AN36" s="12">
        <v>10.6</v>
      </c>
      <c r="AO36" s="12">
        <v>31.1</v>
      </c>
      <c r="AP36" s="12">
        <v>2.7</v>
      </c>
      <c r="AQ36" s="12">
        <v>62.1</v>
      </c>
      <c r="AR36" s="12">
        <v>92.2</v>
      </c>
      <c r="AS36" s="12">
        <v>29.8</v>
      </c>
    </row>
    <row r="37" spans="1:45" x14ac:dyDescent="0.2">
      <c r="A37" s="11">
        <v>43951.999988425923</v>
      </c>
      <c r="B37" s="12">
        <v>13.5</v>
      </c>
      <c r="C37" s="12">
        <v>16.7</v>
      </c>
      <c r="D37" s="12">
        <v>11.3</v>
      </c>
      <c r="E37" s="12">
        <v>63.8</v>
      </c>
      <c r="F37" s="12">
        <v>74.5</v>
      </c>
      <c r="G37" s="12">
        <v>49.3</v>
      </c>
      <c r="H37" s="12">
        <v>8.5</v>
      </c>
      <c r="I37" s="12">
        <v>9.4</v>
      </c>
      <c r="J37" s="12">
        <v>7.6</v>
      </c>
      <c r="K37" s="12">
        <v>6.6</v>
      </c>
      <c r="L37" s="12">
        <v>973.69</v>
      </c>
      <c r="M37" s="12">
        <v>1006.97</v>
      </c>
      <c r="N37" s="12">
        <v>3.6</v>
      </c>
      <c r="O37" s="12">
        <v>9</v>
      </c>
      <c r="P37" s="12">
        <v>203</v>
      </c>
      <c r="Q37" s="14">
        <v>0</v>
      </c>
      <c r="R37" s="12">
        <v>104</v>
      </c>
      <c r="S37" s="12">
        <v>566</v>
      </c>
      <c r="T37" s="12">
        <v>39.799999999999997</v>
      </c>
      <c r="U37" s="12">
        <v>391.8</v>
      </c>
      <c r="V37" s="14">
        <v>8.44</v>
      </c>
      <c r="W37" s="14">
        <v>39.04</v>
      </c>
      <c r="X37" s="21">
        <v>2.3E-2</v>
      </c>
      <c r="Y37" s="21">
        <v>0.11600000000000001</v>
      </c>
      <c r="Z37" s="21">
        <v>1.2999999999999999E-2</v>
      </c>
      <c r="AA37" s="21">
        <v>7.9000000000000001E-2</v>
      </c>
      <c r="AB37" s="21">
        <f t="shared" si="0"/>
        <v>0.52</v>
      </c>
      <c r="AC37" s="21">
        <f t="shared" si="1"/>
        <v>3.16</v>
      </c>
      <c r="AD37" s="12">
        <v>0.83333333333333337</v>
      </c>
      <c r="AE37" s="12">
        <v>3.7</v>
      </c>
      <c r="AF37" s="12">
        <v>10.8</v>
      </c>
      <c r="AG37" s="12">
        <v>1.1000000000000001</v>
      </c>
      <c r="AH37" s="12">
        <v>1.6</v>
      </c>
      <c r="AI37" s="12">
        <v>3.7</v>
      </c>
      <c r="AJ37" s="12">
        <v>0.6</v>
      </c>
      <c r="AK37" s="12">
        <v>1.6</v>
      </c>
      <c r="AL37" s="12">
        <v>30.4</v>
      </c>
      <c r="AM37" s="12">
        <v>0</v>
      </c>
      <c r="AN37" s="12">
        <v>10.5</v>
      </c>
      <c r="AO37" s="12">
        <v>51.5</v>
      </c>
      <c r="AP37" s="12">
        <v>1.7</v>
      </c>
      <c r="AQ37" s="12">
        <v>61.8</v>
      </c>
      <c r="AR37" s="12">
        <v>81.599999999999994</v>
      </c>
      <c r="AS37" s="12">
        <v>10.199999999999999</v>
      </c>
    </row>
    <row r="38" spans="1:45" x14ac:dyDescent="0.2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45" s="15" customFormat="1" ht="15" x14ac:dyDescent="0.25">
      <c r="A39" s="16" t="s">
        <v>19</v>
      </c>
      <c r="B39" s="7">
        <f>AVERAGE(B8:B37)</f>
        <v>13.783333333333333</v>
      </c>
      <c r="C39" s="9">
        <f>MAX(C8:C37)</f>
        <v>24.3</v>
      </c>
      <c r="D39" s="8">
        <f>MIN(D8:D37)</f>
        <v>-1</v>
      </c>
      <c r="E39" s="7">
        <f>AVERAGE(E8:E37)</f>
        <v>47.996666666666677</v>
      </c>
      <c r="F39" s="9">
        <f>MAX(F8:F37)</f>
        <v>86.6</v>
      </c>
      <c r="G39" s="8">
        <f>MIN(G8:G37)</f>
        <v>14.9</v>
      </c>
      <c r="H39" s="7">
        <f>AVERAGE(H8:H37)</f>
        <v>6.4333333333333345</v>
      </c>
      <c r="I39" s="9">
        <f>MAX(I8:I37)</f>
        <v>12</v>
      </c>
      <c r="J39" s="8">
        <f>MIN(J8:J37)</f>
        <v>2.8</v>
      </c>
      <c r="K39" s="7">
        <f>AVERAGE(K8:K37)</f>
        <v>2.0900000000000003</v>
      </c>
      <c r="L39" s="7">
        <f>AVERAGE(L8:L37)</f>
        <v>982.25766666666698</v>
      </c>
      <c r="M39" s="7">
        <f>AVERAGE(M8:M37)</f>
        <v>1017.054</v>
      </c>
      <c r="N39" s="7">
        <f>AVERAGE(N8:N37)</f>
        <v>1.7433333333333334</v>
      </c>
      <c r="O39" s="9">
        <f>MAX(O8:O37)</f>
        <v>9.6999999999999993</v>
      </c>
      <c r="P39" s="7">
        <f>AVERAGE(P8:P37)</f>
        <v>166</v>
      </c>
      <c r="Q39" s="13">
        <f>SUM(Q8:Q37)</f>
        <v>1</v>
      </c>
      <c r="R39" s="7">
        <f>AVERAGE(R8:R37)</f>
        <v>222.55333333333334</v>
      </c>
      <c r="S39" s="9">
        <f>MAX(S8:S37)</f>
        <v>1177</v>
      </c>
      <c r="T39" s="7">
        <f>AVERAGE(T8:T37)</f>
        <v>90.813333333333333</v>
      </c>
      <c r="U39" s="9">
        <f>MAX(U8:U37)</f>
        <v>937.8</v>
      </c>
      <c r="V39" s="13">
        <f>AVERAGE(V8:V37)</f>
        <v>14.235000000000001</v>
      </c>
      <c r="W39" s="28">
        <f>MAX(W8:W37)</f>
        <v>70.760000000000005</v>
      </c>
      <c r="X39" s="17">
        <f>AVERAGE(X8:X37)</f>
        <v>3.790000000000001E-2</v>
      </c>
      <c r="Y39" s="20">
        <f>MAX(Y8:Y37)</f>
        <v>0.20200000000000001</v>
      </c>
      <c r="Z39" s="17">
        <f>AVERAGE(Z8:Z37)</f>
        <v>2.2700000000000008E-2</v>
      </c>
      <c r="AA39" s="20">
        <f>MAX(AA8:AA37)</f>
        <v>0.13600000000000001</v>
      </c>
      <c r="AB39" s="17">
        <f>AVERAGE(AB8:AB37)</f>
        <v>0.90799999999999992</v>
      </c>
      <c r="AC39" s="20">
        <f>MAX(AC8:AC37)</f>
        <v>5.44</v>
      </c>
      <c r="AD39" s="30">
        <f>SUM(AD8:AD37)</f>
        <v>293.3</v>
      </c>
      <c r="AE39" s="7">
        <f>AVERAGE(AE8:AE37)</f>
        <v>18.68333333333333</v>
      </c>
      <c r="AF39" s="9">
        <f>MAX(AF8:AF37)</f>
        <v>122.3</v>
      </c>
      <c r="AG39" s="8">
        <f>MIN(AG8:AG37)</f>
        <v>1.1000000000000001</v>
      </c>
      <c r="AH39" s="7">
        <f>AVERAGE(AH8:AH37)</f>
        <v>10.543333333333331</v>
      </c>
      <c r="AI39" s="9">
        <f>MAX(AI8:AI37)</f>
        <v>41.9</v>
      </c>
      <c r="AJ39" s="8">
        <f>MIN(AJ8:AJ37)</f>
        <v>0.6</v>
      </c>
      <c r="AK39" s="7">
        <f>AVERAGE(AK8:AK37)</f>
        <v>3.2366666666666668</v>
      </c>
      <c r="AL39" s="9">
        <f>MAX(AL8:AL37)</f>
        <v>158</v>
      </c>
      <c r="AM39" s="8">
        <v>0</v>
      </c>
      <c r="AN39" s="7">
        <v>19.7</v>
      </c>
      <c r="AO39" s="9">
        <f>MAX(AO8:AO37)</f>
        <v>109.9</v>
      </c>
      <c r="AP39" s="8">
        <f>MIN(AP8:AP37)</f>
        <v>0.8</v>
      </c>
      <c r="AQ39" s="7">
        <f>AVERAGE(AQ8:AQ37)</f>
        <v>75.379999999999981</v>
      </c>
      <c r="AR39" s="9">
        <f>MAX(AR8:AR37)</f>
        <v>146.6</v>
      </c>
      <c r="AS39" s="8">
        <f>MIN(AS8:AS37)</f>
        <v>1.2</v>
      </c>
    </row>
    <row r="40" spans="1:45" x14ac:dyDescent="0.2">
      <c r="A40" s="10"/>
      <c r="B40" s="23" t="s">
        <v>24</v>
      </c>
      <c r="C40" s="18" t="s">
        <v>25</v>
      </c>
      <c r="D40" s="25" t="s">
        <v>43</v>
      </c>
      <c r="E40" s="23" t="s">
        <v>24</v>
      </c>
      <c r="F40" s="18" t="s">
        <v>25</v>
      </c>
      <c r="G40" s="25" t="s">
        <v>43</v>
      </c>
      <c r="H40" s="23" t="s">
        <v>24</v>
      </c>
      <c r="I40" s="18" t="s">
        <v>25</v>
      </c>
      <c r="J40" s="25" t="s">
        <v>43</v>
      </c>
      <c r="K40" s="23" t="s">
        <v>24</v>
      </c>
      <c r="L40" s="23" t="s">
        <v>24</v>
      </c>
      <c r="M40" s="23" t="s">
        <v>24</v>
      </c>
      <c r="N40" s="23" t="s">
        <v>24</v>
      </c>
      <c r="O40" s="18" t="s">
        <v>25</v>
      </c>
      <c r="P40" s="23" t="s">
        <v>24</v>
      </c>
      <c r="Q40" s="14" t="s">
        <v>14</v>
      </c>
      <c r="R40" s="12" t="s">
        <v>24</v>
      </c>
      <c r="S40" s="18" t="s">
        <v>25</v>
      </c>
      <c r="T40" s="12" t="s">
        <v>24</v>
      </c>
      <c r="U40" s="19" t="s">
        <v>25</v>
      </c>
      <c r="V40" s="12" t="s">
        <v>24</v>
      </c>
      <c r="W40" s="19" t="s">
        <v>25</v>
      </c>
      <c r="X40" s="21" t="s">
        <v>24</v>
      </c>
      <c r="Y40" s="27" t="s">
        <v>25</v>
      </c>
      <c r="Z40" s="12" t="s">
        <v>24</v>
      </c>
      <c r="AA40" s="19" t="s">
        <v>25</v>
      </c>
      <c r="AB40" s="21" t="s">
        <v>24</v>
      </c>
      <c r="AC40" s="27" t="s">
        <v>25</v>
      </c>
      <c r="AD40" s="29" t="s">
        <v>14</v>
      </c>
      <c r="AE40" s="12" t="s">
        <v>24</v>
      </c>
      <c r="AF40" s="19" t="s">
        <v>25</v>
      </c>
      <c r="AG40" s="26" t="s">
        <v>43</v>
      </c>
      <c r="AH40" s="12" t="s">
        <v>24</v>
      </c>
      <c r="AI40" s="19" t="s">
        <v>25</v>
      </c>
      <c r="AJ40" s="26" t="s">
        <v>43</v>
      </c>
      <c r="AK40" s="12" t="s">
        <v>24</v>
      </c>
      <c r="AL40" s="19" t="s">
        <v>25</v>
      </c>
      <c r="AM40" s="26" t="s">
        <v>43</v>
      </c>
      <c r="AN40" s="12" t="s">
        <v>24</v>
      </c>
      <c r="AO40" s="19" t="s">
        <v>25</v>
      </c>
      <c r="AP40" s="26" t="s">
        <v>43</v>
      </c>
      <c r="AQ40" s="12" t="s">
        <v>24</v>
      </c>
      <c r="AR40" s="19" t="s">
        <v>25</v>
      </c>
      <c r="AS40" s="26" t="s">
        <v>43</v>
      </c>
    </row>
    <row r="41" spans="1:45" x14ac:dyDescent="0.2">
      <c r="A41" s="10"/>
      <c r="B41" s="23" t="s">
        <v>9</v>
      </c>
      <c r="C41" s="23" t="s">
        <v>9</v>
      </c>
      <c r="D41" s="23" t="s">
        <v>9</v>
      </c>
      <c r="E41" s="23" t="s">
        <v>10</v>
      </c>
      <c r="F41" s="23" t="s">
        <v>10</v>
      </c>
      <c r="G41" s="23" t="s">
        <v>10</v>
      </c>
      <c r="H41" s="23" t="s">
        <v>44</v>
      </c>
      <c r="I41" s="23" t="s">
        <v>44</v>
      </c>
      <c r="J41" s="23" t="s">
        <v>44</v>
      </c>
      <c r="K41" s="23" t="s">
        <v>9</v>
      </c>
      <c r="L41" s="23" t="s">
        <v>0</v>
      </c>
      <c r="M41" s="23" t="s">
        <v>45</v>
      </c>
      <c r="N41" s="23" t="s">
        <v>1</v>
      </c>
      <c r="O41" s="23" t="s">
        <v>1</v>
      </c>
      <c r="P41" s="23" t="s">
        <v>2</v>
      </c>
      <c r="Q41" s="14" t="s">
        <v>46</v>
      </c>
      <c r="R41" s="12" t="s">
        <v>47</v>
      </c>
      <c r="S41" s="12" t="s">
        <v>47</v>
      </c>
      <c r="T41" s="12" t="s">
        <v>48</v>
      </c>
      <c r="U41" s="12" t="s">
        <v>48</v>
      </c>
      <c r="V41" s="12" t="s">
        <v>39</v>
      </c>
      <c r="W41" s="12" t="s">
        <v>39</v>
      </c>
      <c r="X41" s="12" t="s">
        <v>40</v>
      </c>
      <c r="Y41" s="12" t="s">
        <v>40</v>
      </c>
      <c r="Z41" s="12" t="s">
        <v>23</v>
      </c>
      <c r="AA41" s="12" t="s">
        <v>23</v>
      </c>
      <c r="AB41" s="21" t="s">
        <v>26</v>
      </c>
      <c r="AC41" s="21" t="s">
        <v>26</v>
      </c>
      <c r="AD41" s="21" t="s">
        <v>62</v>
      </c>
      <c r="AE41" s="12" t="s">
        <v>33</v>
      </c>
      <c r="AF41" s="12" t="s">
        <v>33</v>
      </c>
      <c r="AG41" s="12" t="s">
        <v>33</v>
      </c>
      <c r="AH41" s="12" t="s">
        <v>34</v>
      </c>
      <c r="AI41" s="12" t="s">
        <v>34</v>
      </c>
      <c r="AJ41" s="12" t="s">
        <v>34</v>
      </c>
      <c r="AK41" s="12" t="s">
        <v>41</v>
      </c>
      <c r="AL41" s="12" t="s">
        <v>41</v>
      </c>
      <c r="AM41" s="12" t="s">
        <v>41</v>
      </c>
      <c r="AN41" s="12" t="s">
        <v>42</v>
      </c>
      <c r="AO41" s="12" t="s">
        <v>42</v>
      </c>
      <c r="AP41" s="12" t="s">
        <v>42</v>
      </c>
      <c r="AQ41" s="12" t="s">
        <v>63</v>
      </c>
      <c r="AR41" s="12" t="s">
        <v>63</v>
      </c>
      <c r="AS41" s="12" t="s">
        <v>63</v>
      </c>
    </row>
    <row r="42" spans="1:45" x14ac:dyDescent="0.2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43"/>
  <sheetViews>
    <sheetView workbookViewId="0">
      <selection activeCell="H4" sqref="H4"/>
    </sheetView>
  </sheetViews>
  <sheetFormatPr baseColWidth="10" defaultRowHeight="14.25" x14ac:dyDescent="0.2"/>
  <cols>
    <col min="1" max="1" width="11" style="1"/>
    <col min="5" max="7" width="15.5" customWidth="1"/>
    <col min="8" max="10" width="18.25" customWidth="1"/>
    <col min="11" max="11" width="13.625" customWidth="1"/>
    <col min="12" max="13" width="19.625" customWidth="1"/>
    <col min="14" max="15" width="10.625" customWidth="1"/>
    <col min="17" max="17" width="18.625" customWidth="1"/>
    <col min="18" max="21" width="16.625" customWidth="1"/>
    <col min="22" max="22" width="12.625" style="23" customWidth="1"/>
    <col min="23" max="27" width="12.625" customWidth="1"/>
    <col min="28" max="28" width="12.625" style="23" customWidth="1"/>
    <col min="29" max="29" width="12.625" customWidth="1"/>
    <col min="30" max="30" width="14.625" customWidth="1"/>
    <col min="31" max="42" width="12.625" customWidth="1"/>
  </cols>
  <sheetData>
    <row r="1" spans="1:45" ht="15.75" x14ac:dyDescent="0.25">
      <c r="A1" s="2" t="s">
        <v>7</v>
      </c>
    </row>
    <row r="2" spans="1:45" ht="15.75" x14ac:dyDescent="0.25">
      <c r="A2" s="2" t="s">
        <v>8</v>
      </c>
    </row>
    <row r="3" spans="1:45" ht="15.75" x14ac:dyDescent="0.25">
      <c r="A3" s="2"/>
    </row>
    <row r="4" spans="1:45" ht="15.75" x14ac:dyDescent="0.25">
      <c r="A4" s="3" t="s">
        <v>52</v>
      </c>
    </row>
    <row r="6" spans="1:45" ht="15" x14ac:dyDescent="0.25">
      <c r="A6" s="10"/>
      <c r="B6" s="4" t="s">
        <v>9</v>
      </c>
      <c r="C6" s="4" t="s">
        <v>9</v>
      </c>
      <c r="D6" s="4" t="s">
        <v>9</v>
      </c>
      <c r="E6" s="4" t="s">
        <v>10</v>
      </c>
      <c r="F6" s="4" t="s">
        <v>10</v>
      </c>
      <c r="G6" s="4" t="s">
        <v>10</v>
      </c>
      <c r="H6" s="4" t="s">
        <v>11</v>
      </c>
      <c r="I6" s="4" t="s">
        <v>11</v>
      </c>
      <c r="J6" s="4" t="s">
        <v>11</v>
      </c>
      <c r="K6" s="4" t="s">
        <v>12</v>
      </c>
      <c r="L6" s="4" t="s">
        <v>30</v>
      </c>
      <c r="M6" s="4" t="s">
        <v>31</v>
      </c>
      <c r="N6" s="4" t="s">
        <v>1</v>
      </c>
      <c r="O6" s="4" t="s">
        <v>1</v>
      </c>
      <c r="P6" s="4" t="s">
        <v>2</v>
      </c>
      <c r="Q6" s="13" t="s">
        <v>13</v>
      </c>
      <c r="R6" s="7" t="s">
        <v>21</v>
      </c>
      <c r="S6" s="4" t="s">
        <v>21</v>
      </c>
      <c r="T6" s="4" t="s">
        <v>22</v>
      </c>
      <c r="U6" s="4" t="s">
        <v>22</v>
      </c>
      <c r="V6" s="17" t="s">
        <v>39</v>
      </c>
      <c r="W6" s="17" t="s">
        <v>39</v>
      </c>
      <c r="X6" s="17" t="s">
        <v>40</v>
      </c>
      <c r="Y6" s="17" t="s">
        <v>40</v>
      </c>
      <c r="Z6" s="17" t="s">
        <v>23</v>
      </c>
      <c r="AA6" s="17" t="s">
        <v>23</v>
      </c>
      <c r="AB6" s="17" t="s">
        <v>26</v>
      </c>
      <c r="AC6" s="17" t="s">
        <v>26</v>
      </c>
      <c r="AD6" s="17" t="s">
        <v>60</v>
      </c>
      <c r="AE6" s="7" t="s">
        <v>33</v>
      </c>
      <c r="AF6" s="7" t="s">
        <v>33</v>
      </c>
      <c r="AG6" s="7" t="s">
        <v>33</v>
      </c>
      <c r="AH6" s="7" t="s">
        <v>34</v>
      </c>
      <c r="AI6" s="7" t="s">
        <v>34</v>
      </c>
      <c r="AJ6" s="7" t="s">
        <v>34</v>
      </c>
      <c r="AK6" s="7" t="s">
        <v>41</v>
      </c>
      <c r="AL6" s="7" t="s">
        <v>41</v>
      </c>
      <c r="AM6" s="7" t="s">
        <v>41</v>
      </c>
      <c r="AN6" s="7" t="s">
        <v>42</v>
      </c>
      <c r="AO6" s="7" t="s">
        <v>42</v>
      </c>
      <c r="AP6" s="7" t="s">
        <v>42</v>
      </c>
      <c r="AQ6" s="7" t="s">
        <v>63</v>
      </c>
      <c r="AR6" s="7" t="s">
        <v>63</v>
      </c>
      <c r="AS6" s="7" t="s">
        <v>63</v>
      </c>
    </row>
    <row r="7" spans="1:45" ht="15" x14ac:dyDescent="0.25">
      <c r="A7" s="5" t="s">
        <v>3</v>
      </c>
      <c r="B7" s="4" t="s">
        <v>4</v>
      </c>
      <c r="C7" s="4" t="s">
        <v>6</v>
      </c>
      <c r="D7" s="4" t="s">
        <v>5</v>
      </c>
      <c r="E7" s="4" t="s">
        <v>4</v>
      </c>
      <c r="F7" s="4" t="s">
        <v>6</v>
      </c>
      <c r="G7" s="4" t="s">
        <v>5</v>
      </c>
      <c r="H7" s="4" t="s">
        <v>4</v>
      </c>
      <c r="I7" s="4" t="s">
        <v>6</v>
      </c>
      <c r="J7" s="4" t="s">
        <v>5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6</v>
      </c>
      <c r="P7" s="4" t="s">
        <v>4</v>
      </c>
      <c r="Q7" s="13" t="s">
        <v>14</v>
      </c>
      <c r="R7" s="7" t="s">
        <v>4</v>
      </c>
      <c r="S7" s="4" t="s">
        <v>6</v>
      </c>
      <c r="T7" s="4" t="s">
        <v>4</v>
      </c>
      <c r="U7" s="4" t="s">
        <v>6</v>
      </c>
      <c r="V7" s="17" t="s">
        <v>4</v>
      </c>
      <c r="W7" s="17" t="s">
        <v>6</v>
      </c>
      <c r="X7" s="17" t="s">
        <v>4</v>
      </c>
      <c r="Y7" s="17" t="s">
        <v>6</v>
      </c>
      <c r="Z7" s="17" t="s">
        <v>4</v>
      </c>
      <c r="AA7" s="17" t="s">
        <v>6</v>
      </c>
      <c r="AB7" s="17" t="s">
        <v>4</v>
      </c>
      <c r="AC7" s="17" t="s">
        <v>6</v>
      </c>
      <c r="AD7" s="17" t="s">
        <v>61</v>
      </c>
      <c r="AE7" s="7" t="s">
        <v>4</v>
      </c>
      <c r="AF7" s="7" t="s">
        <v>6</v>
      </c>
      <c r="AG7" s="7" t="s">
        <v>5</v>
      </c>
      <c r="AH7" s="7" t="s">
        <v>4</v>
      </c>
      <c r="AI7" s="7" t="s">
        <v>6</v>
      </c>
      <c r="AJ7" s="7" t="s">
        <v>5</v>
      </c>
      <c r="AK7" s="7" t="s">
        <v>4</v>
      </c>
      <c r="AL7" s="7" t="s">
        <v>6</v>
      </c>
      <c r="AM7" s="7" t="s">
        <v>5</v>
      </c>
      <c r="AN7" s="7" t="s">
        <v>4</v>
      </c>
      <c r="AO7" s="7" t="s">
        <v>6</v>
      </c>
      <c r="AP7" s="7" t="s">
        <v>5</v>
      </c>
      <c r="AQ7" s="7" t="s">
        <v>4</v>
      </c>
      <c r="AR7" s="7" t="s">
        <v>6</v>
      </c>
      <c r="AS7" s="7" t="s">
        <v>5</v>
      </c>
    </row>
    <row r="8" spans="1:45" x14ac:dyDescent="0.2">
      <c r="A8" s="11">
        <v>43952.999988425923</v>
      </c>
      <c r="B8" s="12">
        <v>11.9</v>
      </c>
      <c r="C8" s="12">
        <v>16.2</v>
      </c>
      <c r="D8" s="12">
        <v>8.9</v>
      </c>
      <c r="E8" s="12">
        <v>66</v>
      </c>
      <c r="F8" s="12">
        <v>84.7</v>
      </c>
      <c r="G8" s="12">
        <v>43.7</v>
      </c>
      <c r="H8" s="12">
        <v>7.9</v>
      </c>
      <c r="I8" s="12">
        <v>9.1</v>
      </c>
      <c r="J8" s="12">
        <v>6.6</v>
      </c>
      <c r="K8" s="12">
        <v>5.5</v>
      </c>
      <c r="L8" s="12">
        <v>972.72</v>
      </c>
      <c r="M8" s="12">
        <v>1006.17</v>
      </c>
      <c r="N8" s="12">
        <v>3.4</v>
      </c>
      <c r="O8" s="12">
        <v>10.3</v>
      </c>
      <c r="P8" s="12">
        <v>210</v>
      </c>
      <c r="Q8" s="14">
        <v>0.4</v>
      </c>
      <c r="R8" s="12">
        <v>153.30000000000001</v>
      </c>
      <c r="S8" s="12">
        <v>1187</v>
      </c>
      <c r="T8" s="12">
        <v>57.4</v>
      </c>
      <c r="U8" s="12">
        <v>910.4</v>
      </c>
      <c r="V8" s="14">
        <v>11.01</v>
      </c>
      <c r="W8" s="14">
        <v>67.62</v>
      </c>
      <c r="X8" s="21">
        <v>0.03</v>
      </c>
      <c r="Y8" s="21">
        <v>0.192</v>
      </c>
      <c r="Z8" s="21">
        <v>1.7000000000000001E-2</v>
      </c>
      <c r="AA8" s="21">
        <v>0.13400000000000001</v>
      </c>
      <c r="AB8" s="21">
        <f>Z8*40</f>
        <v>0.68</v>
      </c>
      <c r="AC8" s="21">
        <f>AA8*40</f>
        <v>5.36</v>
      </c>
      <c r="AD8" s="12">
        <v>4.8</v>
      </c>
      <c r="AE8" s="12">
        <v>3.6</v>
      </c>
      <c r="AF8" s="12">
        <v>10.5</v>
      </c>
      <c r="AG8" s="12">
        <v>1.2</v>
      </c>
      <c r="AH8" s="12">
        <v>2</v>
      </c>
      <c r="AI8" s="12">
        <v>4.2</v>
      </c>
      <c r="AJ8" s="12">
        <v>0.9</v>
      </c>
      <c r="AK8" s="12">
        <v>0.6</v>
      </c>
      <c r="AL8" s="12">
        <v>3.9</v>
      </c>
      <c r="AM8" s="12">
        <v>0</v>
      </c>
      <c r="AN8" s="12">
        <v>5</v>
      </c>
      <c r="AO8" s="12">
        <v>15.9</v>
      </c>
      <c r="AP8" s="12">
        <v>0.2</v>
      </c>
      <c r="AQ8" s="12">
        <v>69.599999999999994</v>
      </c>
      <c r="AR8" s="12">
        <v>92.2</v>
      </c>
      <c r="AS8" s="12">
        <v>36.799999999999997</v>
      </c>
    </row>
    <row r="9" spans="1:45" x14ac:dyDescent="0.2">
      <c r="A9" s="11">
        <v>43953.999988425923</v>
      </c>
      <c r="B9" s="12">
        <v>10.9</v>
      </c>
      <c r="C9" s="12">
        <v>14.9</v>
      </c>
      <c r="D9" s="12">
        <v>7.4</v>
      </c>
      <c r="E9" s="12">
        <v>65</v>
      </c>
      <c r="F9" s="12">
        <v>86.1</v>
      </c>
      <c r="G9" s="12">
        <v>35.700000000000003</v>
      </c>
      <c r="H9" s="12">
        <v>7.3</v>
      </c>
      <c r="I9" s="12">
        <v>8.9</v>
      </c>
      <c r="J9" s="12">
        <v>5</v>
      </c>
      <c r="K9" s="12">
        <v>4.2</v>
      </c>
      <c r="L9" s="12">
        <v>977.57</v>
      </c>
      <c r="M9" s="12">
        <v>1011.3</v>
      </c>
      <c r="N9" s="12">
        <v>3.4</v>
      </c>
      <c r="O9" s="12">
        <v>9</v>
      </c>
      <c r="P9" s="12">
        <v>212</v>
      </c>
      <c r="Q9" s="14">
        <v>0.8</v>
      </c>
      <c r="R9" s="12">
        <v>176.4</v>
      </c>
      <c r="S9" s="12">
        <v>1182</v>
      </c>
      <c r="T9" s="12">
        <v>57.3</v>
      </c>
      <c r="U9" s="12">
        <v>751.8</v>
      </c>
      <c r="V9" s="14">
        <v>11.91</v>
      </c>
      <c r="W9" s="14">
        <v>64.930000000000007</v>
      </c>
      <c r="X9" s="21">
        <v>3.1E-2</v>
      </c>
      <c r="Y9" s="21">
        <v>0.18</v>
      </c>
      <c r="Z9" s="21">
        <v>1.7000000000000001E-2</v>
      </c>
      <c r="AA9" s="21">
        <v>0.11600000000000001</v>
      </c>
      <c r="AB9" s="21">
        <f t="shared" ref="AB9:AB38" si="0">Z9*40</f>
        <v>0.68</v>
      </c>
      <c r="AC9" s="21">
        <f t="shared" ref="AC9:AC38" si="1">AA9*40</f>
        <v>4.6400000000000006</v>
      </c>
      <c r="AD9" s="12">
        <v>7.6</v>
      </c>
      <c r="AE9" s="12">
        <v>5</v>
      </c>
      <c r="AF9" s="12">
        <v>12.3</v>
      </c>
      <c r="AG9" s="12">
        <v>1.8</v>
      </c>
      <c r="AH9" s="12">
        <v>2.8</v>
      </c>
      <c r="AI9" s="12">
        <v>5.3</v>
      </c>
      <c r="AJ9" s="12">
        <v>1.5</v>
      </c>
      <c r="AK9" s="12">
        <v>1.2</v>
      </c>
      <c r="AL9" s="12">
        <v>9</v>
      </c>
      <c r="AM9" s="12">
        <v>0</v>
      </c>
      <c r="AN9" s="12">
        <v>9</v>
      </c>
      <c r="AO9" s="12">
        <v>37.799999999999997</v>
      </c>
      <c r="AP9" s="12">
        <v>1</v>
      </c>
      <c r="AQ9" s="12">
        <v>69.099999999999994</v>
      </c>
      <c r="AR9" s="12">
        <v>95</v>
      </c>
      <c r="AS9" s="12">
        <v>17.600000000000001</v>
      </c>
    </row>
    <row r="10" spans="1:45" x14ac:dyDescent="0.2">
      <c r="A10" s="11">
        <v>43954.999988425923</v>
      </c>
      <c r="B10" s="12">
        <v>12.4</v>
      </c>
      <c r="C10" s="12">
        <v>18.399999999999999</v>
      </c>
      <c r="D10" s="12">
        <v>6</v>
      </c>
      <c r="E10" s="12">
        <v>53.5</v>
      </c>
      <c r="F10" s="12">
        <v>81.5</v>
      </c>
      <c r="G10" s="12">
        <v>30.9</v>
      </c>
      <c r="H10" s="12">
        <v>6.3</v>
      </c>
      <c r="I10" s="12">
        <v>7.3</v>
      </c>
      <c r="J10" s="12">
        <v>5.0999999999999996</v>
      </c>
      <c r="K10" s="12">
        <v>2.4</v>
      </c>
      <c r="L10" s="12">
        <v>984.62</v>
      </c>
      <c r="M10" s="12">
        <v>1018.45</v>
      </c>
      <c r="N10" s="12">
        <v>1.5</v>
      </c>
      <c r="O10" s="12">
        <v>4.3</v>
      </c>
      <c r="P10" s="12">
        <v>175</v>
      </c>
      <c r="Q10" s="14">
        <v>0</v>
      </c>
      <c r="R10" s="12">
        <v>243.4</v>
      </c>
      <c r="S10" s="12">
        <v>1132</v>
      </c>
      <c r="T10" s="12">
        <v>112.7</v>
      </c>
      <c r="U10" s="12">
        <v>757.8</v>
      </c>
      <c r="V10" s="14">
        <v>16.190000000000001</v>
      </c>
      <c r="W10" s="14">
        <v>65.069999999999993</v>
      </c>
      <c r="X10" s="21">
        <v>4.2999999999999997E-2</v>
      </c>
      <c r="Y10" s="21">
        <v>0.183</v>
      </c>
      <c r="Z10" s="21">
        <v>2.5000000000000001E-2</v>
      </c>
      <c r="AA10" s="21">
        <v>0.125</v>
      </c>
      <c r="AB10" s="21">
        <f t="shared" si="0"/>
        <v>1</v>
      </c>
      <c r="AC10" s="21">
        <f t="shared" si="1"/>
        <v>5</v>
      </c>
      <c r="AD10" s="12">
        <v>9</v>
      </c>
      <c r="AE10" s="12">
        <v>5.5</v>
      </c>
      <c r="AF10" s="12">
        <v>10.4</v>
      </c>
      <c r="AG10" s="12">
        <v>3.4</v>
      </c>
      <c r="AH10" s="12">
        <v>3.9</v>
      </c>
      <c r="AI10" s="12">
        <v>5.5</v>
      </c>
      <c r="AJ10" s="12">
        <v>2.9</v>
      </c>
      <c r="AK10" s="12">
        <v>1.1000000000000001</v>
      </c>
      <c r="AL10" s="12">
        <v>11.1</v>
      </c>
      <c r="AM10" s="12">
        <v>0</v>
      </c>
      <c r="AN10" s="12">
        <v>13.1</v>
      </c>
      <c r="AO10" s="12">
        <v>37.1</v>
      </c>
      <c r="AP10" s="12">
        <v>0</v>
      </c>
      <c r="AQ10" s="12">
        <v>72.8</v>
      </c>
      <c r="AR10" s="12">
        <v>110.2</v>
      </c>
      <c r="AS10" s="12">
        <v>21.2</v>
      </c>
    </row>
    <row r="11" spans="1:45" x14ac:dyDescent="0.2">
      <c r="A11" s="11">
        <v>43955.999988425923</v>
      </c>
      <c r="B11" s="12">
        <v>13.3</v>
      </c>
      <c r="C11" s="12">
        <v>19.2</v>
      </c>
      <c r="D11" s="12">
        <v>9.5</v>
      </c>
      <c r="E11" s="12">
        <v>74.7</v>
      </c>
      <c r="F11" s="12">
        <v>89.9</v>
      </c>
      <c r="G11" s="12">
        <v>57.8</v>
      </c>
      <c r="H11" s="12">
        <v>9.9</v>
      </c>
      <c r="I11" s="12">
        <v>13</v>
      </c>
      <c r="J11" s="12">
        <v>7</v>
      </c>
      <c r="K11" s="12">
        <v>8.8000000000000007</v>
      </c>
      <c r="L11" s="12">
        <v>983.41</v>
      </c>
      <c r="M11" s="12">
        <v>1017.02</v>
      </c>
      <c r="N11" s="12">
        <v>1.6</v>
      </c>
      <c r="O11" s="12">
        <v>6</v>
      </c>
      <c r="P11" s="12">
        <v>356</v>
      </c>
      <c r="Q11" s="14">
        <v>4.3</v>
      </c>
      <c r="R11" s="12">
        <v>151.69999999999999</v>
      </c>
      <c r="S11" s="12">
        <v>1418</v>
      </c>
      <c r="T11" s="12">
        <v>69.8</v>
      </c>
      <c r="U11" s="12">
        <v>1049.0999999999999</v>
      </c>
      <c r="V11" s="14">
        <v>11.37</v>
      </c>
      <c r="W11" s="14">
        <v>80.069999999999993</v>
      </c>
      <c r="X11" s="21">
        <v>3.2000000000000001E-2</v>
      </c>
      <c r="Y11" s="21">
        <v>0.222</v>
      </c>
      <c r="Z11" s="21">
        <v>0.02</v>
      </c>
      <c r="AA11" s="21">
        <v>0.16400000000000001</v>
      </c>
      <c r="AB11" s="21">
        <f t="shared" si="0"/>
        <v>0.8</v>
      </c>
      <c r="AC11" s="21">
        <f t="shared" si="1"/>
        <v>6.5600000000000005</v>
      </c>
      <c r="AD11" s="12">
        <v>3.1666666666666665</v>
      </c>
      <c r="AE11" s="12">
        <v>7.9</v>
      </c>
      <c r="AF11" s="12">
        <v>46.7</v>
      </c>
      <c r="AG11" s="12">
        <v>2.2000000000000002</v>
      </c>
      <c r="AH11" s="12">
        <v>4.7</v>
      </c>
      <c r="AI11" s="12">
        <v>11.9</v>
      </c>
      <c r="AJ11" s="12">
        <v>1.3</v>
      </c>
      <c r="AK11" s="12">
        <v>3.1</v>
      </c>
      <c r="AL11" s="12">
        <v>37</v>
      </c>
      <c r="AM11" s="12">
        <v>0</v>
      </c>
      <c r="AN11" s="12">
        <v>21.3</v>
      </c>
      <c r="AO11" s="12">
        <v>62.4</v>
      </c>
      <c r="AP11" s="12">
        <v>3.6</v>
      </c>
      <c r="AQ11" s="12">
        <v>48.2</v>
      </c>
      <c r="AR11" s="12">
        <v>80.400000000000006</v>
      </c>
      <c r="AS11" s="12">
        <v>7</v>
      </c>
    </row>
    <row r="12" spans="1:45" x14ac:dyDescent="0.2">
      <c r="A12" s="11">
        <v>43956.999988425923</v>
      </c>
      <c r="B12" s="12">
        <v>12.2</v>
      </c>
      <c r="C12" s="12">
        <v>16.5</v>
      </c>
      <c r="D12" s="12">
        <v>9</v>
      </c>
      <c r="E12" s="12">
        <v>59.8</v>
      </c>
      <c r="F12" s="12">
        <v>81.8</v>
      </c>
      <c r="G12" s="12">
        <v>30.1</v>
      </c>
      <c r="H12" s="12">
        <v>7.1</v>
      </c>
      <c r="I12" s="12">
        <v>9.6</v>
      </c>
      <c r="J12" s="12">
        <v>4.5999999999999996</v>
      </c>
      <c r="K12" s="12">
        <v>3.9</v>
      </c>
      <c r="L12" s="12">
        <v>984.23</v>
      </c>
      <c r="M12" s="12">
        <v>1018.05</v>
      </c>
      <c r="N12" s="12">
        <v>2.1</v>
      </c>
      <c r="O12" s="12">
        <v>5.3</v>
      </c>
      <c r="P12" s="12">
        <v>97</v>
      </c>
      <c r="Q12" s="14">
        <v>0</v>
      </c>
      <c r="R12" s="12">
        <v>222.1</v>
      </c>
      <c r="S12" s="12">
        <v>1033</v>
      </c>
      <c r="T12" s="12">
        <v>113.4</v>
      </c>
      <c r="U12" s="12">
        <v>693.6</v>
      </c>
      <c r="V12" s="14">
        <v>15</v>
      </c>
      <c r="W12" s="14">
        <v>59.76</v>
      </c>
      <c r="X12" s="21">
        <v>4.1000000000000002E-2</v>
      </c>
      <c r="Y12" s="21">
        <v>0.16300000000000001</v>
      </c>
      <c r="Z12" s="21">
        <v>2.5000000000000001E-2</v>
      </c>
      <c r="AA12" s="21">
        <v>0.11799999999999999</v>
      </c>
      <c r="AB12" s="21">
        <f t="shared" si="0"/>
        <v>1</v>
      </c>
      <c r="AC12" s="21">
        <f t="shared" si="1"/>
        <v>4.72</v>
      </c>
      <c r="AD12" s="12">
        <v>9.5</v>
      </c>
      <c r="AE12" s="12">
        <v>11.4</v>
      </c>
      <c r="AF12" s="12">
        <v>20.7</v>
      </c>
      <c r="AG12" s="12">
        <v>5.8</v>
      </c>
      <c r="AH12" s="12">
        <v>7.8</v>
      </c>
      <c r="AI12" s="12">
        <v>11.6</v>
      </c>
      <c r="AJ12" s="12">
        <v>4.0999999999999996</v>
      </c>
      <c r="AK12" s="12">
        <v>1.2</v>
      </c>
      <c r="AL12" s="12">
        <v>6.5</v>
      </c>
      <c r="AM12" s="12">
        <v>0</v>
      </c>
      <c r="AN12" s="12">
        <v>10.199999999999999</v>
      </c>
      <c r="AO12" s="12">
        <v>44</v>
      </c>
      <c r="AP12" s="12">
        <v>1.7</v>
      </c>
      <c r="AQ12" s="12">
        <v>70.3</v>
      </c>
      <c r="AR12" s="12">
        <v>102.6</v>
      </c>
      <c r="AS12" s="12">
        <v>28.4</v>
      </c>
    </row>
    <row r="13" spans="1:45" x14ac:dyDescent="0.2">
      <c r="A13" s="11">
        <v>43957.999988425923</v>
      </c>
      <c r="B13" s="12">
        <v>11.2</v>
      </c>
      <c r="C13" s="12">
        <v>16.8</v>
      </c>
      <c r="D13" s="12">
        <v>5</v>
      </c>
      <c r="E13" s="12">
        <v>44.6</v>
      </c>
      <c r="F13" s="12">
        <v>68.5</v>
      </c>
      <c r="G13" s="12">
        <v>21.5</v>
      </c>
      <c r="H13" s="12">
        <v>4.9000000000000004</v>
      </c>
      <c r="I13" s="12">
        <v>6.7</v>
      </c>
      <c r="J13" s="12">
        <v>2.9</v>
      </c>
      <c r="K13" s="12">
        <v>-1.5</v>
      </c>
      <c r="L13" s="12">
        <v>989.11</v>
      </c>
      <c r="M13" s="12">
        <v>1023.25</v>
      </c>
      <c r="N13" s="12">
        <v>1.7</v>
      </c>
      <c r="O13" s="12">
        <v>6.6</v>
      </c>
      <c r="P13" s="12">
        <v>211</v>
      </c>
      <c r="Q13" s="14">
        <v>0</v>
      </c>
      <c r="R13" s="12">
        <v>312</v>
      </c>
      <c r="S13" s="12">
        <v>900</v>
      </c>
      <c r="T13" s="12">
        <v>148.9</v>
      </c>
      <c r="U13" s="12">
        <v>755.4</v>
      </c>
      <c r="V13" s="14">
        <v>19.420000000000002</v>
      </c>
      <c r="W13" s="14">
        <v>59.05</v>
      </c>
      <c r="X13" s="21">
        <v>5.1999999999999998E-2</v>
      </c>
      <c r="Y13" s="21">
        <v>0.17199999999999999</v>
      </c>
      <c r="Z13" s="21">
        <v>0.03</v>
      </c>
      <c r="AA13" s="21">
        <v>0.11600000000000001</v>
      </c>
      <c r="AB13" s="21">
        <f t="shared" si="0"/>
        <v>1.2</v>
      </c>
      <c r="AC13" s="21">
        <f t="shared" si="1"/>
        <v>4.6400000000000006</v>
      </c>
      <c r="AD13" s="12">
        <v>12.833333333333334</v>
      </c>
      <c r="AE13" s="12">
        <v>8.1</v>
      </c>
      <c r="AF13" s="12">
        <v>20.5</v>
      </c>
      <c r="AG13" s="12">
        <v>3.4</v>
      </c>
      <c r="AH13" s="12">
        <v>4.4000000000000004</v>
      </c>
      <c r="AI13" s="12">
        <v>7.7</v>
      </c>
      <c r="AJ13" s="12">
        <v>2</v>
      </c>
      <c r="AK13" s="12">
        <v>1.8</v>
      </c>
      <c r="AL13" s="12">
        <v>17.7</v>
      </c>
      <c r="AM13" s="12">
        <v>0</v>
      </c>
      <c r="AN13" s="12">
        <v>13.9</v>
      </c>
      <c r="AO13" s="12">
        <v>56.1</v>
      </c>
      <c r="AP13" s="12">
        <v>0.8</v>
      </c>
      <c r="AQ13" s="12">
        <v>76.900000000000006</v>
      </c>
      <c r="AR13" s="12">
        <v>112</v>
      </c>
      <c r="AS13" s="12">
        <v>14.4</v>
      </c>
    </row>
    <row r="14" spans="1:45" x14ac:dyDescent="0.2">
      <c r="A14" s="11">
        <v>43958.999988425923</v>
      </c>
      <c r="B14" s="12">
        <v>14.5</v>
      </c>
      <c r="C14" s="12">
        <v>23.3</v>
      </c>
      <c r="D14" s="12">
        <v>5.7</v>
      </c>
      <c r="E14" s="12">
        <v>46.2</v>
      </c>
      <c r="F14" s="12">
        <v>74</v>
      </c>
      <c r="G14" s="12">
        <v>22.9</v>
      </c>
      <c r="H14" s="12">
        <v>6.1</v>
      </c>
      <c r="I14" s="12">
        <v>7.7</v>
      </c>
      <c r="J14" s="12">
        <v>5</v>
      </c>
      <c r="K14" s="12">
        <v>1.9</v>
      </c>
      <c r="L14" s="12">
        <v>989.46</v>
      </c>
      <c r="M14" s="12">
        <v>1023.2</v>
      </c>
      <c r="N14" s="12">
        <v>1.2</v>
      </c>
      <c r="O14" s="12">
        <v>5</v>
      </c>
      <c r="P14" s="12">
        <v>210</v>
      </c>
      <c r="Q14" s="14">
        <v>0</v>
      </c>
      <c r="R14" s="12">
        <v>309.10000000000002</v>
      </c>
      <c r="S14" s="12">
        <v>880</v>
      </c>
      <c r="T14" s="12">
        <v>144.4</v>
      </c>
      <c r="U14" s="12">
        <v>713.9</v>
      </c>
      <c r="V14" s="14">
        <v>19.670000000000002</v>
      </c>
      <c r="W14" s="14">
        <v>59.19</v>
      </c>
      <c r="X14" s="21">
        <v>5.1999999999999998E-2</v>
      </c>
      <c r="Y14" s="21">
        <v>0.17399999999999999</v>
      </c>
      <c r="Z14" s="21">
        <v>3.4000000000000002E-2</v>
      </c>
      <c r="AA14" s="21">
        <v>0.13</v>
      </c>
      <c r="AB14" s="21">
        <f t="shared" si="0"/>
        <v>1.36</v>
      </c>
      <c r="AC14" s="21">
        <f t="shared" si="1"/>
        <v>5.2</v>
      </c>
      <c r="AD14" s="12">
        <v>13.166666666666666</v>
      </c>
      <c r="AE14" s="12">
        <v>12.4</v>
      </c>
      <c r="AF14" s="12">
        <v>38.799999999999997</v>
      </c>
      <c r="AG14" s="12">
        <v>6.5</v>
      </c>
      <c r="AH14" s="12">
        <v>6.5</v>
      </c>
      <c r="AI14" s="12">
        <v>12.7</v>
      </c>
      <c r="AJ14" s="12">
        <v>3.3</v>
      </c>
      <c r="AK14" s="12">
        <v>4.4000000000000004</v>
      </c>
      <c r="AL14" s="12">
        <v>48.5</v>
      </c>
      <c r="AM14" s="12">
        <v>0</v>
      </c>
      <c r="AN14" s="12">
        <v>24.2</v>
      </c>
      <c r="AO14" s="12">
        <v>58.6</v>
      </c>
      <c r="AP14" s="12">
        <v>3.6</v>
      </c>
      <c r="AQ14" s="12">
        <v>73.099999999999994</v>
      </c>
      <c r="AR14" s="12">
        <v>131.6</v>
      </c>
      <c r="AS14" s="12">
        <v>3.6</v>
      </c>
    </row>
    <row r="15" spans="1:45" x14ac:dyDescent="0.2">
      <c r="A15" s="11">
        <v>43959.999988425923</v>
      </c>
      <c r="B15" s="12">
        <v>18.600000000000001</v>
      </c>
      <c r="C15" s="12">
        <v>24.9</v>
      </c>
      <c r="D15" s="12">
        <v>11.6</v>
      </c>
      <c r="E15" s="12">
        <v>41.6</v>
      </c>
      <c r="F15" s="12">
        <v>60.3</v>
      </c>
      <c r="G15" s="12">
        <v>26.2</v>
      </c>
      <c r="H15" s="12">
        <v>7.2</v>
      </c>
      <c r="I15" s="12">
        <v>7.9</v>
      </c>
      <c r="J15" s="12">
        <v>6.2</v>
      </c>
      <c r="K15" s="12">
        <v>4.5999999999999996</v>
      </c>
      <c r="L15" s="12">
        <v>983.91</v>
      </c>
      <c r="M15" s="12">
        <v>1016.97</v>
      </c>
      <c r="N15" s="12">
        <v>1.4</v>
      </c>
      <c r="O15" s="12">
        <v>4.5</v>
      </c>
      <c r="P15" s="12">
        <v>195</v>
      </c>
      <c r="Q15" s="14">
        <v>0</v>
      </c>
      <c r="R15" s="12">
        <v>281.5</v>
      </c>
      <c r="S15" s="12">
        <v>965</v>
      </c>
      <c r="T15" s="12">
        <v>128.19999999999999</v>
      </c>
      <c r="U15" s="12">
        <v>626.9</v>
      </c>
      <c r="V15" s="14">
        <v>18.260000000000002</v>
      </c>
      <c r="W15" s="14">
        <v>62.97</v>
      </c>
      <c r="X15" s="21">
        <v>4.9000000000000002E-2</v>
      </c>
      <c r="Y15" s="21">
        <v>0.17899999999999999</v>
      </c>
      <c r="Z15" s="21">
        <v>3.2000000000000001E-2</v>
      </c>
      <c r="AA15" s="21">
        <v>0.13300000000000001</v>
      </c>
      <c r="AB15" s="21">
        <f t="shared" si="0"/>
        <v>1.28</v>
      </c>
      <c r="AC15" s="21">
        <f t="shared" si="1"/>
        <v>5.32</v>
      </c>
      <c r="AD15" s="12">
        <v>11.5</v>
      </c>
      <c r="AE15" s="12">
        <v>14.9</v>
      </c>
      <c r="AF15" s="12">
        <v>38.700000000000003</v>
      </c>
      <c r="AG15" s="12">
        <v>6.8</v>
      </c>
      <c r="AH15" s="12">
        <v>6.9</v>
      </c>
      <c r="AI15" s="12">
        <v>11.1</v>
      </c>
      <c r="AJ15" s="12">
        <v>4.3</v>
      </c>
      <c r="AK15" s="12">
        <v>2.8</v>
      </c>
      <c r="AL15" s="12">
        <v>20.6</v>
      </c>
      <c r="AM15" s="12">
        <v>0</v>
      </c>
      <c r="AN15" s="12">
        <v>25.1</v>
      </c>
      <c r="AO15" s="12">
        <v>67.2</v>
      </c>
      <c r="AP15" s="12">
        <v>5.2</v>
      </c>
      <c r="AQ15" s="12">
        <v>94.3</v>
      </c>
      <c r="AR15" s="12">
        <v>155.6</v>
      </c>
      <c r="AS15" s="12">
        <v>20.6</v>
      </c>
    </row>
    <row r="16" spans="1:45" x14ac:dyDescent="0.2">
      <c r="A16" s="11">
        <v>43960.999988425923</v>
      </c>
      <c r="B16" s="12">
        <v>18.600000000000001</v>
      </c>
      <c r="C16" s="12">
        <v>22.4</v>
      </c>
      <c r="D16" s="12">
        <v>13.6</v>
      </c>
      <c r="E16" s="12">
        <v>52.2</v>
      </c>
      <c r="F16" s="12">
        <v>66.3</v>
      </c>
      <c r="G16" s="12">
        <v>39.799999999999997</v>
      </c>
      <c r="H16" s="12">
        <v>9.4</v>
      </c>
      <c r="I16" s="12">
        <v>11.5</v>
      </c>
      <c r="J16" s="12">
        <v>7.3</v>
      </c>
      <c r="K16" s="12">
        <v>8.5</v>
      </c>
      <c r="L16" s="12">
        <v>979.05</v>
      </c>
      <c r="M16" s="12">
        <v>1011.9</v>
      </c>
      <c r="N16" s="12">
        <v>1.7</v>
      </c>
      <c r="O16" s="12">
        <v>5.2</v>
      </c>
      <c r="P16" s="12">
        <v>169</v>
      </c>
      <c r="Q16" s="14">
        <v>0</v>
      </c>
      <c r="R16" s="12">
        <v>197.5</v>
      </c>
      <c r="S16" s="12">
        <v>1239</v>
      </c>
      <c r="T16" s="12">
        <v>87</v>
      </c>
      <c r="U16" s="12">
        <v>822.6</v>
      </c>
      <c r="V16" s="14">
        <v>13.89</v>
      </c>
      <c r="W16" s="14">
        <v>71.42</v>
      </c>
      <c r="X16" s="21">
        <v>3.6999999999999998E-2</v>
      </c>
      <c r="Y16" s="21">
        <v>0.19800000000000001</v>
      </c>
      <c r="Z16" s="21">
        <v>2.3E-2</v>
      </c>
      <c r="AA16" s="21">
        <v>0.151</v>
      </c>
      <c r="AB16" s="21">
        <f t="shared" si="0"/>
        <v>0.91999999999999993</v>
      </c>
      <c r="AC16" s="21">
        <f t="shared" si="1"/>
        <v>6.04</v>
      </c>
      <c r="AD16" s="12">
        <v>7.666666666666667</v>
      </c>
      <c r="AE16" s="12">
        <v>17.8</v>
      </c>
      <c r="AF16" s="12">
        <v>36.5</v>
      </c>
      <c r="AG16" s="12">
        <v>10.5</v>
      </c>
      <c r="AH16" s="12">
        <v>10.6</v>
      </c>
      <c r="AI16" s="12">
        <v>16.5</v>
      </c>
      <c r="AJ16" s="12">
        <v>7.6</v>
      </c>
      <c r="AK16" s="12">
        <v>1.3</v>
      </c>
      <c r="AL16" s="12">
        <v>10.7</v>
      </c>
      <c r="AM16" s="12">
        <v>0</v>
      </c>
      <c r="AN16" s="12">
        <v>20.399999999999999</v>
      </c>
      <c r="AO16" s="12">
        <v>50.1</v>
      </c>
      <c r="AP16" s="12">
        <v>6.5</v>
      </c>
      <c r="AQ16" s="12">
        <v>90</v>
      </c>
      <c r="AR16" s="12">
        <v>132.80000000000001</v>
      </c>
      <c r="AS16" s="12">
        <v>32</v>
      </c>
    </row>
    <row r="17" spans="1:45" x14ac:dyDescent="0.2">
      <c r="A17" s="11">
        <v>43961.999988425923</v>
      </c>
      <c r="B17" s="12">
        <v>19.3</v>
      </c>
      <c r="C17" s="12">
        <v>25.4</v>
      </c>
      <c r="D17" s="12">
        <v>14.8</v>
      </c>
      <c r="E17" s="12">
        <v>63.7</v>
      </c>
      <c r="F17" s="12">
        <v>87.1</v>
      </c>
      <c r="G17" s="12">
        <v>39</v>
      </c>
      <c r="H17" s="12">
        <v>11.7</v>
      </c>
      <c r="I17" s="12">
        <v>13.2</v>
      </c>
      <c r="J17" s="12">
        <v>9.8000000000000007</v>
      </c>
      <c r="K17" s="12">
        <v>11.8</v>
      </c>
      <c r="L17" s="12">
        <v>973.15</v>
      </c>
      <c r="M17" s="12">
        <v>1005.68</v>
      </c>
      <c r="N17" s="12">
        <v>1.9</v>
      </c>
      <c r="O17" s="12">
        <v>7.6</v>
      </c>
      <c r="P17" s="12">
        <v>181</v>
      </c>
      <c r="Q17" s="14">
        <v>1.2</v>
      </c>
      <c r="R17" s="12">
        <v>221.2</v>
      </c>
      <c r="S17" s="12">
        <v>1202</v>
      </c>
      <c r="T17" s="12">
        <v>125.1</v>
      </c>
      <c r="U17" s="12">
        <v>942.9</v>
      </c>
      <c r="V17" s="14">
        <v>16.23</v>
      </c>
      <c r="W17" s="14">
        <v>70.91</v>
      </c>
      <c r="X17" s="21">
        <v>4.4999999999999998E-2</v>
      </c>
      <c r="Y17" s="21">
        <v>0.20100000000000001</v>
      </c>
      <c r="Z17" s="21">
        <v>0.03</v>
      </c>
      <c r="AA17" s="21">
        <v>0.157</v>
      </c>
      <c r="AB17" s="21">
        <f t="shared" si="0"/>
        <v>1.2</v>
      </c>
      <c r="AC17" s="21">
        <f t="shared" si="1"/>
        <v>6.28</v>
      </c>
      <c r="AD17" s="12">
        <v>7.8</v>
      </c>
      <c r="AE17" s="12">
        <v>12.6</v>
      </c>
      <c r="AF17" s="12">
        <v>21.7</v>
      </c>
      <c r="AG17" s="12">
        <v>7.6</v>
      </c>
      <c r="AH17" s="12">
        <v>8.4</v>
      </c>
      <c r="AI17" s="12">
        <v>16.8</v>
      </c>
      <c r="AJ17" s="12">
        <v>4.9000000000000004</v>
      </c>
      <c r="AK17" s="12">
        <v>0.6</v>
      </c>
      <c r="AL17" s="12">
        <v>3.1</v>
      </c>
      <c r="AM17" s="12">
        <v>0</v>
      </c>
      <c r="AN17" s="12">
        <v>11.2</v>
      </c>
      <c r="AO17" s="12">
        <v>33.6</v>
      </c>
      <c r="AP17" s="12">
        <v>0.4</v>
      </c>
      <c r="AQ17" s="12">
        <v>76.7</v>
      </c>
      <c r="AR17" s="12">
        <v>108.8</v>
      </c>
      <c r="AS17" s="12">
        <v>34.200000000000003</v>
      </c>
    </row>
    <row r="18" spans="1:45" x14ac:dyDescent="0.2">
      <c r="A18" s="11">
        <v>43962.999988425923</v>
      </c>
      <c r="B18" s="12">
        <v>10.6</v>
      </c>
      <c r="C18" s="12">
        <v>18.899999999999999</v>
      </c>
      <c r="D18" s="12">
        <v>4.8</v>
      </c>
      <c r="E18" s="12">
        <v>89</v>
      </c>
      <c r="F18" s="12">
        <v>95.3</v>
      </c>
      <c r="G18" s="12">
        <v>70.3</v>
      </c>
      <c r="H18" s="12">
        <v>10.199999999999999</v>
      </c>
      <c r="I18" s="12">
        <v>13.6</v>
      </c>
      <c r="J18" s="12">
        <v>7</v>
      </c>
      <c r="K18" s="12">
        <v>8.8000000000000007</v>
      </c>
      <c r="L18" s="12">
        <v>970.85</v>
      </c>
      <c r="M18" s="12">
        <v>1004.35</v>
      </c>
      <c r="N18" s="12">
        <v>2.7</v>
      </c>
      <c r="O18" s="12">
        <v>7.3</v>
      </c>
      <c r="P18" s="12">
        <v>331</v>
      </c>
      <c r="Q18" s="14">
        <v>18.600000000000001</v>
      </c>
      <c r="R18" s="12">
        <v>26.5</v>
      </c>
      <c r="S18" s="12">
        <v>172</v>
      </c>
      <c r="T18" s="12">
        <v>-10</v>
      </c>
      <c r="U18" s="12">
        <v>111.7</v>
      </c>
      <c r="V18" s="14">
        <v>3.28</v>
      </c>
      <c r="W18" s="14">
        <v>16.52</v>
      </c>
      <c r="X18" s="21">
        <v>0.01</v>
      </c>
      <c r="Y18" s="21">
        <v>5.1999999999999998E-2</v>
      </c>
      <c r="Z18" s="21">
        <v>4.0000000000000001E-3</v>
      </c>
      <c r="AA18" s="21">
        <v>2.8000000000000001E-2</v>
      </c>
      <c r="AB18" s="21">
        <f t="shared" si="0"/>
        <v>0.16</v>
      </c>
      <c r="AC18" s="21">
        <f t="shared" si="1"/>
        <v>1.1200000000000001</v>
      </c>
      <c r="AD18" s="12">
        <v>0</v>
      </c>
      <c r="AE18" s="12">
        <v>7.4</v>
      </c>
      <c r="AF18" s="12">
        <v>20.6</v>
      </c>
      <c r="AG18" s="12">
        <v>0.8</v>
      </c>
      <c r="AH18" s="12">
        <v>4.5999999999999996</v>
      </c>
      <c r="AI18" s="12">
        <v>11.3</v>
      </c>
      <c r="AJ18" s="12">
        <v>0.6</v>
      </c>
      <c r="AK18" s="12">
        <v>1.7</v>
      </c>
      <c r="AL18" s="12">
        <v>11.3</v>
      </c>
      <c r="AM18" s="12">
        <v>0</v>
      </c>
      <c r="AN18" s="12">
        <v>15</v>
      </c>
      <c r="AO18" s="12">
        <v>37.1</v>
      </c>
      <c r="AP18" s="12">
        <v>5.8</v>
      </c>
      <c r="AQ18" s="12">
        <v>44.7</v>
      </c>
      <c r="AR18" s="12">
        <v>68.400000000000006</v>
      </c>
      <c r="AS18" s="12">
        <v>24.4</v>
      </c>
    </row>
    <row r="19" spans="1:45" x14ac:dyDescent="0.2">
      <c r="A19" s="11">
        <v>43963.999988425923</v>
      </c>
      <c r="B19" s="12">
        <v>7.5</v>
      </c>
      <c r="C19" s="12">
        <v>13.1</v>
      </c>
      <c r="D19" s="12">
        <v>2.2999999999999998</v>
      </c>
      <c r="E19" s="12">
        <v>65.900000000000006</v>
      </c>
      <c r="F19" s="12">
        <v>97.6</v>
      </c>
      <c r="G19" s="12">
        <v>31.9</v>
      </c>
      <c r="H19" s="12">
        <v>5.7</v>
      </c>
      <c r="I19" s="12">
        <v>7</v>
      </c>
      <c r="J19" s="12">
        <v>3.8</v>
      </c>
      <c r="K19" s="12">
        <v>0.4</v>
      </c>
      <c r="L19" s="12">
        <v>983.03</v>
      </c>
      <c r="M19" s="12">
        <v>1017.4</v>
      </c>
      <c r="N19" s="12">
        <v>1.6</v>
      </c>
      <c r="O19" s="12">
        <v>4.8</v>
      </c>
      <c r="P19" s="12">
        <v>168</v>
      </c>
      <c r="Q19" s="14">
        <v>0</v>
      </c>
      <c r="R19" s="12">
        <v>296.89999999999998</v>
      </c>
      <c r="S19" s="12">
        <v>1068</v>
      </c>
      <c r="T19" s="12">
        <v>166.6</v>
      </c>
      <c r="U19" s="12">
        <v>775.7</v>
      </c>
      <c r="V19" s="14">
        <v>18.43</v>
      </c>
      <c r="W19" s="14">
        <v>59.24</v>
      </c>
      <c r="X19" s="21">
        <v>5.1999999999999998E-2</v>
      </c>
      <c r="Y19" s="21">
        <v>0.18099999999999999</v>
      </c>
      <c r="Z19" s="21">
        <v>3.3000000000000002E-2</v>
      </c>
      <c r="AA19" s="21">
        <v>0.13300000000000001</v>
      </c>
      <c r="AB19" s="21">
        <f t="shared" si="0"/>
        <v>1.32</v>
      </c>
      <c r="AC19" s="21">
        <f t="shared" si="1"/>
        <v>5.32</v>
      </c>
      <c r="AD19" s="12">
        <v>11.5</v>
      </c>
      <c r="AE19" s="12">
        <v>9.8000000000000007</v>
      </c>
      <c r="AF19" s="12">
        <v>39.200000000000003</v>
      </c>
      <c r="AG19" s="12">
        <v>3.6</v>
      </c>
      <c r="AH19" s="12">
        <v>4.9000000000000004</v>
      </c>
      <c r="AI19" s="12">
        <v>10</v>
      </c>
      <c r="AJ19" s="12">
        <v>2.6</v>
      </c>
      <c r="AK19" s="12">
        <v>4.0999999999999996</v>
      </c>
      <c r="AL19" s="12">
        <v>44.3</v>
      </c>
      <c r="AM19" s="12">
        <v>0</v>
      </c>
      <c r="AN19" s="12">
        <v>12.8</v>
      </c>
      <c r="AO19" s="12">
        <v>57.8</v>
      </c>
      <c r="AP19" s="12">
        <v>0.8</v>
      </c>
      <c r="AQ19" s="12">
        <v>50.7</v>
      </c>
      <c r="AR19" s="12">
        <v>91.8</v>
      </c>
      <c r="AS19" s="12">
        <v>2</v>
      </c>
    </row>
    <row r="20" spans="1:45" x14ac:dyDescent="0.2">
      <c r="A20" s="11">
        <v>43964.999988425923</v>
      </c>
      <c r="B20" s="12">
        <v>8.6999999999999993</v>
      </c>
      <c r="C20" s="12">
        <v>13.3</v>
      </c>
      <c r="D20" s="12">
        <v>5.9</v>
      </c>
      <c r="E20" s="12">
        <v>73.400000000000006</v>
      </c>
      <c r="F20" s="12">
        <v>93.6</v>
      </c>
      <c r="G20" s="12">
        <v>43.9</v>
      </c>
      <c r="H20" s="12">
        <v>7.2</v>
      </c>
      <c r="I20" s="12">
        <v>9.1</v>
      </c>
      <c r="J20" s="12">
        <v>5.5</v>
      </c>
      <c r="K20" s="12">
        <v>4</v>
      </c>
      <c r="L20" s="12">
        <v>977.76</v>
      </c>
      <c r="M20" s="12">
        <v>1011.77</v>
      </c>
      <c r="N20" s="12">
        <v>1.3</v>
      </c>
      <c r="O20" s="12">
        <v>4.7</v>
      </c>
      <c r="P20" s="12">
        <v>155</v>
      </c>
      <c r="Q20" s="14">
        <v>7.3</v>
      </c>
      <c r="R20" s="12">
        <v>94.2</v>
      </c>
      <c r="S20" s="12">
        <v>656</v>
      </c>
      <c r="T20" s="12">
        <v>35.799999999999997</v>
      </c>
      <c r="U20" s="12">
        <v>476</v>
      </c>
      <c r="V20" s="14">
        <v>7.26</v>
      </c>
      <c r="W20" s="14">
        <v>38.58</v>
      </c>
      <c r="X20" s="21">
        <v>0.02</v>
      </c>
      <c r="Y20" s="21">
        <v>0.115</v>
      </c>
      <c r="Z20" s="21">
        <v>1.2E-2</v>
      </c>
      <c r="AA20" s="21">
        <v>0.08</v>
      </c>
      <c r="AB20" s="21">
        <f t="shared" si="0"/>
        <v>0.48</v>
      </c>
      <c r="AC20" s="21">
        <f t="shared" si="1"/>
        <v>3.2</v>
      </c>
      <c r="AD20" s="12">
        <v>2.5</v>
      </c>
      <c r="AE20" s="12">
        <v>12.1</v>
      </c>
      <c r="AF20" s="12">
        <v>29.6</v>
      </c>
      <c r="AG20" s="12">
        <v>6.6</v>
      </c>
      <c r="AH20" s="12">
        <v>8.5</v>
      </c>
      <c r="AI20" s="12">
        <v>12.8</v>
      </c>
      <c r="AJ20" s="12">
        <v>5</v>
      </c>
      <c r="AK20" s="12">
        <v>2.9</v>
      </c>
      <c r="AL20" s="12">
        <v>27.1</v>
      </c>
      <c r="AM20" s="12">
        <v>0</v>
      </c>
      <c r="AN20" s="12">
        <v>18.899999999999999</v>
      </c>
      <c r="AO20" s="12">
        <v>59.7</v>
      </c>
      <c r="AP20" s="12">
        <v>2.7</v>
      </c>
      <c r="AQ20" s="12">
        <v>48.8</v>
      </c>
      <c r="AR20" s="12">
        <v>87</v>
      </c>
      <c r="AS20" s="12">
        <v>2.4</v>
      </c>
    </row>
    <row r="21" spans="1:45" x14ac:dyDescent="0.2">
      <c r="A21" s="11">
        <v>43965.999988425923</v>
      </c>
      <c r="B21" s="12">
        <v>10.4</v>
      </c>
      <c r="C21" s="12">
        <v>13.4</v>
      </c>
      <c r="D21" s="12">
        <v>7.6</v>
      </c>
      <c r="E21" s="12">
        <v>76.5</v>
      </c>
      <c r="F21" s="12">
        <v>95</v>
      </c>
      <c r="G21" s="12">
        <v>56.7</v>
      </c>
      <c r="H21" s="12">
        <v>8.3000000000000007</v>
      </c>
      <c r="I21" s="12">
        <v>9.3000000000000007</v>
      </c>
      <c r="J21" s="12">
        <v>7.1</v>
      </c>
      <c r="K21" s="12">
        <v>6.2</v>
      </c>
      <c r="L21" s="12">
        <v>980.44</v>
      </c>
      <c r="M21" s="12">
        <v>1014.31</v>
      </c>
      <c r="N21" s="12">
        <v>1.5</v>
      </c>
      <c r="O21" s="12">
        <v>5.3</v>
      </c>
      <c r="P21" s="12">
        <v>21</v>
      </c>
      <c r="Q21" s="14">
        <v>1</v>
      </c>
      <c r="R21" s="12">
        <v>96.8</v>
      </c>
      <c r="S21" s="12">
        <v>740</v>
      </c>
      <c r="T21" s="12">
        <v>59.8</v>
      </c>
      <c r="U21" s="12">
        <v>672.5</v>
      </c>
      <c r="V21" s="14">
        <v>7.72</v>
      </c>
      <c r="W21" s="14">
        <v>48.01</v>
      </c>
      <c r="X21" s="21">
        <v>2.1999999999999999E-2</v>
      </c>
      <c r="Y21" s="21">
        <v>0.14799999999999999</v>
      </c>
      <c r="Z21" s="21">
        <v>1.4999999999999999E-2</v>
      </c>
      <c r="AA21" s="21">
        <v>0.111</v>
      </c>
      <c r="AB21" s="21">
        <f t="shared" si="0"/>
        <v>0.6</v>
      </c>
      <c r="AC21" s="21">
        <f t="shared" si="1"/>
        <v>4.4400000000000004</v>
      </c>
      <c r="AD21" s="12">
        <v>0.4</v>
      </c>
      <c r="AE21" s="12">
        <v>20.7</v>
      </c>
      <c r="AF21" s="12">
        <v>28.8</v>
      </c>
      <c r="AG21" s="12">
        <v>9.4</v>
      </c>
      <c r="AH21" s="12">
        <v>17.5</v>
      </c>
      <c r="AI21" s="12">
        <v>21.7</v>
      </c>
      <c r="AJ21" s="12">
        <v>8.6999999999999993</v>
      </c>
      <c r="AK21" s="12">
        <v>1.5</v>
      </c>
      <c r="AL21" s="12">
        <v>9.1</v>
      </c>
      <c r="AM21" s="12">
        <v>0</v>
      </c>
      <c r="AN21" s="12">
        <v>16</v>
      </c>
      <c r="AO21" s="12">
        <v>38.4</v>
      </c>
      <c r="AP21" s="12">
        <v>4</v>
      </c>
      <c r="AQ21" s="12">
        <v>51.7</v>
      </c>
      <c r="AR21" s="12">
        <v>79.400000000000006</v>
      </c>
      <c r="AS21" s="12">
        <v>13.6</v>
      </c>
    </row>
    <row r="22" spans="1:45" x14ac:dyDescent="0.2">
      <c r="A22" s="11">
        <v>43966.999988425923</v>
      </c>
      <c r="B22" s="12">
        <v>12.8</v>
      </c>
      <c r="C22" s="12">
        <v>17</v>
      </c>
      <c r="D22" s="12">
        <v>10.1</v>
      </c>
      <c r="E22" s="12">
        <v>54.9</v>
      </c>
      <c r="F22" s="12">
        <v>69.400000000000006</v>
      </c>
      <c r="G22" s="12">
        <v>35.5</v>
      </c>
      <c r="H22" s="12">
        <v>6.9</v>
      </c>
      <c r="I22" s="12">
        <v>7.9</v>
      </c>
      <c r="J22" s="12">
        <v>5.5</v>
      </c>
      <c r="K22" s="12">
        <v>3.6</v>
      </c>
      <c r="L22" s="12">
        <v>983.11</v>
      </c>
      <c r="M22" s="12">
        <v>1016.82</v>
      </c>
      <c r="N22" s="12">
        <v>2.1</v>
      </c>
      <c r="O22" s="12">
        <v>5.3</v>
      </c>
      <c r="P22" s="12">
        <v>194</v>
      </c>
      <c r="Q22" s="14">
        <v>0</v>
      </c>
      <c r="R22" s="12">
        <v>179.5</v>
      </c>
      <c r="S22" s="12">
        <v>1241</v>
      </c>
      <c r="T22" s="12">
        <v>99.8</v>
      </c>
      <c r="U22" s="12">
        <v>910.9</v>
      </c>
      <c r="V22" s="14">
        <v>12.45</v>
      </c>
      <c r="W22" s="14">
        <v>61.95</v>
      </c>
      <c r="X22" s="21">
        <v>3.4000000000000002E-2</v>
      </c>
      <c r="Y22" s="21">
        <v>0.17699999999999999</v>
      </c>
      <c r="Z22" s="21">
        <v>2.1000000000000001E-2</v>
      </c>
      <c r="AA22" s="21">
        <v>0.123</v>
      </c>
      <c r="AB22" s="21">
        <f t="shared" si="0"/>
        <v>0.84000000000000008</v>
      </c>
      <c r="AC22" s="21">
        <f t="shared" si="1"/>
        <v>4.92</v>
      </c>
      <c r="AD22" s="12">
        <v>5.833333333333333</v>
      </c>
      <c r="AE22" s="12">
        <v>16.899999999999999</v>
      </c>
      <c r="AF22" s="12">
        <v>31.1</v>
      </c>
      <c r="AG22" s="12">
        <v>9.9</v>
      </c>
      <c r="AH22" s="12">
        <v>12</v>
      </c>
      <c r="AI22" s="12">
        <v>15.8</v>
      </c>
      <c r="AJ22" s="12">
        <v>7.7</v>
      </c>
      <c r="AK22" s="12">
        <v>1.1000000000000001</v>
      </c>
      <c r="AL22" s="12">
        <v>7.2</v>
      </c>
      <c r="AM22" s="12">
        <v>0</v>
      </c>
      <c r="AN22" s="12">
        <v>12.4</v>
      </c>
      <c r="AO22" s="12">
        <v>38.799999999999997</v>
      </c>
      <c r="AP22" s="12">
        <v>2.9</v>
      </c>
      <c r="AQ22" s="12">
        <v>79.2</v>
      </c>
      <c r="AR22" s="12">
        <v>118.8</v>
      </c>
      <c r="AS22" s="12">
        <v>33.799999999999997</v>
      </c>
    </row>
    <row r="23" spans="1:45" x14ac:dyDescent="0.2">
      <c r="A23" s="11">
        <v>43967.999988425923</v>
      </c>
      <c r="B23" s="12">
        <v>13.3</v>
      </c>
      <c r="C23" s="12">
        <v>19.8</v>
      </c>
      <c r="D23" s="12">
        <v>6.1</v>
      </c>
      <c r="E23" s="12">
        <v>57.1</v>
      </c>
      <c r="F23" s="12">
        <v>86.3</v>
      </c>
      <c r="G23" s="12">
        <v>32.6</v>
      </c>
      <c r="H23" s="12">
        <v>7.1</v>
      </c>
      <c r="I23" s="12">
        <v>9</v>
      </c>
      <c r="J23" s="12">
        <v>5.4</v>
      </c>
      <c r="K23" s="12">
        <v>4.0999999999999996</v>
      </c>
      <c r="L23" s="12">
        <v>987.5</v>
      </c>
      <c r="M23" s="12">
        <v>1021.3</v>
      </c>
      <c r="N23" s="12">
        <v>1.4</v>
      </c>
      <c r="O23" s="12">
        <v>4.5999999999999996</v>
      </c>
      <c r="P23" s="12">
        <v>175</v>
      </c>
      <c r="Q23" s="14">
        <v>0</v>
      </c>
      <c r="R23" s="12">
        <v>305</v>
      </c>
      <c r="S23" s="12">
        <v>947</v>
      </c>
      <c r="T23" s="12">
        <v>146.9</v>
      </c>
      <c r="U23" s="12">
        <v>759.2</v>
      </c>
      <c r="V23" s="14">
        <v>19.149999999999999</v>
      </c>
      <c r="W23" s="14">
        <v>60.72</v>
      </c>
      <c r="X23" s="21">
        <v>5.0999999999999997E-2</v>
      </c>
      <c r="Y23" s="21">
        <v>0.17599999999999999</v>
      </c>
      <c r="Z23" s="21">
        <v>3.2000000000000001E-2</v>
      </c>
      <c r="AA23" s="21">
        <v>0.128</v>
      </c>
      <c r="AB23" s="21">
        <f t="shared" si="0"/>
        <v>1.28</v>
      </c>
      <c r="AC23" s="21">
        <f t="shared" si="1"/>
        <v>5.12</v>
      </c>
      <c r="AD23" s="12">
        <v>13.666666666666666</v>
      </c>
      <c r="AE23" s="12">
        <v>17.100000000000001</v>
      </c>
      <c r="AF23" s="12">
        <v>36.200000000000003</v>
      </c>
      <c r="AG23" s="12">
        <v>10.3</v>
      </c>
      <c r="AH23" s="12">
        <v>13.1</v>
      </c>
      <c r="AI23" s="12">
        <v>26.4</v>
      </c>
      <c r="AJ23" s="12">
        <v>7.9</v>
      </c>
      <c r="AK23" s="12">
        <v>3</v>
      </c>
      <c r="AL23" s="12">
        <v>20.8</v>
      </c>
      <c r="AM23" s="12">
        <v>0</v>
      </c>
      <c r="AN23" s="12">
        <v>19.7</v>
      </c>
      <c r="AO23" s="12">
        <v>49.9</v>
      </c>
      <c r="AP23" s="12">
        <v>1.7</v>
      </c>
      <c r="AQ23" s="12">
        <v>72.599999999999994</v>
      </c>
      <c r="AR23" s="12">
        <v>135</v>
      </c>
      <c r="AS23" s="12">
        <v>2</v>
      </c>
    </row>
    <row r="24" spans="1:45" x14ac:dyDescent="0.2">
      <c r="A24" s="11">
        <v>43968.999988425923</v>
      </c>
      <c r="B24" s="12">
        <v>14.4</v>
      </c>
      <c r="C24" s="12">
        <v>20.399999999999999</v>
      </c>
      <c r="D24" s="12">
        <v>7.9</v>
      </c>
      <c r="E24" s="12">
        <v>52</v>
      </c>
      <c r="F24" s="12">
        <v>75.5</v>
      </c>
      <c r="G24" s="12">
        <v>29.1</v>
      </c>
      <c r="H24" s="12">
        <v>7</v>
      </c>
      <c r="I24" s="12">
        <v>7.8</v>
      </c>
      <c r="J24" s="12">
        <v>5.5</v>
      </c>
      <c r="K24" s="12">
        <v>4</v>
      </c>
      <c r="L24" s="12">
        <v>988.52</v>
      </c>
      <c r="M24" s="12">
        <v>1022.22</v>
      </c>
      <c r="N24" s="12">
        <v>1.6</v>
      </c>
      <c r="O24" s="12">
        <v>5.8</v>
      </c>
      <c r="P24" s="12">
        <v>171</v>
      </c>
      <c r="Q24" s="14">
        <v>0</v>
      </c>
      <c r="R24" s="12">
        <v>320.89999999999998</v>
      </c>
      <c r="S24" s="12">
        <v>934</v>
      </c>
      <c r="T24" s="12">
        <v>148.4</v>
      </c>
      <c r="U24" s="12">
        <v>678.7</v>
      </c>
      <c r="V24" s="14">
        <v>20.29</v>
      </c>
      <c r="W24" s="14">
        <v>61.11</v>
      </c>
      <c r="X24" s="21">
        <v>5.6000000000000001E-2</v>
      </c>
      <c r="Y24" s="21">
        <v>0.183</v>
      </c>
      <c r="Z24" s="21">
        <v>3.7999999999999999E-2</v>
      </c>
      <c r="AA24" s="21">
        <v>0.14499999999999999</v>
      </c>
      <c r="AB24" s="21">
        <f t="shared" si="0"/>
        <v>1.52</v>
      </c>
      <c r="AC24" s="21">
        <f t="shared" si="1"/>
        <v>5.8</v>
      </c>
      <c r="AD24" s="12">
        <v>13.833333333333334</v>
      </c>
      <c r="AE24" s="12">
        <v>13.2</v>
      </c>
      <c r="AF24" s="12">
        <v>37.5</v>
      </c>
      <c r="AG24" s="12">
        <v>8.1</v>
      </c>
      <c r="AH24" s="12">
        <v>8.6999999999999993</v>
      </c>
      <c r="AI24" s="12">
        <v>14.3</v>
      </c>
      <c r="AJ24" s="12">
        <v>6.1</v>
      </c>
      <c r="AK24" s="12">
        <v>1</v>
      </c>
      <c r="AL24" s="12">
        <v>8.4</v>
      </c>
      <c r="AM24" s="12">
        <v>0</v>
      </c>
      <c r="AN24" s="12">
        <v>17.399999999999999</v>
      </c>
      <c r="AO24" s="12">
        <v>48.4</v>
      </c>
      <c r="AP24" s="12">
        <v>2.2999999999999998</v>
      </c>
      <c r="AQ24" s="12">
        <v>87.3</v>
      </c>
      <c r="AR24" s="12">
        <v>134.6</v>
      </c>
      <c r="AS24" s="12">
        <v>18</v>
      </c>
    </row>
    <row r="25" spans="1:45" x14ac:dyDescent="0.2">
      <c r="A25" s="11">
        <v>43969.999988425923</v>
      </c>
      <c r="B25" s="12">
        <v>16.7</v>
      </c>
      <c r="C25" s="12">
        <v>23.5</v>
      </c>
      <c r="D25" s="12">
        <v>9.1999999999999993</v>
      </c>
      <c r="E25" s="12">
        <v>50.4</v>
      </c>
      <c r="F25" s="12">
        <v>75.599999999999994</v>
      </c>
      <c r="G25" s="12">
        <v>29.7</v>
      </c>
      <c r="H25" s="12">
        <v>7.8</v>
      </c>
      <c r="I25" s="12">
        <v>9.1</v>
      </c>
      <c r="J25" s="12">
        <v>6.6</v>
      </c>
      <c r="K25" s="12">
        <v>5.6</v>
      </c>
      <c r="L25" s="12">
        <v>989.82</v>
      </c>
      <c r="M25" s="12">
        <v>1023.28</v>
      </c>
      <c r="N25" s="12">
        <v>1.6</v>
      </c>
      <c r="O25" s="12">
        <v>5.6</v>
      </c>
      <c r="P25" s="12">
        <v>184</v>
      </c>
      <c r="Q25" s="14">
        <v>0</v>
      </c>
      <c r="R25" s="12">
        <v>323.39999999999998</v>
      </c>
      <c r="S25" s="12">
        <v>885</v>
      </c>
      <c r="T25" s="12">
        <v>151</v>
      </c>
      <c r="U25" s="12">
        <v>666.2</v>
      </c>
      <c r="V25" s="14">
        <v>21.02</v>
      </c>
      <c r="W25" s="14">
        <v>60.67</v>
      </c>
      <c r="X25" s="21">
        <v>5.8000000000000003E-2</v>
      </c>
      <c r="Y25" s="21">
        <v>0.183</v>
      </c>
      <c r="Z25" s="21">
        <v>4.1000000000000002E-2</v>
      </c>
      <c r="AA25" s="21">
        <v>0.152</v>
      </c>
      <c r="AB25" s="21">
        <f t="shared" si="0"/>
        <v>1.6400000000000001</v>
      </c>
      <c r="AC25" s="21">
        <f t="shared" si="1"/>
        <v>6.08</v>
      </c>
      <c r="AD25" s="12">
        <v>13.833333333333334</v>
      </c>
      <c r="AE25" s="12">
        <v>13</v>
      </c>
      <c r="AF25" s="12">
        <v>40.4</v>
      </c>
      <c r="AG25" s="12">
        <v>5.7</v>
      </c>
      <c r="AH25" s="12">
        <v>7.8</v>
      </c>
      <c r="AI25" s="12">
        <v>17.5</v>
      </c>
      <c r="AJ25" s="12">
        <v>3.4</v>
      </c>
      <c r="AK25" s="12">
        <v>3.1</v>
      </c>
      <c r="AL25" s="12">
        <v>34.700000000000003</v>
      </c>
      <c r="AM25" s="12">
        <v>0</v>
      </c>
      <c r="AN25" s="12">
        <v>22.2</v>
      </c>
      <c r="AO25" s="12">
        <v>54.2</v>
      </c>
      <c r="AP25" s="12">
        <v>3.5</v>
      </c>
      <c r="AQ25" s="12">
        <v>82.7</v>
      </c>
      <c r="AR25" s="12">
        <v>134.6</v>
      </c>
      <c r="AS25" s="12">
        <v>14.6</v>
      </c>
    </row>
    <row r="26" spans="1:45" x14ac:dyDescent="0.2">
      <c r="A26" s="11">
        <v>43970.999988425923</v>
      </c>
      <c r="B26" s="12">
        <v>18.7</v>
      </c>
      <c r="C26" s="12">
        <v>24.7</v>
      </c>
      <c r="D26" s="12">
        <v>11.5</v>
      </c>
      <c r="E26" s="12">
        <v>50.9</v>
      </c>
      <c r="F26" s="12">
        <v>77.3</v>
      </c>
      <c r="G26" s="12">
        <v>25.6</v>
      </c>
      <c r="H26" s="12">
        <v>8.8000000000000007</v>
      </c>
      <c r="I26" s="12">
        <v>10.199999999999999</v>
      </c>
      <c r="J26" s="12">
        <v>6.1</v>
      </c>
      <c r="K26" s="12">
        <v>7.4</v>
      </c>
      <c r="L26" s="12">
        <v>987.41</v>
      </c>
      <c r="M26" s="12">
        <v>1020.56</v>
      </c>
      <c r="N26" s="12">
        <v>1.8</v>
      </c>
      <c r="O26" s="12">
        <v>6.4</v>
      </c>
      <c r="P26" s="12">
        <v>180</v>
      </c>
      <c r="Q26" s="14">
        <v>0</v>
      </c>
      <c r="R26" s="12">
        <v>316.10000000000002</v>
      </c>
      <c r="S26" s="12">
        <v>1023</v>
      </c>
      <c r="T26" s="12">
        <v>152.9</v>
      </c>
      <c r="U26" s="12">
        <v>699.8</v>
      </c>
      <c r="V26" s="14">
        <v>20.66</v>
      </c>
      <c r="W26" s="14">
        <v>65.69</v>
      </c>
      <c r="X26" s="21">
        <v>5.6000000000000001E-2</v>
      </c>
      <c r="Y26" s="21">
        <v>0.193</v>
      </c>
      <c r="Z26" s="21">
        <v>0.04</v>
      </c>
      <c r="AA26" s="21">
        <v>0.154</v>
      </c>
      <c r="AB26" s="21">
        <f t="shared" si="0"/>
        <v>1.6</v>
      </c>
      <c r="AC26" s="21">
        <f t="shared" si="1"/>
        <v>6.16</v>
      </c>
      <c r="AD26" s="12">
        <v>12.833333333333334</v>
      </c>
      <c r="AE26" s="12">
        <v>14.1</v>
      </c>
      <c r="AF26" s="12">
        <v>34.6</v>
      </c>
      <c r="AG26" s="12">
        <v>6.2</v>
      </c>
      <c r="AH26" s="12">
        <v>6.9</v>
      </c>
      <c r="AI26" s="12">
        <v>14.2</v>
      </c>
      <c r="AJ26" s="12">
        <v>3.1</v>
      </c>
      <c r="AK26" s="12">
        <v>3.1</v>
      </c>
      <c r="AL26" s="12">
        <v>29.6</v>
      </c>
      <c r="AM26" s="12">
        <v>0</v>
      </c>
      <c r="AN26" s="12">
        <v>23.8</v>
      </c>
      <c r="AO26" s="12">
        <v>56.7</v>
      </c>
      <c r="AP26" s="12">
        <v>4.2</v>
      </c>
      <c r="AQ26" s="12">
        <v>83</v>
      </c>
      <c r="AR26" s="12">
        <v>138.4</v>
      </c>
      <c r="AS26" s="12">
        <v>11.8</v>
      </c>
    </row>
    <row r="27" spans="1:45" x14ac:dyDescent="0.2">
      <c r="A27" s="11">
        <v>43971.999988425923</v>
      </c>
      <c r="B27" s="12">
        <v>18.7</v>
      </c>
      <c r="C27" s="12">
        <v>23.4</v>
      </c>
      <c r="D27" s="12">
        <v>13.1</v>
      </c>
      <c r="E27" s="12">
        <v>54.6</v>
      </c>
      <c r="F27" s="12">
        <v>73.5</v>
      </c>
      <c r="G27" s="12">
        <v>39.6</v>
      </c>
      <c r="H27" s="12">
        <v>9.6999999999999993</v>
      </c>
      <c r="I27" s="12">
        <v>11</v>
      </c>
      <c r="J27" s="12">
        <v>8.4</v>
      </c>
      <c r="K27" s="12">
        <v>9</v>
      </c>
      <c r="L27" s="12">
        <v>987.06</v>
      </c>
      <c r="M27" s="12">
        <v>1020.16</v>
      </c>
      <c r="N27" s="12">
        <v>1.5</v>
      </c>
      <c r="O27" s="12">
        <v>5.6</v>
      </c>
      <c r="P27" s="12">
        <v>178</v>
      </c>
      <c r="Q27" s="14">
        <v>0</v>
      </c>
      <c r="R27" s="12">
        <v>236.5</v>
      </c>
      <c r="S27" s="12">
        <v>1329</v>
      </c>
      <c r="T27" s="12">
        <v>109.1</v>
      </c>
      <c r="U27" s="12">
        <v>929.9</v>
      </c>
      <c r="V27" s="14">
        <v>16.559999999999999</v>
      </c>
      <c r="W27" s="14">
        <v>72.989999999999995</v>
      </c>
      <c r="X27" s="21">
        <v>4.5999999999999999E-2</v>
      </c>
      <c r="Y27" s="21">
        <v>0.20699999999999999</v>
      </c>
      <c r="Z27" s="21">
        <v>3.3000000000000002E-2</v>
      </c>
      <c r="AA27" s="21">
        <v>0.17299999999999999</v>
      </c>
      <c r="AB27" s="21">
        <f t="shared" si="0"/>
        <v>1.32</v>
      </c>
      <c r="AC27" s="21">
        <f t="shared" si="1"/>
        <v>6.92</v>
      </c>
      <c r="AD27" s="12">
        <v>9</v>
      </c>
      <c r="AE27" s="12">
        <v>14.7</v>
      </c>
      <c r="AF27" s="12">
        <v>82.6</v>
      </c>
      <c r="AG27" s="12">
        <v>6.1</v>
      </c>
      <c r="AH27" s="12">
        <v>8.1999999999999993</v>
      </c>
      <c r="AI27" s="12">
        <v>75.8</v>
      </c>
      <c r="AJ27" s="12">
        <v>4.3</v>
      </c>
      <c r="AK27" s="12">
        <v>3</v>
      </c>
      <c r="AL27" s="12">
        <v>39</v>
      </c>
      <c r="AM27" s="12">
        <v>0</v>
      </c>
      <c r="AN27" s="12">
        <v>23.4</v>
      </c>
      <c r="AO27" s="12">
        <v>72.599999999999994</v>
      </c>
      <c r="AP27" s="12">
        <v>3.3</v>
      </c>
      <c r="AQ27" s="12">
        <v>77</v>
      </c>
      <c r="AR27" s="12">
        <v>123.4</v>
      </c>
      <c r="AS27" s="12">
        <v>6.4</v>
      </c>
    </row>
    <row r="28" spans="1:45" x14ac:dyDescent="0.2">
      <c r="A28" s="11">
        <v>43972.999988425923</v>
      </c>
      <c r="B28" s="12">
        <v>19.2</v>
      </c>
      <c r="C28" s="12">
        <v>25.3</v>
      </c>
      <c r="D28" s="12">
        <v>12.5</v>
      </c>
      <c r="E28" s="12">
        <v>58.1</v>
      </c>
      <c r="F28" s="12">
        <v>84.7</v>
      </c>
      <c r="G28" s="12">
        <v>34</v>
      </c>
      <c r="H28" s="12">
        <v>10.4</v>
      </c>
      <c r="I28" s="12">
        <v>12</v>
      </c>
      <c r="J28" s="12">
        <v>8.9</v>
      </c>
      <c r="K28" s="12">
        <v>10</v>
      </c>
      <c r="L28" s="12">
        <v>987.97</v>
      </c>
      <c r="M28" s="12">
        <v>1021.03</v>
      </c>
      <c r="N28" s="12">
        <v>1.5</v>
      </c>
      <c r="O28" s="12">
        <v>4.7</v>
      </c>
      <c r="P28" s="12">
        <v>209</v>
      </c>
      <c r="Q28" s="14">
        <v>0</v>
      </c>
      <c r="R28" s="12">
        <v>315</v>
      </c>
      <c r="S28" s="12">
        <v>927</v>
      </c>
      <c r="T28" s="12">
        <v>147.4</v>
      </c>
      <c r="U28" s="12">
        <v>661.1</v>
      </c>
      <c r="V28" s="14">
        <v>20.85</v>
      </c>
      <c r="W28" s="14">
        <v>64.34</v>
      </c>
      <c r="X28" s="21">
        <v>5.7000000000000002E-2</v>
      </c>
      <c r="Y28" s="21">
        <v>0.19400000000000001</v>
      </c>
      <c r="Z28" s="21">
        <v>4.1000000000000002E-2</v>
      </c>
      <c r="AA28" s="21">
        <v>0.16400000000000001</v>
      </c>
      <c r="AB28" s="21">
        <f t="shared" si="0"/>
        <v>1.6400000000000001</v>
      </c>
      <c r="AC28" s="21">
        <f t="shared" si="1"/>
        <v>6.5600000000000005</v>
      </c>
      <c r="AD28" s="12">
        <v>13.5</v>
      </c>
      <c r="AE28" s="12">
        <v>14.6</v>
      </c>
      <c r="AF28" s="12">
        <v>42.2</v>
      </c>
      <c r="AG28" s="12">
        <v>7.3</v>
      </c>
      <c r="AH28" s="12">
        <v>10.199999999999999</v>
      </c>
      <c r="AI28" s="12">
        <v>19.100000000000001</v>
      </c>
      <c r="AJ28" s="12">
        <v>6</v>
      </c>
      <c r="AK28" s="12">
        <v>1.4</v>
      </c>
      <c r="AL28" s="12">
        <v>10.5</v>
      </c>
      <c r="AM28" s="12">
        <v>0</v>
      </c>
      <c r="AN28" s="12">
        <v>15.6</v>
      </c>
      <c r="AO28" s="12">
        <v>44.8</v>
      </c>
      <c r="AP28" s="12">
        <v>1.7</v>
      </c>
      <c r="AQ28" s="12">
        <v>77</v>
      </c>
      <c r="AR28" s="12">
        <v>127</v>
      </c>
      <c r="AS28" s="12">
        <v>9.6</v>
      </c>
    </row>
    <row r="29" spans="1:45" x14ac:dyDescent="0.2">
      <c r="A29" s="11">
        <v>43973.999988425923</v>
      </c>
      <c r="B29" s="12">
        <v>21.4</v>
      </c>
      <c r="C29" s="12">
        <v>27.4</v>
      </c>
      <c r="D29" s="12">
        <v>14.2</v>
      </c>
      <c r="E29" s="12">
        <v>55.4</v>
      </c>
      <c r="F29" s="12">
        <v>77.2</v>
      </c>
      <c r="G29" s="12">
        <v>33.799999999999997</v>
      </c>
      <c r="H29" s="12">
        <v>11.4</v>
      </c>
      <c r="I29" s="12">
        <v>13.3</v>
      </c>
      <c r="J29" s="12">
        <v>10</v>
      </c>
      <c r="K29" s="12">
        <v>11.6</v>
      </c>
      <c r="L29" s="12">
        <v>987.86</v>
      </c>
      <c r="M29" s="12">
        <v>1020.67</v>
      </c>
      <c r="N29" s="12">
        <v>1.4</v>
      </c>
      <c r="O29" s="12">
        <v>4.2</v>
      </c>
      <c r="P29" s="12">
        <v>222</v>
      </c>
      <c r="Q29" s="14">
        <v>0</v>
      </c>
      <c r="R29" s="12">
        <v>181.8</v>
      </c>
      <c r="S29" s="12">
        <v>666</v>
      </c>
      <c r="T29" s="12">
        <v>81.7</v>
      </c>
      <c r="U29" s="12">
        <v>493.6</v>
      </c>
      <c r="V29" s="14">
        <v>13.59</v>
      </c>
      <c r="W29" s="14">
        <v>45.49</v>
      </c>
      <c r="X29" s="21">
        <v>3.7999999999999999E-2</v>
      </c>
      <c r="Y29" s="21">
        <v>0.14099999999999999</v>
      </c>
      <c r="Z29" s="21">
        <v>2.5999999999999999E-2</v>
      </c>
      <c r="AA29" s="21">
        <v>0.11700000000000001</v>
      </c>
      <c r="AB29" s="21">
        <f t="shared" si="0"/>
        <v>1.04</v>
      </c>
      <c r="AC29" s="21">
        <f t="shared" si="1"/>
        <v>4.6800000000000006</v>
      </c>
      <c r="AD29" s="12">
        <v>5.333333333333333</v>
      </c>
      <c r="AE29" s="12">
        <v>19</v>
      </c>
      <c r="AF29" s="12">
        <v>88</v>
      </c>
      <c r="AG29" s="12">
        <v>9.4</v>
      </c>
      <c r="AH29" s="12">
        <v>11</v>
      </c>
      <c r="AI29" s="12">
        <v>25</v>
      </c>
      <c r="AJ29" s="12">
        <v>6.7</v>
      </c>
      <c r="AK29" s="12">
        <v>3</v>
      </c>
      <c r="AL29" s="12">
        <v>37.9</v>
      </c>
      <c r="AM29" s="12">
        <v>0</v>
      </c>
      <c r="AN29" s="12">
        <v>25.1</v>
      </c>
      <c r="AO29" s="12">
        <v>61.3</v>
      </c>
      <c r="AP29" s="12">
        <v>4.5999999999999996</v>
      </c>
      <c r="AQ29" s="12">
        <v>69.599999999999994</v>
      </c>
      <c r="AR29" s="12">
        <v>133</v>
      </c>
      <c r="AS29" s="12">
        <v>20.399999999999999</v>
      </c>
    </row>
    <row r="30" spans="1:45" x14ac:dyDescent="0.2">
      <c r="A30" s="11">
        <v>43974.999988425923</v>
      </c>
      <c r="B30" s="12">
        <v>15</v>
      </c>
      <c r="C30" s="12">
        <v>22</v>
      </c>
      <c r="D30" s="12">
        <v>10.1</v>
      </c>
      <c r="E30" s="12">
        <v>75.900000000000006</v>
      </c>
      <c r="F30" s="12">
        <v>91.8</v>
      </c>
      <c r="G30" s="12">
        <v>53.5</v>
      </c>
      <c r="H30" s="12">
        <v>11.2</v>
      </c>
      <c r="I30" s="12">
        <v>14.6</v>
      </c>
      <c r="J30" s="12">
        <v>8.5</v>
      </c>
      <c r="K30" s="12">
        <v>10.7</v>
      </c>
      <c r="L30" s="12">
        <v>991.18</v>
      </c>
      <c r="M30" s="12">
        <v>1024.8399999999999</v>
      </c>
      <c r="N30" s="12">
        <v>2.1</v>
      </c>
      <c r="O30" s="12">
        <v>6.5</v>
      </c>
      <c r="P30" s="12">
        <v>224</v>
      </c>
      <c r="Q30" s="14">
        <v>6.3</v>
      </c>
      <c r="R30" s="12">
        <v>53.8</v>
      </c>
      <c r="S30" s="12">
        <v>549</v>
      </c>
      <c r="T30" s="12">
        <v>-4.0999999999999996</v>
      </c>
      <c r="U30" s="12">
        <v>295</v>
      </c>
      <c r="V30" s="14">
        <v>5.46</v>
      </c>
      <c r="W30" s="14">
        <v>40.229999999999997</v>
      </c>
      <c r="X30" s="21">
        <v>1.7000000000000001E-2</v>
      </c>
      <c r="Y30" s="21">
        <v>0.127</v>
      </c>
      <c r="Z30" s="21">
        <v>8.9999999999999993E-3</v>
      </c>
      <c r="AA30" s="21">
        <v>9.5000000000000001E-2</v>
      </c>
      <c r="AB30" s="21">
        <f t="shared" si="0"/>
        <v>0.36</v>
      </c>
      <c r="AC30" s="21">
        <f t="shared" si="1"/>
        <v>3.8</v>
      </c>
      <c r="AD30" s="12">
        <v>0.6</v>
      </c>
      <c r="AE30" s="12">
        <v>9.1</v>
      </c>
      <c r="AF30" s="12">
        <v>20.8</v>
      </c>
      <c r="AG30" s="12">
        <v>2.1</v>
      </c>
      <c r="AH30" s="12">
        <v>5.9</v>
      </c>
      <c r="AI30" s="12">
        <v>15</v>
      </c>
      <c r="AJ30" s="12">
        <v>1.6</v>
      </c>
      <c r="AK30" s="12">
        <v>1.7</v>
      </c>
      <c r="AL30" s="12">
        <v>110.1</v>
      </c>
      <c r="AM30" s="12">
        <v>0</v>
      </c>
      <c r="AN30" s="12">
        <v>14.1</v>
      </c>
      <c r="AO30" s="12">
        <v>143.9</v>
      </c>
      <c r="AP30" s="12">
        <v>1.5</v>
      </c>
      <c r="AQ30" s="12">
        <v>59.1</v>
      </c>
      <c r="AR30" s="12">
        <v>82.8</v>
      </c>
      <c r="AS30" s="12">
        <v>22.2</v>
      </c>
    </row>
    <row r="31" spans="1:45" x14ac:dyDescent="0.2">
      <c r="A31" s="11">
        <v>43975.999988425923</v>
      </c>
      <c r="B31" s="12">
        <v>14.2</v>
      </c>
      <c r="C31" s="12">
        <v>18.5</v>
      </c>
      <c r="D31" s="12">
        <v>9.9</v>
      </c>
      <c r="E31" s="12">
        <v>59.1</v>
      </c>
      <c r="F31" s="12">
        <v>82.3</v>
      </c>
      <c r="G31" s="12">
        <v>33.200000000000003</v>
      </c>
      <c r="H31" s="12">
        <v>7.9</v>
      </c>
      <c r="I31" s="12">
        <v>9.4</v>
      </c>
      <c r="J31" s="12">
        <v>5.7</v>
      </c>
      <c r="K31" s="12">
        <v>5.7</v>
      </c>
      <c r="L31" s="12">
        <v>996.87</v>
      </c>
      <c r="M31" s="12">
        <v>1030.8499999999999</v>
      </c>
      <c r="N31" s="12">
        <v>3.5</v>
      </c>
      <c r="O31" s="12">
        <v>8.9</v>
      </c>
      <c r="P31" s="12">
        <v>302</v>
      </c>
      <c r="Q31" s="14">
        <v>0</v>
      </c>
      <c r="R31" s="12">
        <v>279.5</v>
      </c>
      <c r="S31" s="12">
        <v>1158</v>
      </c>
      <c r="T31" s="12">
        <v>146</v>
      </c>
      <c r="U31" s="12">
        <v>860.8</v>
      </c>
      <c r="V31" s="14">
        <v>18.73</v>
      </c>
      <c r="W31" s="14">
        <v>69</v>
      </c>
      <c r="X31" s="21">
        <v>0.05</v>
      </c>
      <c r="Y31" s="21">
        <v>0.19600000000000001</v>
      </c>
      <c r="Z31" s="21">
        <v>3.1E-2</v>
      </c>
      <c r="AA31" s="21">
        <v>0.13900000000000001</v>
      </c>
      <c r="AB31" s="21">
        <f t="shared" si="0"/>
        <v>1.24</v>
      </c>
      <c r="AC31" s="21">
        <f t="shared" si="1"/>
        <v>5.5600000000000005</v>
      </c>
      <c r="AD31" s="12">
        <v>10.666666666666666</v>
      </c>
      <c r="AE31" s="12">
        <v>6.2</v>
      </c>
      <c r="AF31" s="12">
        <v>10.7</v>
      </c>
      <c r="AG31" s="12">
        <v>3.1</v>
      </c>
      <c r="AH31" s="12">
        <v>3.3</v>
      </c>
      <c r="AI31" s="12">
        <v>5.3</v>
      </c>
      <c r="AJ31" s="12">
        <v>2.2999999999999998</v>
      </c>
      <c r="AK31" s="12">
        <v>0.7</v>
      </c>
      <c r="AL31" s="12">
        <v>3.6</v>
      </c>
      <c r="AM31" s="12">
        <v>0</v>
      </c>
      <c r="AN31" s="12">
        <v>4.5</v>
      </c>
      <c r="AO31" s="12">
        <v>19.2</v>
      </c>
      <c r="AP31" s="12">
        <v>0</v>
      </c>
      <c r="AQ31" s="12">
        <v>65.900000000000006</v>
      </c>
      <c r="AR31" s="12">
        <v>90.2</v>
      </c>
      <c r="AS31" s="12">
        <v>44.4</v>
      </c>
    </row>
    <row r="32" spans="1:45" x14ac:dyDescent="0.2">
      <c r="A32" s="11">
        <v>43976.999988425923</v>
      </c>
      <c r="B32" s="12">
        <v>15.7</v>
      </c>
      <c r="C32" s="12">
        <v>19.600000000000001</v>
      </c>
      <c r="D32" s="12">
        <v>12.2</v>
      </c>
      <c r="E32" s="12">
        <v>61.2</v>
      </c>
      <c r="F32" s="12">
        <v>76.7</v>
      </c>
      <c r="G32" s="12">
        <v>41.9</v>
      </c>
      <c r="H32" s="12">
        <v>9.1999999999999993</v>
      </c>
      <c r="I32" s="12">
        <v>10.199999999999999</v>
      </c>
      <c r="J32" s="12">
        <v>8</v>
      </c>
      <c r="K32" s="12">
        <v>8</v>
      </c>
      <c r="L32" s="12">
        <v>998.25</v>
      </c>
      <c r="M32" s="12">
        <v>1032.0899999999999</v>
      </c>
      <c r="N32" s="12">
        <v>2.5</v>
      </c>
      <c r="O32" s="12">
        <v>6.8</v>
      </c>
      <c r="P32" s="12">
        <v>161</v>
      </c>
      <c r="Q32" s="14">
        <v>0</v>
      </c>
      <c r="R32" s="12">
        <v>199.6</v>
      </c>
      <c r="S32" s="12">
        <v>1368</v>
      </c>
      <c r="T32" s="12">
        <v>86.3</v>
      </c>
      <c r="U32" s="12">
        <v>884.3</v>
      </c>
      <c r="V32" s="14">
        <v>14.18</v>
      </c>
      <c r="W32" s="14">
        <v>80.02</v>
      </c>
      <c r="X32" s="21">
        <v>3.9E-2</v>
      </c>
      <c r="Y32" s="21">
        <v>0.22900000000000001</v>
      </c>
      <c r="Z32" s="21">
        <v>2.5000000000000001E-2</v>
      </c>
      <c r="AA32" s="21">
        <v>0.18099999999999999</v>
      </c>
      <c r="AB32" s="21">
        <f t="shared" si="0"/>
        <v>1</v>
      </c>
      <c r="AC32" s="21">
        <f t="shared" si="1"/>
        <v>7.24</v>
      </c>
      <c r="AD32" s="12">
        <v>6.1</v>
      </c>
      <c r="AE32" s="12">
        <v>9.1</v>
      </c>
      <c r="AF32" s="12">
        <v>15</v>
      </c>
      <c r="AG32" s="12">
        <v>6.1</v>
      </c>
      <c r="AH32" s="12">
        <v>5.9</v>
      </c>
      <c r="AI32" s="12">
        <v>8.6999999999999993</v>
      </c>
      <c r="AJ32" s="12">
        <v>4.2</v>
      </c>
      <c r="AK32" s="12">
        <v>1.6</v>
      </c>
      <c r="AL32" s="12">
        <v>10.7</v>
      </c>
      <c r="AM32" s="12">
        <v>0</v>
      </c>
      <c r="AN32" s="12">
        <v>12.3</v>
      </c>
      <c r="AO32" s="12">
        <v>34.200000000000003</v>
      </c>
      <c r="AP32" s="12">
        <v>1.7</v>
      </c>
      <c r="AQ32" s="12">
        <v>65.8</v>
      </c>
      <c r="AR32" s="12">
        <v>98.4</v>
      </c>
      <c r="AS32" s="12">
        <v>23</v>
      </c>
    </row>
    <row r="33" spans="1:45" x14ac:dyDescent="0.2">
      <c r="A33" s="11">
        <v>43977.999988425923</v>
      </c>
      <c r="B33" s="12">
        <v>15.3</v>
      </c>
      <c r="C33" s="12">
        <v>19.600000000000001</v>
      </c>
      <c r="D33" s="12">
        <v>10.1</v>
      </c>
      <c r="E33" s="12">
        <v>57.5</v>
      </c>
      <c r="F33" s="12">
        <v>82.7</v>
      </c>
      <c r="G33" s="12">
        <v>37.9</v>
      </c>
      <c r="H33" s="12">
        <v>8.3000000000000007</v>
      </c>
      <c r="I33" s="12">
        <v>9.8000000000000007</v>
      </c>
      <c r="J33" s="12">
        <v>7</v>
      </c>
      <c r="K33" s="12">
        <v>6.5</v>
      </c>
      <c r="L33" s="12">
        <v>999.36</v>
      </c>
      <c r="M33" s="12">
        <v>1033.3</v>
      </c>
      <c r="N33" s="12">
        <v>1.8</v>
      </c>
      <c r="O33" s="12">
        <v>7.4</v>
      </c>
      <c r="P33" s="12">
        <v>166</v>
      </c>
      <c r="Q33" s="14">
        <v>0</v>
      </c>
      <c r="R33" s="12">
        <v>276.7</v>
      </c>
      <c r="S33" s="12">
        <v>1160</v>
      </c>
      <c r="T33" s="12">
        <v>132.5</v>
      </c>
      <c r="U33" s="12">
        <v>835</v>
      </c>
      <c r="V33" s="14">
        <v>18.12</v>
      </c>
      <c r="W33" s="14">
        <v>67.53</v>
      </c>
      <c r="X33" s="21">
        <v>0.05</v>
      </c>
      <c r="Y33" s="21">
        <v>0.19700000000000001</v>
      </c>
      <c r="Z33" s="21">
        <v>3.4000000000000002E-2</v>
      </c>
      <c r="AA33" s="21">
        <v>0.14799999999999999</v>
      </c>
      <c r="AB33" s="21">
        <f t="shared" si="0"/>
        <v>1.36</v>
      </c>
      <c r="AC33" s="21">
        <f t="shared" si="1"/>
        <v>5.92</v>
      </c>
      <c r="AD33" s="12">
        <v>10.666666666666666</v>
      </c>
      <c r="AE33" s="12">
        <v>11.7</v>
      </c>
      <c r="AF33" s="12">
        <v>27.2</v>
      </c>
      <c r="AG33" s="12">
        <v>5.2</v>
      </c>
      <c r="AH33" s="12">
        <v>7</v>
      </c>
      <c r="AI33" s="12">
        <v>16</v>
      </c>
      <c r="AJ33" s="12">
        <v>3.9</v>
      </c>
      <c r="AK33" s="12">
        <v>3.1</v>
      </c>
      <c r="AL33" s="12">
        <v>26.8</v>
      </c>
      <c r="AM33" s="12">
        <v>0</v>
      </c>
      <c r="AN33" s="12">
        <v>14.2</v>
      </c>
      <c r="AO33" s="12">
        <v>41.9</v>
      </c>
      <c r="AP33" s="12">
        <v>1</v>
      </c>
      <c r="AQ33" s="12">
        <v>64.599999999999994</v>
      </c>
      <c r="AR33" s="12">
        <v>97.2</v>
      </c>
      <c r="AS33" s="12">
        <v>8.4</v>
      </c>
    </row>
    <row r="34" spans="1:45" x14ac:dyDescent="0.2">
      <c r="A34" s="11">
        <v>43978.999988425923</v>
      </c>
      <c r="B34" s="12">
        <v>16.600000000000001</v>
      </c>
      <c r="C34" s="12">
        <v>23</v>
      </c>
      <c r="D34" s="12">
        <v>9.3000000000000007</v>
      </c>
      <c r="E34" s="12">
        <v>50</v>
      </c>
      <c r="F34" s="12">
        <v>77.400000000000006</v>
      </c>
      <c r="G34" s="12">
        <v>28.5</v>
      </c>
      <c r="H34" s="12">
        <v>7.6</v>
      </c>
      <c r="I34" s="12">
        <v>8.8000000000000007</v>
      </c>
      <c r="J34" s="12">
        <v>6.1</v>
      </c>
      <c r="K34" s="12">
        <v>5.2</v>
      </c>
      <c r="L34" s="12">
        <v>998.28</v>
      </c>
      <c r="M34" s="12">
        <v>1032.04</v>
      </c>
      <c r="N34" s="12">
        <v>1.6</v>
      </c>
      <c r="O34" s="12">
        <v>5.8</v>
      </c>
      <c r="P34" s="12">
        <v>187</v>
      </c>
      <c r="Q34" s="14">
        <v>0</v>
      </c>
      <c r="R34" s="12">
        <v>327</v>
      </c>
      <c r="S34" s="12">
        <v>1185</v>
      </c>
      <c r="T34" s="12">
        <v>157.19999999999999</v>
      </c>
      <c r="U34" s="12">
        <v>854.6</v>
      </c>
      <c r="V34" s="14">
        <v>20.81</v>
      </c>
      <c r="W34" s="14">
        <v>68.38</v>
      </c>
      <c r="X34" s="21">
        <v>5.6000000000000001E-2</v>
      </c>
      <c r="Y34" s="21">
        <v>0.19500000000000001</v>
      </c>
      <c r="Z34" s="21">
        <v>3.7999999999999999E-2</v>
      </c>
      <c r="AA34" s="21">
        <v>0.154</v>
      </c>
      <c r="AB34" s="21">
        <f t="shared" si="0"/>
        <v>1.52</v>
      </c>
      <c r="AC34" s="21">
        <f t="shared" si="1"/>
        <v>6.16</v>
      </c>
      <c r="AD34" s="12">
        <v>13.833333333333334</v>
      </c>
      <c r="AE34" s="12">
        <v>9.1999999999999993</v>
      </c>
      <c r="AF34" s="12">
        <v>26.3</v>
      </c>
      <c r="AG34" s="12">
        <v>4</v>
      </c>
      <c r="AH34" s="12">
        <v>5.2</v>
      </c>
      <c r="AI34" s="12">
        <v>11.7</v>
      </c>
      <c r="AJ34" s="12">
        <v>2.7</v>
      </c>
      <c r="AK34" s="12">
        <v>2.6</v>
      </c>
      <c r="AL34" s="12">
        <v>24.4</v>
      </c>
      <c r="AM34" s="12">
        <v>0</v>
      </c>
      <c r="AN34" s="12">
        <v>16.399999999999999</v>
      </c>
      <c r="AO34" s="12">
        <v>47.1</v>
      </c>
      <c r="AP34" s="12">
        <v>0.4</v>
      </c>
      <c r="AQ34" s="12">
        <v>68.599999999999994</v>
      </c>
      <c r="AR34" s="12">
        <v>115.8</v>
      </c>
      <c r="AS34" s="12">
        <v>5.4</v>
      </c>
    </row>
    <row r="35" spans="1:45" x14ac:dyDescent="0.2">
      <c r="A35" s="11">
        <v>43979.999988425923</v>
      </c>
      <c r="B35" s="12">
        <v>16.7</v>
      </c>
      <c r="C35" s="12">
        <v>21.2</v>
      </c>
      <c r="D35" s="12">
        <v>12.6</v>
      </c>
      <c r="E35" s="12">
        <v>50.9</v>
      </c>
      <c r="F35" s="12">
        <v>67.900000000000006</v>
      </c>
      <c r="G35" s="12">
        <v>28.2</v>
      </c>
      <c r="H35" s="12">
        <v>8.1</v>
      </c>
      <c r="I35" s="12">
        <v>10.7</v>
      </c>
      <c r="J35" s="12">
        <v>5.7</v>
      </c>
      <c r="K35" s="12">
        <v>5.9</v>
      </c>
      <c r="L35" s="12">
        <v>994.66</v>
      </c>
      <c r="M35" s="12">
        <v>1028.27</v>
      </c>
      <c r="N35" s="12">
        <v>2.2000000000000002</v>
      </c>
      <c r="O35" s="12">
        <v>7.1</v>
      </c>
      <c r="P35" s="12">
        <v>273</v>
      </c>
      <c r="Q35" s="14">
        <v>0</v>
      </c>
      <c r="R35" s="12">
        <v>275.8</v>
      </c>
      <c r="S35" s="12">
        <v>1082</v>
      </c>
      <c r="T35" s="12">
        <v>131</v>
      </c>
      <c r="U35" s="12">
        <v>789.3</v>
      </c>
      <c r="V35" s="14">
        <v>18.3</v>
      </c>
      <c r="W35" s="14">
        <v>63.14</v>
      </c>
      <c r="X35" s="21">
        <v>4.9000000000000002E-2</v>
      </c>
      <c r="Y35" s="21">
        <v>0.18</v>
      </c>
      <c r="Z35" s="21">
        <v>3.1E-2</v>
      </c>
      <c r="AA35" s="21">
        <v>0.13300000000000001</v>
      </c>
      <c r="AB35" s="21">
        <f t="shared" si="0"/>
        <v>1.24</v>
      </c>
      <c r="AC35" s="21">
        <f t="shared" si="1"/>
        <v>5.32</v>
      </c>
      <c r="AD35" s="12">
        <v>11.166666666666666</v>
      </c>
      <c r="AE35" s="12">
        <v>12.9</v>
      </c>
      <c r="AF35" s="12">
        <v>33.5</v>
      </c>
      <c r="AG35" s="12">
        <v>5.6</v>
      </c>
      <c r="AH35" s="12">
        <v>6.8</v>
      </c>
      <c r="AI35" s="12">
        <v>14.3</v>
      </c>
      <c r="AJ35" s="12">
        <v>2.7</v>
      </c>
      <c r="AK35" s="12">
        <v>2.2000000000000002</v>
      </c>
      <c r="AL35" s="12">
        <v>23.3</v>
      </c>
      <c r="AM35" s="12">
        <v>0</v>
      </c>
      <c r="AN35" s="12">
        <v>21</v>
      </c>
      <c r="AO35" s="12">
        <v>57.2</v>
      </c>
      <c r="AP35" s="12">
        <v>1.9</v>
      </c>
      <c r="AQ35" s="12">
        <v>66.900000000000006</v>
      </c>
      <c r="AR35" s="12">
        <v>109.4</v>
      </c>
      <c r="AS35" s="12">
        <v>11</v>
      </c>
    </row>
    <row r="36" spans="1:45" x14ac:dyDescent="0.2">
      <c r="A36" s="11">
        <v>43980.999988425923</v>
      </c>
      <c r="B36" s="12">
        <v>15.5</v>
      </c>
      <c r="C36" s="12">
        <v>20.7</v>
      </c>
      <c r="D36" s="12">
        <v>9.5</v>
      </c>
      <c r="E36" s="12">
        <v>46.9</v>
      </c>
      <c r="F36" s="12">
        <v>66.599999999999994</v>
      </c>
      <c r="G36" s="12">
        <v>29.9</v>
      </c>
      <c r="H36" s="12">
        <v>6.9</v>
      </c>
      <c r="I36" s="12">
        <v>8.1</v>
      </c>
      <c r="J36" s="12">
        <v>5.9</v>
      </c>
      <c r="K36" s="12">
        <v>3.7</v>
      </c>
      <c r="L36" s="12">
        <v>991.61</v>
      </c>
      <c r="M36" s="12">
        <v>1025.29</v>
      </c>
      <c r="N36" s="12">
        <v>1.9</v>
      </c>
      <c r="O36" s="12">
        <v>6.3</v>
      </c>
      <c r="P36" s="12">
        <v>154</v>
      </c>
      <c r="Q36" s="14">
        <v>0</v>
      </c>
      <c r="R36" s="12">
        <v>264.5</v>
      </c>
      <c r="S36" s="12">
        <v>1336</v>
      </c>
      <c r="T36" s="12">
        <v>121.1</v>
      </c>
      <c r="U36" s="12">
        <v>964</v>
      </c>
      <c r="V36" s="14">
        <v>17.29</v>
      </c>
      <c r="W36" s="14">
        <v>75.739999999999995</v>
      </c>
      <c r="X36" s="21">
        <v>4.7E-2</v>
      </c>
      <c r="Y36" s="21">
        <v>0.214</v>
      </c>
      <c r="Z36" s="21">
        <v>0.03</v>
      </c>
      <c r="AA36" s="21">
        <v>0.16</v>
      </c>
      <c r="AB36" s="21">
        <f t="shared" si="0"/>
        <v>1.2</v>
      </c>
      <c r="AC36" s="21">
        <f t="shared" si="1"/>
        <v>6.4</v>
      </c>
      <c r="AD36" s="12">
        <v>10.833333333333334</v>
      </c>
      <c r="AE36" s="12">
        <v>8.3000000000000007</v>
      </c>
      <c r="AF36" s="12">
        <v>19.5</v>
      </c>
      <c r="AG36" s="12">
        <v>3.6</v>
      </c>
      <c r="AH36" s="12">
        <v>3.9</v>
      </c>
      <c r="AI36" s="12">
        <v>6.6</v>
      </c>
      <c r="AJ36" s="12">
        <v>2.6</v>
      </c>
      <c r="AK36" s="12">
        <v>1.2</v>
      </c>
      <c r="AL36" s="12">
        <v>9.6</v>
      </c>
      <c r="AM36" s="12">
        <v>0</v>
      </c>
      <c r="AN36" s="12">
        <v>9.6999999999999993</v>
      </c>
      <c r="AO36" s="12">
        <v>35.9</v>
      </c>
      <c r="AP36" s="12">
        <v>1.2</v>
      </c>
      <c r="AQ36" s="12">
        <v>78.8</v>
      </c>
      <c r="AR36" s="12">
        <v>109.8</v>
      </c>
      <c r="AS36" s="12">
        <v>25</v>
      </c>
    </row>
    <row r="37" spans="1:45" x14ac:dyDescent="0.2">
      <c r="A37" s="11">
        <v>43981.999988425923</v>
      </c>
      <c r="B37" s="12">
        <v>15.3</v>
      </c>
      <c r="C37" s="12">
        <v>19.8</v>
      </c>
      <c r="D37" s="12">
        <v>9.6</v>
      </c>
      <c r="E37" s="12">
        <v>49</v>
      </c>
      <c r="F37" s="12">
        <v>77.099999999999994</v>
      </c>
      <c r="G37" s="12">
        <v>30.6</v>
      </c>
      <c r="H37" s="12">
        <v>7</v>
      </c>
      <c r="I37" s="12">
        <v>8.3000000000000007</v>
      </c>
      <c r="J37" s="12">
        <v>5.7</v>
      </c>
      <c r="K37" s="12">
        <v>3.9</v>
      </c>
      <c r="L37" s="12">
        <v>987.65</v>
      </c>
      <c r="M37" s="12">
        <v>1021.21</v>
      </c>
      <c r="N37" s="12">
        <v>2.2999999999999998</v>
      </c>
      <c r="O37" s="12">
        <v>8.6999999999999993</v>
      </c>
      <c r="P37" s="12">
        <v>21</v>
      </c>
      <c r="Q37" s="14">
        <v>0</v>
      </c>
      <c r="R37" s="12">
        <v>238.8</v>
      </c>
      <c r="S37" s="12">
        <v>1357</v>
      </c>
      <c r="T37" s="12">
        <v>111.9</v>
      </c>
      <c r="U37" s="12">
        <v>879.2</v>
      </c>
      <c r="V37" s="14">
        <v>16.03</v>
      </c>
      <c r="W37" s="14">
        <v>72.63</v>
      </c>
      <c r="X37" s="21">
        <v>4.3999999999999997E-2</v>
      </c>
      <c r="Y37" s="21">
        <v>0.19800000000000001</v>
      </c>
      <c r="Z37" s="21">
        <v>2.9000000000000001E-2</v>
      </c>
      <c r="AA37" s="21">
        <v>0.153</v>
      </c>
      <c r="AB37" s="21">
        <f t="shared" si="0"/>
        <v>1.1600000000000001</v>
      </c>
      <c r="AC37" s="21">
        <f t="shared" si="1"/>
        <v>6.12</v>
      </c>
      <c r="AD37" s="12">
        <v>9.3333333333333339</v>
      </c>
      <c r="AE37" s="12">
        <v>9</v>
      </c>
      <c r="AF37" s="12">
        <v>16.100000000000001</v>
      </c>
      <c r="AG37" s="12">
        <v>4.5999999999999996</v>
      </c>
      <c r="AH37" s="12">
        <v>4.7</v>
      </c>
      <c r="AI37" s="12">
        <v>8.6999999999999993</v>
      </c>
      <c r="AJ37" s="12">
        <v>2.2000000000000002</v>
      </c>
      <c r="AK37" s="12">
        <v>1.2</v>
      </c>
      <c r="AL37" s="12">
        <v>14</v>
      </c>
      <c r="AM37" s="12">
        <v>0</v>
      </c>
      <c r="AN37" s="12">
        <v>10.7</v>
      </c>
      <c r="AO37" s="12">
        <v>42.1</v>
      </c>
      <c r="AP37" s="12">
        <v>0</v>
      </c>
      <c r="AQ37" s="12">
        <v>71.099999999999994</v>
      </c>
      <c r="AR37" s="12">
        <v>101.4</v>
      </c>
      <c r="AS37" s="12">
        <v>8.4</v>
      </c>
    </row>
    <row r="38" spans="1:45" x14ac:dyDescent="0.2">
      <c r="A38" s="11">
        <v>43982.999988425923</v>
      </c>
      <c r="B38" s="12">
        <v>15.9</v>
      </c>
      <c r="C38" s="12">
        <v>21.2</v>
      </c>
      <c r="D38" s="12">
        <v>10.1</v>
      </c>
      <c r="E38" s="12">
        <v>44.5</v>
      </c>
      <c r="F38" s="12">
        <v>64.099999999999994</v>
      </c>
      <c r="G38" s="12">
        <v>29.6</v>
      </c>
      <c r="H38" s="12">
        <v>6.7</v>
      </c>
      <c r="I38" s="12">
        <v>7.3</v>
      </c>
      <c r="J38" s="12">
        <v>6</v>
      </c>
      <c r="K38" s="12">
        <v>3.4</v>
      </c>
      <c r="L38" s="12">
        <v>986.44</v>
      </c>
      <c r="M38" s="12">
        <v>1019.9</v>
      </c>
      <c r="N38" s="12">
        <v>1.9</v>
      </c>
      <c r="O38" s="12">
        <v>6.3</v>
      </c>
      <c r="P38" s="12">
        <v>35</v>
      </c>
      <c r="Q38" s="14">
        <v>0</v>
      </c>
      <c r="R38" s="12">
        <v>302</v>
      </c>
      <c r="S38" s="12">
        <v>1231</v>
      </c>
      <c r="T38" s="12">
        <v>143.19999999999999</v>
      </c>
      <c r="U38" s="12">
        <v>836.2</v>
      </c>
      <c r="V38" s="14">
        <v>19.55</v>
      </c>
      <c r="W38" s="14">
        <v>72.53</v>
      </c>
      <c r="X38" s="21">
        <v>5.2999999999999999E-2</v>
      </c>
      <c r="Y38" s="21">
        <v>0.21</v>
      </c>
      <c r="Z38" s="21">
        <v>3.5999999999999997E-2</v>
      </c>
      <c r="AA38" s="21">
        <v>0.16400000000000001</v>
      </c>
      <c r="AB38" s="21">
        <f t="shared" si="0"/>
        <v>1.44</v>
      </c>
      <c r="AC38" s="21">
        <f t="shared" si="1"/>
        <v>6.5600000000000005</v>
      </c>
      <c r="AD38" s="12">
        <v>13.5</v>
      </c>
      <c r="AE38" s="12">
        <v>6.4</v>
      </c>
      <c r="AF38" s="12">
        <v>13.8</v>
      </c>
      <c r="AG38" s="12">
        <v>2.8</v>
      </c>
      <c r="AH38" s="12">
        <v>2.7</v>
      </c>
      <c r="AI38" s="12">
        <v>4</v>
      </c>
      <c r="AJ38" s="12">
        <v>1.7</v>
      </c>
      <c r="AK38" s="12">
        <v>0.6</v>
      </c>
      <c r="AL38" s="12">
        <v>3.9</v>
      </c>
      <c r="AM38" s="12">
        <v>0</v>
      </c>
      <c r="AN38" s="12">
        <v>6.2</v>
      </c>
      <c r="AO38" s="12">
        <v>23.4</v>
      </c>
      <c r="AP38" s="12">
        <v>0</v>
      </c>
      <c r="AQ38" s="12">
        <v>79.3</v>
      </c>
      <c r="AR38" s="12">
        <v>107.6</v>
      </c>
      <c r="AS38" s="12">
        <v>36.799999999999997</v>
      </c>
    </row>
    <row r="39" spans="1:45" x14ac:dyDescent="0.2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Z39" s="24"/>
      <c r="AA39" s="24"/>
    </row>
    <row r="40" spans="1:45" s="15" customFormat="1" ht="15" x14ac:dyDescent="0.25">
      <c r="A40" s="16" t="s">
        <v>20</v>
      </c>
      <c r="B40" s="7">
        <f>AVERAGE(B8:B38)</f>
        <v>14.693548387096772</v>
      </c>
      <c r="C40" s="9">
        <f>MAX(C8:C38)</f>
        <v>27.4</v>
      </c>
      <c r="D40" s="8">
        <f>MIN(D8:D38)</f>
        <v>2.2999999999999998</v>
      </c>
      <c r="E40" s="7">
        <f>AVERAGE(E8:E38)</f>
        <v>58.080645161290327</v>
      </c>
      <c r="F40" s="9">
        <f>MAX(F8:F38)</f>
        <v>97.6</v>
      </c>
      <c r="G40" s="8">
        <f>MIN(G8:G38)</f>
        <v>21.5</v>
      </c>
      <c r="H40" s="7">
        <f>AVERAGE(H8:H38)</f>
        <v>8.1032258064516132</v>
      </c>
      <c r="I40" s="9">
        <f>MAX(I8:I38)</f>
        <v>14.6</v>
      </c>
      <c r="J40" s="8">
        <f>MIN(J8:J38)</f>
        <v>2.9</v>
      </c>
      <c r="K40" s="7">
        <f t="shared" ref="K40:N40" si="2">AVERAGE(K8:K38)</f>
        <v>5.73548387096774</v>
      </c>
      <c r="L40" s="7">
        <f t="shared" si="2"/>
        <v>986.22129032258067</v>
      </c>
      <c r="M40" s="7">
        <f t="shared" si="2"/>
        <v>1019.7951612903225</v>
      </c>
      <c r="N40" s="7">
        <f t="shared" si="2"/>
        <v>1.9258064516129028</v>
      </c>
      <c r="O40" s="9">
        <f>MAX(O8:O38)</f>
        <v>10.3</v>
      </c>
      <c r="P40" s="7">
        <v>167.1</v>
      </c>
      <c r="Q40" s="13">
        <f>SUM(Q8:Q38)</f>
        <v>39.9</v>
      </c>
      <c r="R40" s="7">
        <f>AVERAGE(R8:R38)</f>
        <v>231.56451612903228</v>
      </c>
      <c r="S40" s="9">
        <f>MAX(S8:S38)</f>
        <v>1418</v>
      </c>
      <c r="T40" s="7">
        <f>AVERAGE(T8:T38)</f>
        <v>108.34516129032258</v>
      </c>
      <c r="U40" s="9">
        <f>MAX(U8:U38)</f>
        <v>1049.0999999999999</v>
      </c>
      <c r="V40" s="13">
        <f>AVERAGE(V8:V38)</f>
        <v>15.570322580645161</v>
      </c>
      <c r="W40" s="28">
        <f>MAX(W8:W38)</f>
        <v>80.069999999999993</v>
      </c>
      <c r="X40" s="17">
        <f>AVERAGE(X8:X38)</f>
        <v>4.2483870967741949E-2</v>
      </c>
      <c r="Y40" s="20">
        <f>MAX(Y8:Y38)</f>
        <v>0.22900000000000001</v>
      </c>
      <c r="Z40" s="17">
        <f>AVERAGE(Z8:Z38)</f>
        <v>2.7483870967741946E-2</v>
      </c>
      <c r="AA40" s="20">
        <f>MAX(AA8:AA38)</f>
        <v>0.18099999999999999</v>
      </c>
      <c r="AB40" s="17">
        <f>AVERAGE(AB8:AB38)</f>
        <v>1.0993548387096774</v>
      </c>
      <c r="AC40" s="20">
        <f>MAX(AC8:AC38)</f>
        <v>7.24</v>
      </c>
      <c r="AD40" s="30">
        <f>SUM(AD8:AD38)</f>
        <v>275.9666666666667</v>
      </c>
      <c r="AE40" s="7">
        <f>AVERAGE(AE8:AE38)</f>
        <v>11.409677419354837</v>
      </c>
      <c r="AF40" s="9">
        <f>MAX(AF8:AF38)</f>
        <v>88</v>
      </c>
      <c r="AG40" s="8">
        <f>MIN(AG8:AG38)</f>
        <v>0.8</v>
      </c>
      <c r="AH40" s="7">
        <f>AVERAGE(AH8:AH38)</f>
        <v>6.9935483870967738</v>
      </c>
      <c r="AI40" s="9">
        <f>MAX(AI8:AI38)</f>
        <v>75.8</v>
      </c>
      <c r="AJ40" s="8">
        <f>MIN(AJ8:AJ38)</f>
        <v>0.6</v>
      </c>
      <c r="AK40" s="7">
        <f>AVERAGE(AK8:AK38)</f>
        <v>1.9967741935483878</v>
      </c>
      <c r="AL40" s="9">
        <f>MAX(AL8:AL38)</f>
        <v>110.1</v>
      </c>
      <c r="AM40" s="8">
        <f>MIN(AM8:AM38)</f>
        <v>0</v>
      </c>
      <c r="AN40" s="7">
        <f>AVERAGE(AN8:AN38)</f>
        <v>15.638709677419355</v>
      </c>
      <c r="AO40" s="9">
        <f>MAX(AO8:AO38)</f>
        <v>143.9</v>
      </c>
      <c r="AP40" s="8">
        <f>MIN(AP8:AP38)</f>
        <v>0</v>
      </c>
      <c r="AQ40" s="7">
        <f>AVERAGE(AQ8:AQ38)</f>
        <v>70.49677419354839</v>
      </c>
      <c r="AR40" s="9">
        <f>MAX(AR8:AR38)</f>
        <v>155.6</v>
      </c>
      <c r="AS40" s="8">
        <f>MIN(AS8:AS38)</f>
        <v>2</v>
      </c>
    </row>
    <row r="41" spans="1:45" x14ac:dyDescent="0.2">
      <c r="A41" s="10"/>
      <c r="B41" s="23" t="s">
        <v>24</v>
      </c>
      <c r="C41" s="18" t="s">
        <v>25</v>
      </c>
      <c r="D41" s="25" t="s">
        <v>43</v>
      </c>
      <c r="E41" s="23" t="s">
        <v>24</v>
      </c>
      <c r="F41" s="18" t="s">
        <v>25</v>
      </c>
      <c r="G41" s="25" t="s">
        <v>43</v>
      </c>
      <c r="H41" s="23" t="s">
        <v>24</v>
      </c>
      <c r="I41" s="18" t="s">
        <v>25</v>
      </c>
      <c r="J41" s="25" t="s">
        <v>43</v>
      </c>
      <c r="K41" s="23" t="s">
        <v>24</v>
      </c>
      <c r="L41" s="23" t="s">
        <v>24</v>
      </c>
      <c r="M41" s="23" t="s">
        <v>24</v>
      </c>
      <c r="N41" s="23" t="s">
        <v>24</v>
      </c>
      <c r="O41" s="18" t="s">
        <v>25</v>
      </c>
      <c r="P41" s="23" t="s">
        <v>24</v>
      </c>
      <c r="Q41" s="14" t="s">
        <v>14</v>
      </c>
      <c r="R41" s="12" t="s">
        <v>24</v>
      </c>
      <c r="S41" s="18" t="s">
        <v>25</v>
      </c>
      <c r="T41" s="12" t="s">
        <v>24</v>
      </c>
      <c r="U41" s="19" t="s">
        <v>25</v>
      </c>
      <c r="V41" s="12" t="s">
        <v>24</v>
      </c>
      <c r="W41" s="19" t="s">
        <v>25</v>
      </c>
      <c r="X41" s="21" t="s">
        <v>24</v>
      </c>
      <c r="Y41" s="27" t="s">
        <v>25</v>
      </c>
      <c r="Z41" s="12" t="s">
        <v>24</v>
      </c>
      <c r="AA41" s="19" t="s">
        <v>25</v>
      </c>
      <c r="AB41" s="21" t="s">
        <v>24</v>
      </c>
      <c r="AC41" s="27" t="s">
        <v>25</v>
      </c>
      <c r="AD41" s="29" t="s">
        <v>14</v>
      </c>
      <c r="AE41" s="12" t="s">
        <v>24</v>
      </c>
      <c r="AF41" s="19" t="s">
        <v>25</v>
      </c>
      <c r="AG41" s="26" t="s">
        <v>43</v>
      </c>
      <c r="AH41" s="12" t="s">
        <v>24</v>
      </c>
      <c r="AI41" s="19" t="s">
        <v>25</v>
      </c>
      <c r="AJ41" s="26" t="s">
        <v>43</v>
      </c>
      <c r="AK41" s="12" t="s">
        <v>24</v>
      </c>
      <c r="AL41" s="19" t="s">
        <v>25</v>
      </c>
      <c r="AM41" s="26" t="s">
        <v>43</v>
      </c>
      <c r="AN41" s="12" t="s">
        <v>24</v>
      </c>
      <c r="AO41" s="19" t="s">
        <v>25</v>
      </c>
      <c r="AP41" s="26" t="s">
        <v>43</v>
      </c>
      <c r="AQ41" s="12" t="s">
        <v>24</v>
      </c>
      <c r="AR41" s="19" t="s">
        <v>25</v>
      </c>
      <c r="AS41" s="26" t="s">
        <v>43</v>
      </c>
    </row>
    <row r="42" spans="1:45" x14ac:dyDescent="0.2">
      <c r="A42" s="10"/>
      <c r="B42" s="23" t="s">
        <v>9</v>
      </c>
      <c r="C42" s="23" t="s">
        <v>9</v>
      </c>
      <c r="D42" s="23" t="s">
        <v>9</v>
      </c>
      <c r="E42" s="23" t="s">
        <v>10</v>
      </c>
      <c r="F42" s="23" t="s">
        <v>10</v>
      </c>
      <c r="G42" s="23" t="s">
        <v>10</v>
      </c>
      <c r="H42" s="23" t="s">
        <v>44</v>
      </c>
      <c r="I42" s="23" t="s">
        <v>44</v>
      </c>
      <c r="J42" s="23" t="s">
        <v>44</v>
      </c>
      <c r="K42" s="23" t="s">
        <v>9</v>
      </c>
      <c r="L42" s="23" t="s">
        <v>0</v>
      </c>
      <c r="M42" s="23" t="s">
        <v>45</v>
      </c>
      <c r="N42" s="23" t="s">
        <v>1</v>
      </c>
      <c r="O42" s="23" t="s">
        <v>1</v>
      </c>
      <c r="P42" s="23" t="s">
        <v>2</v>
      </c>
      <c r="Q42" s="14" t="s">
        <v>46</v>
      </c>
      <c r="R42" s="12" t="s">
        <v>47</v>
      </c>
      <c r="S42" s="12" t="s">
        <v>47</v>
      </c>
      <c r="T42" s="12" t="s">
        <v>48</v>
      </c>
      <c r="U42" s="12" t="s">
        <v>48</v>
      </c>
      <c r="V42" s="12" t="s">
        <v>39</v>
      </c>
      <c r="W42" s="12" t="s">
        <v>39</v>
      </c>
      <c r="X42" s="12" t="s">
        <v>40</v>
      </c>
      <c r="Y42" s="12" t="s">
        <v>40</v>
      </c>
      <c r="Z42" s="12" t="s">
        <v>23</v>
      </c>
      <c r="AA42" s="12" t="s">
        <v>23</v>
      </c>
      <c r="AB42" s="21" t="s">
        <v>26</v>
      </c>
      <c r="AC42" s="21" t="s">
        <v>26</v>
      </c>
      <c r="AD42" s="21" t="s">
        <v>62</v>
      </c>
      <c r="AE42" s="12" t="s">
        <v>33</v>
      </c>
      <c r="AF42" s="12" t="s">
        <v>33</v>
      </c>
      <c r="AG42" s="12" t="s">
        <v>33</v>
      </c>
      <c r="AH42" s="12" t="s">
        <v>34</v>
      </c>
      <c r="AI42" s="12" t="s">
        <v>34</v>
      </c>
      <c r="AJ42" s="12" t="s">
        <v>34</v>
      </c>
      <c r="AK42" s="12" t="s">
        <v>41</v>
      </c>
      <c r="AL42" s="12" t="s">
        <v>41</v>
      </c>
      <c r="AM42" s="12" t="s">
        <v>41</v>
      </c>
      <c r="AN42" s="12" t="s">
        <v>42</v>
      </c>
      <c r="AO42" s="12" t="s">
        <v>42</v>
      </c>
      <c r="AP42" s="12" t="s">
        <v>42</v>
      </c>
      <c r="AQ42" s="12" t="s">
        <v>63</v>
      </c>
      <c r="AR42" s="12" t="s">
        <v>63</v>
      </c>
      <c r="AS42" s="12" t="s">
        <v>63</v>
      </c>
    </row>
    <row r="43" spans="1:45" x14ac:dyDescent="0.2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42"/>
  <sheetViews>
    <sheetView workbookViewId="0">
      <selection activeCell="H4" sqref="H4"/>
    </sheetView>
  </sheetViews>
  <sheetFormatPr baseColWidth="10" defaultRowHeight="14.25" x14ac:dyDescent="0.2"/>
  <cols>
    <col min="1" max="1" width="11" style="1"/>
    <col min="5" max="7" width="15.5" customWidth="1"/>
    <col min="8" max="10" width="18.25" customWidth="1"/>
    <col min="11" max="11" width="13.625" customWidth="1"/>
    <col min="12" max="13" width="19.625" customWidth="1"/>
    <col min="14" max="15" width="10.625" customWidth="1"/>
    <col min="17" max="17" width="18.625" customWidth="1"/>
    <col min="18" max="21" width="16.625" customWidth="1"/>
    <col min="22" max="27" width="12.625" customWidth="1"/>
    <col min="28" max="28" width="12.625" style="14" customWidth="1"/>
    <col min="29" max="29" width="12.625" customWidth="1"/>
    <col min="30" max="30" width="14.625" customWidth="1"/>
    <col min="31" max="42" width="12.625" customWidth="1"/>
  </cols>
  <sheetData>
    <row r="1" spans="1:45" ht="15.75" x14ac:dyDescent="0.25">
      <c r="A1" s="2" t="s">
        <v>7</v>
      </c>
    </row>
    <row r="2" spans="1:45" ht="15.75" x14ac:dyDescent="0.25">
      <c r="A2" s="2" t="s">
        <v>8</v>
      </c>
    </row>
    <row r="3" spans="1:45" ht="15.75" x14ac:dyDescent="0.25">
      <c r="A3" s="2"/>
    </row>
    <row r="4" spans="1:45" ht="15.75" x14ac:dyDescent="0.25">
      <c r="A4" s="3" t="s">
        <v>53</v>
      </c>
    </row>
    <row r="6" spans="1:45" ht="15" x14ac:dyDescent="0.25">
      <c r="A6" s="10"/>
      <c r="B6" s="4" t="s">
        <v>9</v>
      </c>
      <c r="C6" s="4" t="s">
        <v>9</v>
      </c>
      <c r="D6" s="4" t="s">
        <v>9</v>
      </c>
      <c r="E6" s="4" t="s">
        <v>10</v>
      </c>
      <c r="F6" s="4" t="s">
        <v>10</v>
      </c>
      <c r="G6" s="4" t="s">
        <v>10</v>
      </c>
      <c r="H6" s="4" t="s">
        <v>11</v>
      </c>
      <c r="I6" s="4" t="s">
        <v>11</v>
      </c>
      <c r="J6" s="4" t="s">
        <v>11</v>
      </c>
      <c r="K6" s="4" t="s">
        <v>12</v>
      </c>
      <c r="L6" s="4" t="s">
        <v>30</v>
      </c>
      <c r="M6" s="4" t="s">
        <v>31</v>
      </c>
      <c r="N6" s="4" t="s">
        <v>1</v>
      </c>
      <c r="O6" s="4" t="s">
        <v>1</v>
      </c>
      <c r="P6" s="4" t="s">
        <v>2</v>
      </c>
      <c r="Q6" s="13" t="s">
        <v>13</v>
      </c>
      <c r="R6" s="7" t="s">
        <v>21</v>
      </c>
      <c r="S6" s="4" t="s">
        <v>21</v>
      </c>
      <c r="T6" s="4" t="s">
        <v>22</v>
      </c>
      <c r="U6" s="4" t="s">
        <v>22</v>
      </c>
      <c r="V6" s="17" t="s">
        <v>39</v>
      </c>
      <c r="W6" s="17" t="s">
        <v>39</v>
      </c>
      <c r="X6" s="17" t="s">
        <v>40</v>
      </c>
      <c r="Y6" s="17" t="s">
        <v>40</v>
      </c>
      <c r="Z6" s="17" t="s">
        <v>23</v>
      </c>
      <c r="AA6" s="17" t="s">
        <v>23</v>
      </c>
      <c r="AB6" s="13" t="s">
        <v>26</v>
      </c>
      <c r="AC6" s="17" t="s">
        <v>26</v>
      </c>
      <c r="AD6" s="17" t="s">
        <v>60</v>
      </c>
      <c r="AE6" s="7" t="s">
        <v>33</v>
      </c>
      <c r="AF6" s="7" t="s">
        <v>33</v>
      </c>
      <c r="AG6" s="7" t="s">
        <v>33</v>
      </c>
      <c r="AH6" s="7" t="s">
        <v>34</v>
      </c>
      <c r="AI6" s="7" t="s">
        <v>34</v>
      </c>
      <c r="AJ6" s="7" t="s">
        <v>34</v>
      </c>
      <c r="AK6" s="7" t="s">
        <v>41</v>
      </c>
      <c r="AL6" s="7" t="s">
        <v>41</v>
      </c>
      <c r="AM6" s="7" t="s">
        <v>41</v>
      </c>
      <c r="AN6" s="7" t="s">
        <v>42</v>
      </c>
      <c r="AO6" s="7" t="s">
        <v>42</v>
      </c>
      <c r="AP6" s="7" t="s">
        <v>42</v>
      </c>
      <c r="AQ6" s="7" t="s">
        <v>63</v>
      </c>
      <c r="AR6" s="7" t="s">
        <v>63</v>
      </c>
      <c r="AS6" s="7" t="s">
        <v>63</v>
      </c>
    </row>
    <row r="7" spans="1:45" ht="15" x14ac:dyDescent="0.25">
      <c r="A7" s="5" t="s">
        <v>3</v>
      </c>
      <c r="B7" s="4" t="s">
        <v>4</v>
      </c>
      <c r="C7" s="4" t="s">
        <v>6</v>
      </c>
      <c r="D7" s="4" t="s">
        <v>5</v>
      </c>
      <c r="E7" s="4" t="s">
        <v>4</v>
      </c>
      <c r="F7" s="4" t="s">
        <v>6</v>
      </c>
      <c r="G7" s="4" t="s">
        <v>5</v>
      </c>
      <c r="H7" s="4" t="s">
        <v>4</v>
      </c>
      <c r="I7" s="4" t="s">
        <v>6</v>
      </c>
      <c r="J7" s="4" t="s">
        <v>5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6</v>
      </c>
      <c r="P7" s="4" t="s">
        <v>4</v>
      </c>
      <c r="Q7" s="13" t="s">
        <v>14</v>
      </c>
      <c r="R7" s="7" t="s">
        <v>4</v>
      </c>
      <c r="S7" s="4" t="s">
        <v>6</v>
      </c>
      <c r="T7" s="4" t="s">
        <v>4</v>
      </c>
      <c r="U7" s="4" t="s">
        <v>6</v>
      </c>
      <c r="V7" s="17" t="s">
        <v>4</v>
      </c>
      <c r="W7" s="17" t="s">
        <v>6</v>
      </c>
      <c r="X7" s="17" t="s">
        <v>4</v>
      </c>
      <c r="Y7" s="17" t="s">
        <v>6</v>
      </c>
      <c r="Z7" s="17" t="s">
        <v>4</v>
      </c>
      <c r="AA7" s="17" t="s">
        <v>6</v>
      </c>
      <c r="AB7" s="13" t="s">
        <v>4</v>
      </c>
      <c r="AC7" s="17" t="s">
        <v>6</v>
      </c>
      <c r="AD7" s="17" t="s">
        <v>61</v>
      </c>
      <c r="AE7" s="7" t="s">
        <v>4</v>
      </c>
      <c r="AF7" s="7" t="s">
        <v>6</v>
      </c>
      <c r="AG7" s="7" t="s">
        <v>5</v>
      </c>
      <c r="AH7" s="7" t="s">
        <v>4</v>
      </c>
      <c r="AI7" s="7" t="s">
        <v>6</v>
      </c>
      <c r="AJ7" s="7" t="s">
        <v>5</v>
      </c>
      <c r="AK7" s="7" t="s">
        <v>4</v>
      </c>
      <c r="AL7" s="7" t="s">
        <v>6</v>
      </c>
      <c r="AM7" s="7" t="s">
        <v>5</v>
      </c>
      <c r="AN7" s="7" t="s">
        <v>4</v>
      </c>
      <c r="AO7" s="7" t="s">
        <v>6</v>
      </c>
      <c r="AP7" s="7" t="s">
        <v>5</v>
      </c>
      <c r="AQ7" s="7" t="s">
        <v>4</v>
      </c>
      <c r="AR7" s="7" t="s">
        <v>6</v>
      </c>
      <c r="AS7" s="7" t="s">
        <v>5</v>
      </c>
    </row>
    <row r="8" spans="1:45" x14ac:dyDescent="0.2">
      <c r="A8" s="11">
        <v>43983.999988425923</v>
      </c>
      <c r="B8" s="12">
        <v>19.399999999999999</v>
      </c>
      <c r="C8" s="12">
        <v>25.9</v>
      </c>
      <c r="D8" s="12">
        <v>11.8</v>
      </c>
      <c r="E8" s="12">
        <v>44.5</v>
      </c>
      <c r="F8" s="12">
        <v>68.900000000000006</v>
      </c>
      <c r="G8" s="12">
        <v>25.7</v>
      </c>
      <c r="H8" s="12">
        <v>8</v>
      </c>
      <c r="I8" s="12">
        <v>9.8000000000000007</v>
      </c>
      <c r="J8" s="12">
        <v>6.9</v>
      </c>
      <c r="K8" s="12">
        <v>6.2</v>
      </c>
      <c r="L8" s="12">
        <v>986.24</v>
      </c>
      <c r="M8" s="12">
        <v>1019.27</v>
      </c>
      <c r="N8" s="12">
        <v>1.9</v>
      </c>
      <c r="O8" s="12">
        <v>6.9</v>
      </c>
      <c r="P8" s="12">
        <v>177</v>
      </c>
      <c r="Q8" s="14">
        <v>0</v>
      </c>
      <c r="R8" s="12">
        <v>341</v>
      </c>
      <c r="S8" s="12">
        <v>1056</v>
      </c>
      <c r="T8" s="12">
        <v>171.4</v>
      </c>
      <c r="U8" s="12">
        <v>741.3</v>
      </c>
      <c r="V8" s="14">
        <v>21.97</v>
      </c>
      <c r="W8" s="14">
        <v>64.95</v>
      </c>
      <c r="X8" s="21">
        <v>5.8999999999999997E-2</v>
      </c>
      <c r="Y8" s="21">
        <v>0.19</v>
      </c>
      <c r="Z8" s="21">
        <v>4.2000000000000003E-2</v>
      </c>
      <c r="AA8" s="21">
        <v>0.159</v>
      </c>
      <c r="AB8" s="14">
        <f>Z8*40</f>
        <v>1.6800000000000002</v>
      </c>
      <c r="AC8" s="14">
        <f>AA8*40</f>
        <v>6.36</v>
      </c>
      <c r="AD8" s="12">
        <v>14.333333333333334</v>
      </c>
      <c r="AE8" s="12">
        <v>86</v>
      </c>
      <c r="AF8" s="12">
        <f>AE8/6</f>
        <v>14.333333333333334</v>
      </c>
      <c r="AG8" s="12">
        <v>4</v>
      </c>
      <c r="AH8" s="12">
        <v>4.5</v>
      </c>
      <c r="AI8" s="12">
        <v>8.9</v>
      </c>
      <c r="AJ8" s="12">
        <v>2.6</v>
      </c>
      <c r="AK8" s="12">
        <v>0.4</v>
      </c>
      <c r="AL8" s="12">
        <v>3.1</v>
      </c>
      <c r="AM8" s="12">
        <v>0</v>
      </c>
      <c r="AN8" s="12">
        <v>5.9</v>
      </c>
      <c r="AO8" s="12">
        <v>30.2</v>
      </c>
      <c r="AP8" s="12">
        <v>0</v>
      </c>
      <c r="AQ8" s="12">
        <v>85.2</v>
      </c>
      <c r="AR8" s="12">
        <v>119.8</v>
      </c>
      <c r="AS8" s="12">
        <v>40.799999999999997</v>
      </c>
    </row>
    <row r="9" spans="1:45" x14ac:dyDescent="0.2">
      <c r="A9" s="11">
        <v>43984.999988425923</v>
      </c>
      <c r="B9" s="12">
        <v>20.8</v>
      </c>
      <c r="C9" s="12">
        <v>27.6</v>
      </c>
      <c r="D9" s="12">
        <v>13.1</v>
      </c>
      <c r="E9" s="12">
        <v>43.8</v>
      </c>
      <c r="F9" s="12">
        <v>67.599999999999994</v>
      </c>
      <c r="G9" s="12">
        <v>25.3</v>
      </c>
      <c r="H9" s="12">
        <v>8.6</v>
      </c>
      <c r="I9" s="12">
        <v>9.9</v>
      </c>
      <c r="J9" s="12">
        <v>7.6</v>
      </c>
      <c r="K9" s="12">
        <v>7.3</v>
      </c>
      <c r="L9" s="12">
        <v>982.87</v>
      </c>
      <c r="M9" s="12">
        <v>1015.62</v>
      </c>
      <c r="N9" s="12">
        <v>1.4</v>
      </c>
      <c r="O9" s="12">
        <v>5.6</v>
      </c>
      <c r="P9" s="12">
        <v>203</v>
      </c>
      <c r="Q9" s="14">
        <v>0</v>
      </c>
      <c r="R9" s="12">
        <v>308.5</v>
      </c>
      <c r="S9" s="12">
        <v>1008</v>
      </c>
      <c r="T9" s="12">
        <v>138.6</v>
      </c>
      <c r="U9" s="12">
        <v>702.6</v>
      </c>
      <c r="V9" s="14">
        <v>20.32</v>
      </c>
      <c r="W9" s="14">
        <v>63.61</v>
      </c>
      <c r="X9" s="21">
        <v>5.3999999999999999E-2</v>
      </c>
      <c r="Y9" s="21">
        <v>0.184</v>
      </c>
      <c r="Z9" s="21">
        <v>3.7999999999999999E-2</v>
      </c>
      <c r="AA9" s="21">
        <v>0.14899999999999999</v>
      </c>
      <c r="AB9" s="14">
        <f t="shared" ref="AB9:AB37" si="0">Z9*40</f>
        <v>1.52</v>
      </c>
      <c r="AC9" s="14">
        <f t="shared" ref="AC9:AC37" si="1">AA9*40</f>
        <v>5.96</v>
      </c>
      <c r="AD9" s="12">
        <v>13.333333333333334</v>
      </c>
      <c r="AE9" s="12">
        <v>80</v>
      </c>
      <c r="AF9" s="12">
        <f t="shared" ref="AF9:AF37" si="2">AE9/6</f>
        <v>13.333333333333334</v>
      </c>
      <c r="AG9" s="12">
        <v>7.9</v>
      </c>
      <c r="AH9" s="12">
        <v>7.1</v>
      </c>
      <c r="AI9" s="12">
        <v>12.8</v>
      </c>
      <c r="AJ9" s="12">
        <v>5.0999999999999996</v>
      </c>
      <c r="AK9" s="12">
        <v>2</v>
      </c>
      <c r="AL9" s="12">
        <v>17.7</v>
      </c>
      <c r="AM9" s="12">
        <v>0</v>
      </c>
      <c r="AN9" s="12">
        <v>15.2</v>
      </c>
      <c r="AO9" s="12">
        <v>49.8</v>
      </c>
      <c r="AP9" s="12">
        <v>0.6</v>
      </c>
      <c r="AQ9" s="12">
        <v>85.1</v>
      </c>
      <c r="AR9" s="12">
        <v>173.6</v>
      </c>
      <c r="AS9" s="12">
        <v>16.600000000000001</v>
      </c>
    </row>
    <row r="10" spans="1:45" x14ac:dyDescent="0.2">
      <c r="A10" s="11">
        <v>43985.999988425923</v>
      </c>
      <c r="B10" s="12">
        <v>19.899999999999999</v>
      </c>
      <c r="C10" s="12">
        <v>26.9</v>
      </c>
      <c r="D10" s="12">
        <v>15.2</v>
      </c>
      <c r="E10" s="12">
        <v>53.2</v>
      </c>
      <c r="F10" s="12">
        <v>83.3</v>
      </c>
      <c r="G10" s="12">
        <v>24.7</v>
      </c>
      <c r="H10" s="12">
        <v>10.199999999999999</v>
      </c>
      <c r="I10" s="12">
        <v>13.4</v>
      </c>
      <c r="J10" s="12">
        <v>7</v>
      </c>
      <c r="K10" s="12">
        <v>9.6</v>
      </c>
      <c r="L10" s="12">
        <v>973.25</v>
      </c>
      <c r="M10" s="12">
        <v>1005.75</v>
      </c>
      <c r="N10" s="12">
        <v>1.9</v>
      </c>
      <c r="O10" s="12">
        <v>8.1</v>
      </c>
      <c r="P10" s="12">
        <v>168</v>
      </c>
      <c r="Q10" s="14">
        <v>0.5</v>
      </c>
      <c r="R10" s="12">
        <v>224.9</v>
      </c>
      <c r="S10" s="12">
        <v>1083</v>
      </c>
      <c r="T10" s="12">
        <v>97.5</v>
      </c>
      <c r="U10" s="12">
        <v>777.9</v>
      </c>
      <c r="V10" s="14">
        <v>15.26</v>
      </c>
      <c r="W10" s="14">
        <v>68.5</v>
      </c>
      <c r="X10" s="21">
        <v>4.1000000000000002E-2</v>
      </c>
      <c r="Y10" s="21">
        <v>0.19500000000000001</v>
      </c>
      <c r="Z10" s="21">
        <v>2.5999999999999999E-2</v>
      </c>
      <c r="AA10" s="21">
        <v>0.151</v>
      </c>
      <c r="AB10" s="14">
        <f t="shared" si="0"/>
        <v>1.04</v>
      </c>
      <c r="AC10" s="14">
        <f t="shared" si="1"/>
        <v>6.04</v>
      </c>
      <c r="AD10" s="12">
        <v>9.1666666666666661</v>
      </c>
      <c r="AE10" s="12">
        <v>55</v>
      </c>
      <c r="AF10" s="12">
        <f t="shared" si="2"/>
        <v>9.1666666666666661</v>
      </c>
      <c r="AG10" s="12">
        <v>5.0999999999999996</v>
      </c>
      <c r="AH10" s="12">
        <v>7.8</v>
      </c>
      <c r="AI10" s="12">
        <v>21.8</v>
      </c>
      <c r="AJ10" s="12">
        <v>3.7</v>
      </c>
      <c r="AK10" s="12">
        <v>3.5</v>
      </c>
      <c r="AL10" s="12">
        <v>47.4</v>
      </c>
      <c r="AM10" s="12">
        <v>0</v>
      </c>
      <c r="AN10" s="12">
        <v>21.6</v>
      </c>
      <c r="AO10" s="12">
        <v>71.099999999999994</v>
      </c>
      <c r="AP10" s="12">
        <v>2.1</v>
      </c>
      <c r="AQ10" s="12">
        <v>79</v>
      </c>
      <c r="AR10" s="12">
        <v>172.4</v>
      </c>
      <c r="AS10" s="12">
        <v>11.6</v>
      </c>
    </row>
    <row r="11" spans="1:45" x14ac:dyDescent="0.2">
      <c r="A11" s="11">
        <v>43986.999988425923</v>
      </c>
      <c r="B11" s="12">
        <v>16.8</v>
      </c>
      <c r="C11" s="12">
        <v>21.1</v>
      </c>
      <c r="D11" s="12">
        <v>14.6</v>
      </c>
      <c r="E11" s="12">
        <v>75.2</v>
      </c>
      <c r="F11" s="12">
        <v>90.4</v>
      </c>
      <c r="G11" s="12">
        <v>55.5</v>
      </c>
      <c r="H11" s="12">
        <v>12.2</v>
      </c>
      <c r="I11" s="12">
        <v>13.8</v>
      </c>
      <c r="J11" s="12">
        <v>9.9</v>
      </c>
      <c r="K11" s="12">
        <v>12.3</v>
      </c>
      <c r="L11" s="12">
        <v>964.78</v>
      </c>
      <c r="M11" s="12">
        <v>997.31</v>
      </c>
      <c r="N11" s="12">
        <v>2.5</v>
      </c>
      <c r="O11" s="12">
        <v>8.1</v>
      </c>
      <c r="P11" s="12">
        <v>270</v>
      </c>
      <c r="Q11" s="14">
        <v>0.7</v>
      </c>
      <c r="R11" s="12">
        <v>108.8</v>
      </c>
      <c r="S11" s="12">
        <v>1100</v>
      </c>
      <c r="T11" s="12">
        <v>50</v>
      </c>
      <c r="U11" s="12">
        <v>891.7</v>
      </c>
      <c r="V11" s="14">
        <v>9.42</v>
      </c>
      <c r="W11" s="14">
        <v>72.14</v>
      </c>
      <c r="X11" s="21">
        <v>2.7E-2</v>
      </c>
      <c r="Y11" s="21">
        <v>0.20499999999999999</v>
      </c>
      <c r="Z11" s="21">
        <v>1.7000000000000001E-2</v>
      </c>
      <c r="AA11" s="21">
        <v>0.154</v>
      </c>
      <c r="AB11" s="14">
        <f t="shared" si="0"/>
        <v>0.68</v>
      </c>
      <c r="AC11" s="14">
        <f t="shared" si="1"/>
        <v>6.16</v>
      </c>
      <c r="AD11" s="12">
        <v>0.66666666666666663</v>
      </c>
      <c r="AE11" s="12">
        <v>4</v>
      </c>
      <c r="AF11" s="12">
        <f t="shared" si="2"/>
        <v>0.66666666666666663</v>
      </c>
      <c r="AG11" s="12">
        <v>3.9</v>
      </c>
      <c r="AH11" s="12">
        <v>4.5999999999999996</v>
      </c>
      <c r="AI11" s="12">
        <v>7</v>
      </c>
      <c r="AJ11" s="12">
        <v>2.7</v>
      </c>
      <c r="AK11" s="12">
        <v>1.1000000000000001</v>
      </c>
      <c r="AL11" s="12">
        <v>7.4</v>
      </c>
      <c r="AM11" s="12">
        <v>0</v>
      </c>
      <c r="AN11" s="12">
        <v>11.7</v>
      </c>
      <c r="AO11" s="12">
        <v>32.700000000000003</v>
      </c>
      <c r="AP11" s="12">
        <v>2.9</v>
      </c>
      <c r="AQ11" s="12">
        <v>73.3</v>
      </c>
      <c r="AR11" s="12">
        <v>145.6</v>
      </c>
      <c r="AS11" s="12">
        <v>24.2</v>
      </c>
    </row>
    <row r="12" spans="1:45" x14ac:dyDescent="0.2">
      <c r="A12" s="11">
        <v>43987.999988425923</v>
      </c>
      <c r="B12" s="12">
        <v>13.3</v>
      </c>
      <c r="C12" s="12">
        <v>16.600000000000001</v>
      </c>
      <c r="D12" s="12">
        <v>11.5</v>
      </c>
      <c r="E12" s="12">
        <v>75.3</v>
      </c>
      <c r="F12" s="12">
        <v>90.8</v>
      </c>
      <c r="G12" s="12">
        <v>57.8</v>
      </c>
      <c r="H12" s="12">
        <v>9.9</v>
      </c>
      <c r="I12" s="12">
        <v>11.5</v>
      </c>
      <c r="J12" s="12">
        <v>8.5</v>
      </c>
      <c r="K12" s="12">
        <v>8.9</v>
      </c>
      <c r="L12" s="12">
        <v>967.36</v>
      </c>
      <c r="M12" s="12">
        <v>1000.41</v>
      </c>
      <c r="N12" s="12">
        <v>3.3</v>
      </c>
      <c r="O12" s="12">
        <v>13.5</v>
      </c>
      <c r="P12" s="12">
        <v>226</v>
      </c>
      <c r="Q12" s="14">
        <v>0.4</v>
      </c>
      <c r="R12" s="12">
        <v>116.4</v>
      </c>
      <c r="S12" s="12">
        <v>1440</v>
      </c>
      <c r="T12" s="12">
        <v>58.9</v>
      </c>
      <c r="U12" s="12">
        <v>1051.8</v>
      </c>
      <c r="V12" s="14">
        <v>9.4700000000000006</v>
      </c>
      <c r="W12" s="14">
        <v>83.72</v>
      </c>
      <c r="X12" s="21">
        <v>2.7E-2</v>
      </c>
      <c r="Y12" s="21">
        <v>0.23499999999999999</v>
      </c>
      <c r="Z12" s="21">
        <v>1.6E-2</v>
      </c>
      <c r="AA12" s="21">
        <v>0.17899999999999999</v>
      </c>
      <c r="AB12" s="14">
        <f t="shared" si="0"/>
        <v>0.64</v>
      </c>
      <c r="AC12" s="14">
        <f t="shared" si="1"/>
        <v>7.16</v>
      </c>
      <c r="AD12" s="12">
        <v>1.8333333333333333</v>
      </c>
      <c r="AE12" s="12">
        <v>11</v>
      </c>
      <c r="AF12" s="12">
        <f t="shared" si="2"/>
        <v>1.8333333333333333</v>
      </c>
      <c r="AG12" s="12">
        <v>1.7</v>
      </c>
      <c r="AH12" s="12">
        <v>4.4000000000000004</v>
      </c>
      <c r="AI12" s="12">
        <v>11.1</v>
      </c>
      <c r="AJ12" s="12">
        <v>1.2</v>
      </c>
      <c r="AK12" s="12">
        <v>1.4</v>
      </c>
      <c r="AL12" s="12">
        <v>8.9</v>
      </c>
      <c r="AM12" s="12">
        <v>0</v>
      </c>
      <c r="AN12" s="12">
        <v>8.3000000000000007</v>
      </c>
      <c r="AO12" s="12">
        <v>27.3</v>
      </c>
      <c r="AP12" s="12">
        <v>1.5</v>
      </c>
      <c r="AQ12" s="12">
        <v>61.7</v>
      </c>
      <c r="AR12" s="12">
        <v>106.8</v>
      </c>
      <c r="AS12" s="12">
        <v>34.799999999999997</v>
      </c>
    </row>
    <row r="13" spans="1:45" x14ac:dyDescent="0.2">
      <c r="A13" s="11">
        <v>43988.999988425923</v>
      </c>
      <c r="B13" s="12">
        <v>12.6</v>
      </c>
      <c r="C13" s="12">
        <v>14.9</v>
      </c>
      <c r="D13" s="12">
        <v>10</v>
      </c>
      <c r="E13" s="12">
        <v>88.5</v>
      </c>
      <c r="F13" s="12">
        <v>93.4</v>
      </c>
      <c r="G13" s="12">
        <v>80.7</v>
      </c>
      <c r="H13" s="12">
        <v>11.2</v>
      </c>
      <c r="I13" s="12">
        <v>12.9</v>
      </c>
      <c r="J13" s="12">
        <v>9.6</v>
      </c>
      <c r="K13" s="12">
        <v>10.8</v>
      </c>
      <c r="L13" s="12">
        <v>971.88</v>
      </c>
      <c r="M13" s="12">
        <v>1005.15</v>
      </c>
      <c r="N13" s="12">
        <v>1.8</v>
      </c>
      <c r="O13" s="12">
        <v>6.1</v>
      </c>
      <c r="P13" s="12">
        <v>189</v>
      </c>
      <c r="Q13" s="14">
        <v>0.2</v>
      </c>
      <c r="R13" s="12">
        <v>83.1</v>
      </c>
      <c r="S13" s="12">
        <v>1159</v>
      </c>
      <c r="T13" s="12">
        <v>13.4</v>
      </c>
      <c r="U13" s="12">
        <v>801.8</v>
      </c>
      <c r="V13" s="14">
        <v>7.67</v>
      </c>
      <c r="W13" s="14">
        <v>68.88</v>
      </c>
      <c r="X13" s="21">
        <v>2.3E-2</v>
      </c>
      <c r="Y13" s="21">
        <v>0.188</v>
      </c>
      <c r="Z13" s="21">
        <v>1.4999999999999999E-2</v>
      </c>
      <c r="AA13" s="21">
        <v>0.126</v>
      </c>
      <c r="AB13" s="14">
        <f t="shared" si="0"/>
        <v>0.6</v>
      </c>
      <c r="AC13" s="14">
        <f t="shared" si="1"/>
        <v>5.04</v>
      </c>
      <c r="AD13" s="12">
        <v>0.16666666666666666</v>
      </c>
      <c r="AE13" s="12">
        <v>1</v>
      </c>
      <c r="AF13" s="12">
        <f t="shared" si="2"/>
        <v>0.16666666666666666</v>
      </c>
      <c r="AG13" s="12">
        <v>1</v>
      </c>
      <c r="AH13" s="12">
        <v>1.3</v>
      </c>
      <c r="AI13" s="12">
        <v>2.8</v>
      </c>
      <c r="AJ13" s="12">
        <v>0.5</v>
      </c>
      <c r="AK13" s="12">
        <v>1.5</v>
      </c>
      <c r="AL13" s="12">
        <v>7</v>
      </c>
      <c r="AM13" s="12">
        <v>0</v>
      </c>
      <c r="AN13" s="12">
        <v>6.8</v>
      </c>
      <c r="AO13" s="12">
        <v>20.6</v>
      </c>
      <c r="AP13" s="12">
        <v>0</v>
      </c>
      <c r="AQ13" s="12">
        <v>39.5</v>
      </c>
      <c r="AR13" s="12">
        <v>66.599999999999994</v>
      </c>
      <c r="AS13" s="12">
        <v>11.4</v>
      </c>
    </row>
    <row r="14" spans="1:45" x14ac:dyDescent="0.2">
      <c r="A14" s="11">
        <v>43989.999988425923</v>
      </c>
      <c r="B14" s="12">
        <v>13.9</v>
      </c>
      <c r="C14" s="12">
        <v>16.8</v>
      </c>
      <c r="D14" s="12">
        <v>11</v>
      </c>
      <c r="E14" s="12">
        <v>78</v>
      </c>
      <c r="F14" s="12">
        <v>94.3</v>
      </c>
      <c r="G14" s="12">
        <v>53.6</v>
      </c>
      <c r="H14" s="12">
        <v>10.6</v>
      </c>
      <c r="I14" s="12">
        <v>11.9</v>
      </c>
      <c r="J14" s="12">
        <v>8.6</v>
      </c>
      <c r="K14" s="12">
        <v>10</v>
      </c>
      <c r="L14" s="12">
        <v>975.99</v>
      </c>
      <c r="M14" s="12">
        <v>1009.26</v>
      </c>
      <c r="N14" s="12">
        <v>1.5</v>
      </c>
      <c r="O14" s="12">
        <v>5.2</v>
      </c>
      <c r="P14" s="12">
        <v>225</v>
      </c>
      <c r="Q14" s="14">
        <v>0.2</v>
      </c>
      <c r="R14" s="12">
        <v>80.3</v>
      </c>
      <c r="S14" s="12">
        <v>879</v>
      </c>
      <c r="T14" s="12">
        <v>37</v>
      </c>
      <c r="U14" s="12">
        <v>610.70000000000005</v>
      </c>
      <c r="V14" s="14">
        <v>7.13</v>
      </c>
      <c r="W14" s="14">
        <v>46.61</v>
      </c>
      <c r="X14" s="21">
        <v>0.02</v>
      </c>
      <c r="Y14" s="21">
        <v>0.12</v>
      </c>
      <c r="Z14" s="21">
        <v>1.2E-2</v>
      </c>
      <c r="AA14" s="21">
        <v>7.2999999999999995E-2</v>
      </c>
      <c r="AB14" s="14">
        <f t="shared" si="0"/>
        <v>0.48</v>
      </c>
      <c r="AC14" s="14">
        <f t="shared" si="1"/>
        <v>2.92</v>
      </c>
      <c r="AD14" s="12">
        <v>0.33333333333333331</v>
      </c>
      <c r="AE14" s="12">
        <v>2</v>
      </c>
      <c r="AF14" s="12">
        <f t="shared" si="2"/>
        <v>0.33333333333333331</v>
      </c>
      <c r="AG14" s="12">
        <v>2.1</v>
      </c>
      <c r="AH14" s="12">
        <v>2.7</v>
      </c>
      <c r="AI14" s="12">
        <v>4.8</v>
      </c>
      <c r="AJ14" s="12">
        <v>1.2</v>
      </c>
      <c r="AK14" s="12">
        <v>0.8</v>
      </c>
      <c r="AL14" s="12">
        <v>3.5</v>
      </c>
      <c r="AM14" s="12">
        <v>0</v>
      </c>
      <c r="AN14" s="12">
        <v>7.2</v>
      </c>
      <c r="AO14" s="12">
        <v>19.8</v>
      </c>
      <c r="AP14" s="12">
        <v>0</v>
      </c>
      <c r="AQ14" s="12">
        <v>45.3</v>
      </c>
      <c r="AR14" s="12">
        <v>82.6</v>
      </c>
      <c r="AS14" s="12">
        <v>9.6</v>
      </c>
    </row>
    <row r="15" spans="1:45" x14ac:dyDescent="0.2">
      <c r="A15" s="11">
        <v>43990.999988425923</v>
      </c>
      <c r="B15" s="12">
        <v>15.1</v>
      </c>
      <c r="C15" s="12">
        <v>19.600000000000001</v>
      </c>
      <c r="D15" s="12">
        <v>11.3</v>
      </c>
      <c r="E15" s="12">
        <v>65.900000000000006</v>
      </c>
      <c r="F15" s="12">
        <v>88.8</v>
      </c>
      <c r="G15" s="12">
        <v>35.799999999999997</v>
      </c>
      <c r="H15" s="12">
        <v>9.5</v>
      </c>
      <c r="I15" s="12">
        <v>11.3</v>
      </c>
      <c r="J15" s="12">
        <v>6.5</v>
      </c>
      <c r="K15" s="12">
        <v>8.3000000000000007</v>
      </c>
      <c r="L15" s="12">
        <v>979.7</v>
      </c>
      <c r="M15" s="12">
        <v>1012.98</v>
      </c>
      <c r="N15" s="12">
        <v>1.2</v>
      </c>
      <c r="O15" s="12">
        <v>5.7</v>
      </c>
      <c r="P15" s="12">
        <v>120</v>
      </c>
      <c r="Q15" s="14">
        <v>0.1</v>
      </c>
      <c r="R15" s="12">
        <v>187.3</v>
      </c>
      <c r="S15" s="12">
        <v>1194</v>
      </c>
      <c r="T15" s="12">
        <v>107.6</v>
      </c>
      <c r="U15" s="12">
        <v>925.3</v>
      </c>
      <c r="V15" s="14">
        <v>14.02</v>
      </c>
      <c r="W15" s="14">
        <v>67.38</v>
      </c>
      <c r="X15" s="21">
        <v>3.7999999999999999E-2</v>
      </c>
      <c r="Y15" s="21">
        <v>0.19</v>
      </c>
      <c r="Z15" s="21">
        <v>2.4E-2</v>
      </c>
      <c r="AA15" s="21">
        <v>0.13800000000000001</v>
      </c>
      <c r="AB15" s="14">
        <f t="shared" si="0"/>
        <v>0.96</v>
      </c>
      <c r="AC15" s="14">
        <f t="shared" si="1"/>
        <v>5.5200000000000005</v>
      </c>
      <c r="AD15" s="12">
        <v>5</v>
      </c>
      <c r="AE15" s="12">
        <v>30</v>
      </c>
      <c r="AF15" s="12">
        <f t="shared" si="2"/>
        <v>5</v>
      </c>
      <c r="AG15" s="12">
        <v>3.7</v>
      </c>
      <c r="AH15" s="12">
        <v>4</v>
      </c>
      <c r="AI15" s="12">
        <v>7.9</v>
      </c>
      <c r="AJ15" s="12">
        <v>2</v>
      </c>
      <c r="AK15" s="12">
        <v>4</v>
      </c>
      <c r="AL15" s="12">
        <v>35.200000000000003</v>
      </c>
      <c r="AM15" s="12">
        <v>0</v>
      </c>
      <c r="AN15" s="12">
        <v>13.1</v>
      </c>
      <c r="AO15" s="12">
        <v>37.799999999999997</v>
      </c>
      <c r="AP15" s="12">
        <v>0.4</v>
      </c>
      <c r="AQ15" s="12">
        <v>48.1</v>
      </c>
      <c r="AR15" s="12">
        <v>121.6</v>
      </c>
      <c r="AS15" s="12">
        <v>3.2</v>
      </c>
    </row>
    <row r="16" spans="1:45" x14ac:dyDescent="0.2">
      <c r="A16" s="11">
        <v>43991.999988425923</v>
      </c>
      <c r="B16" s="12">
        <v>13.6</v>
      </c>
      <c r="C16" s="12">
        <v>15.8</v>
      </c>
      <c r="D16" s="12">
        <v>11.9</v>
      </c>
      <c r="E16" s="12">
        <v>82.1</v>
      </c>
      <c r="F16" s="12">
        <v>92.2</v>
      </c>
      <c r="G16" s="12">
        <v>60.6</v>
      </c>
      <c r="H16" s="12">
        <v>11</v>
      </c>
      <c r="I16" s="12">
        <v>13</v>
      </c>
      <c r="J16" s="12">
        <v>8.6</v>
      </c>
      <c r="K16" s="12">
        <v>10.5</v>
      </c>
      <c r="L16" s="12">
        <v>981.08</v>
      </c>
      <c r="M16" s="12">
        <v>1014.55</v>
      </c>
      <c r="N16" s="12">
        <v>1.3</v>
      </c>
      <c r="O16" s="12">
        <v>4.3</v>
      </c>
      <c r="P16" s="12">
        <v>8</v>
      </c>
      <c r="Q16" s="14">
        <v>0.1</v>
      </c>
      <c r="R16" s="12">
        <v>43.9</v>
      </c>
      <c r="S16" s="12">
        <v>257</v>
      </c>
      <c r="T16" s="12">
        <v>2.2000000000000002</v>
      </c>
      <c r="U16" s="12">
        <v>168</v>
      </c>
      <c r="V16" s="14">
        <v>4.74</v>
      </c>
      <c r="W16" s="14">
        <v>22.33</v>
      </c>
      <c r="X16" s="21">
        <v>1.4E-2</v>
      </c>
      <c r="Y16" s="21">
        <v>7.0999999999999994E-2</v>
      </c>
      <c r="Z16" s="21">
        <v>8.0000000000000002E-3</v>
      </c>
      <c r="AA16" s="21">
        <v>5.2999999999999999E-2</v>
      </c>
      <c r="AB16" s="14">
        <f t="shared" si="0"/>
        <v>0.32</v>
      </c>
      <c r="AC16" s="14">
        <f t="shared" si="1"/>
        <v>2.12</v>
      </c>
      <c r="AD16" s="12">
        <v>0</v>
      </c>
      <c r="AE16" s="12">
        <v>0</v>
      </c>
      <c r="AF16" s="12">
        <f t="shared" si="2"/>
        <v>0</v>
      </c>
      <c r="AG16" s="12">
        <v>6.2</v>
      </c>
      <c r="AH16" s="12">
        <v>7.8</v>
      </c>
      <c r="AI16" s="12">
        <v>13.4</v>
      </c>
      <c r="AJ16" s="12">
        <v>4</v>
      </c>
      <c r="AK16" s="12">
        <v>3.5</v>
      </c>
      <c r="AL16" s="12">
        <v>35.200000000000003</v>
      </c>
      <c r="AM16" s="12">
        <v>0</v>
      </c>
      <c r="AN16" s="12">
        <v>21</v>
      </c>
      <c r="AO16" s="12">
        <v>48.2</v>
      </c>
      <c r="AP16" s="12">
        <v>6.7</v>
      </c>
      <c r="AQ16" s="12">
        <v>40</v>
      </c>
      <c r="AR16" s="12">
        <v>75.8</v>
      </c>
      <c r="AS16" s="12">
        <v>2.4</v>
      </c>
    </row>
    <row r="17" spans="1:45" x14ac:dyDescent="0.2">
      <c r="A17" s="11">
        <v>43992.999988425923</v>
      </c>
      <c r="B17" s="12">
        <v>13.6</v>
      </c>
      <c r="C17" s="12">
        <v>14.8</v>
      </c>
      <c r="D17" s="12">
        <v>12.4</v>
      </c>
      <c r="E17" s="12">
        <v>90.3</v>
      </c>
      <c r="F17" s="12">
        <v>96.7</v>
      </c>
      <c r="G17" s="12">
        <v>81</v>
      </c>
      <c r="H17" s="12">
        <v>12.1</v>
      </c>
      <c r="I17" s="12">
        <v>12.9</v>
      </c>
      <c r="J17" s="12">
        <v>11.4</v>
      </c>
      <c r="K17" s="12">
        <v>12</v>
      </c>
      <c r="L17" s="12">
        <v>979.93</v>
      </c>
      <c r="M17" s="12">
        <v>1013.35</v>
      </c>
      <c r="N17" s="12">
        <v>1.5</v>
      </c>
      <c r="O17" s="12">
        <v>4.0999999999999996</v>
      </c>
      <c r="P17" s="12">
        <v>148</v>
      </c>
      <c r="Q17" s="14">
        <v>12.6</v>
      </c>
      <c r="R17" s="12">
        <v>20.3</v>
      </c>
      <c r="S17" s="12">
        <v>132</v>
      </c>
      <c r="T17" s="12">
        <v>-4.4000000000000004</v>
      </c>
      <c r="U17" s="12">
        <v>86.9</v>
      </c>
      <c r="V17" s="14">
        <v>2.9</v>
      </c>
      <c r="W17" s="14">
        <v>13.13</v>
      </c>
      <c r="X17" s="21">
        <v>8.9999999999999993E-3</v>
      </c>
      <c r="Y17" s="21">
        <v>3.7999999999999999E-2</v>
      </c>
      <c r="Z17" s="21">
        <v>5.0000000000000001E-3</v>
      </c>
      <c r="AA17" s="21">
        <v>2.1000000000000001E-2</v>
      </c>
      <c r="AB17" s="14">
        <f t="shared" si="0"/>
        <v>0.2</v>
      </c>
      <c r="AC17" s="14">
        <f t="shared" si="1"/>
        <v>0.84000000000000008</v>
      </c>
      <c r="AD17" s="12">
        <v>0</v>
      </c>
      <c r="AE17" s="12">
        <v>0</v>
      </c>
      <c r="AF17" s="12">
        <f t="shared" si="2"/>
        <v>0</v>
      </c>
      <c r="AG17" s="12">
        <v>10.9</v>
      </c>
      <c r="AH17" s="12">
        <v>11.5</v>
      </c>
      <c r="AI17" s="12">
        <v>15.6</v>
      </c>
      <c r="AJ17" s="12">
        <v>8.1999999999999993</v>
      </c>
      <c r="AK17" s="12">
        <v>1.9</v>
      </c>
      <c r="AL17" s="12">
        <v>20.2</v>
      </c>
      <c r="AM17" s="12">
        <v>0</v>
      </c>
      <c r="AN17" s="12">
        <v>19.399999999999999</v>
      </c>
      <c r="AO17" s="12">
        <v>46.7</v>
      </c>
      <c r="AP17" s="12">
        <v>3.8</v>
      </c>
      <c r="AQ17" s="12">
        <v>48.6</v>
      </c>
      <c r="AR17" s="12">
        <v>71.2</v>
      </c>
      <c r="AS17" s="12">
        <v>15.2</v>
      </c>
    </row>
    <row r="18" spans="1:45" x14ac:dyDescent="0.2">
      <c r="A18" s="11">
        <v>43993.999988425923</v>
      </c>
      <c r="B18" s="12">
        <v>14.3</v>
      </c>
      <c r="C18" s="12">
        <v>18.8</v>
      </c>
      <c r="D18" s="12">
        <v>11.6</v>
      </c>
      <c r="E18" s="12">
        <v>84.6</v>
      </c>
      <c r="F18" s="12">
        <v>96.6</v>
      </c>
      <c r="G18" s="12">
        <v>65.5</v>
      </c>
      <c r="H18" s="12">
        <v>11.8</v>
      </c>
      <c r="I18" s="12">
        <v>12.8</v>
      </c>
      <c r="J18" s="12">
        <v>10.8</v>
      </c>
      <c r="K18" s="12">
        <v>11.7</v>
      </c>
      <c r="L18" s="12">
        <v>976.93</v>
      </c>
      <c r="M18" s="12">
        <v>1010.17</v>
      </c>
      <c r="N18" s="12">
        <v>1.2</v>
      </c>
      <c r="O18" s="12">
        <v>4.0999999999999996</v>
      </c>
      <c r="P18" s="12">
        <v>182</v>
      </c>
      <c r="Q18" s="14">
        <v>2.8</v>
      </c>
      <c r="R18" s="12">
        <v>120.5</v>
      </c>
      <c r="S18" s="12">
        <v>938</v>
      </c>
      <c r="T18" s="12">
        <v>64.5</v>
      </c>
      <c r="U18" s="12">
        <v>706.1</v>
      </c>
      <c r="V18" s="14">
        <v>9.99</v>
      </c>
      <c r="W18" s="14">
        <v>61.28</v>
      </c>
      <c r="X18" s="21">
        <v>2.7E-2</v>
      </c>
      <c r="Y18" s="21">
        <v>0.17899999999999999</v>
      </c>
      <c r="Z18" s="21">
        <v>1.7000000000000001E-2</v>
      </c>
      <c r="AA18" s="21">
        <v>0.14099999999999999</v>
      </c>
      <c r="AB18" s="14">
        <f t="shared" si="0"/>
        <v>0.68</v>
      </c>
      <c r="AC18" s="14">
        <f t="shared" si="1"/>
        <v>5.64</v>
      </c>
      <c r="AD18" s="12">
        <v>4.166666666666667</v>
      </c>
      <c r="AE18" s="12">
        <v>25</v>
      </c>
      <c r="AF18" s="12">
        <f t="shared" si="2"/>
        <v>4.166666666666667</v>
      </c>
      <c r="AG18" s="12">
        <v>5.0999999999999996</v>
      </c>
      <c r="AH18" s="12">
        <v>6.6</v>
      </c>
      <c r="AI18" s="12">
        <v>10.4</v>
      </c>
      <c r="AJ18" s="12">
        <v>4.2</v>
      </c>
      <c r="AK18" s="12">
        <v>0.7</v>
      </c>
      <c r="AL18" s="12">
        <v>7</v>
      </c>
      <c r="AM18" s="12">
        <v>0</v>
      </c>
      <c r="AN18" s="12">
        <v>8.3000000000000007</v>
      </c>
      <c r="AO18" s="12">
        <v>29.6</v>
      </c>
      <c r="AP18" s="12">
        <v>0.8</v>
      </c>
      <c r="AQ18" s="12">
        <v>61</v>
      </c>
      <c r="AR18" s="12">
        <v>86.2</v>
      </c>
      <c r="AS18" s="12">
        <v>8.1999999999999993</v>
      </c>
    </row>
    <row r="19" spans="1:45" x14ac:dyDescent="0.2">
      <c r="A19" s="11">
        <v>43994.999988425923</v>
      </c>
      <c r="B19" s="12">
        <v>19.7</v>
      </c>
      <c r="C19" s="12">
        <v>28.1</v>
      </c>
      <c r="D19" s="12">
        <v>11.1</v>
      </c>
      <c r="E19" s="12">
        <v>63.9</v>
      </c>
      <c r="F19" s="12">
        <v>94.6</v>
      </c>
      <c r="G19" s="12">
        <v>31.6</v>
      </c>
      <c r="H19" s="12">
        <v>11.3</v>
      </c>
      <c r="I19" s="12">
        <v>14</v>
      </c>
      <c r="J19" s="12">
        <v>8.8000000000000007</v>
      </c>
      <c r="K19" s="12">
        <v>11.3</v>
      </c>
      <c r="L19" s="12">
        <v>973.78</v>
      </c>
      <c r="M19" s="12">
        <v>1006.32</v>
      </c>
      <c r="N19" s="12">
        <v>1.6</v>
      </c>
      <c r="O19" s="12">
        <v>5.9</v>
      </c>
      <c r="P19" s="12">
        <v>166</v>
      </c>
      <c r="Q19" s="14">
        <v>0</v>
      </c>
      <c r="R19" s="12">
        <v>329.9</v>
      </c>
      <c r="S19" s="12">
        <v>924</v>
      </c>
      <c r="T19" s="12">
        <v>196.8</v>
      </c>
      <c r="U19" s="12">
        <v>793.6</v>
      </c>
      <c r="V19" s="14">
        <v>21.94</v>
      </c>
      <c r="W19" s="14">
        <v>64.78</v>
      </c>
      <c r="X19" s="21">
        <v>5.8999999999999997E-2</v>
      </c>
      <c r="Y19" s="21">
        <v>0.193</v>
      </c>
      <c r="Z19" s="21">
        <v>4.2999999999999997E-2</v>
      </c>
      <c r="AA19" s="21">
        <v>0.16400000000000001</v>
      </c>
      <c r="AB19" s="14">
        <f t="shared" si="0"/>
        <v>1.7199999999999998</v>
      </c>
      <c r="AC19" s="14">
        <f t="shared" si="1"/>
        <v>6.5600000000000005</v>
      </c>
      <c r="AD19" s="12">
        <v>14.166666666666666</v>
      </c>
      <c r="AE19" s="12">
        <v>85</v>
      </c>
      <c r="AF19" s="12">
        <f t="shared" si="2"/>
        <v>14.166666666666666</v>
      </c>
      <c r="AG19" s="12">
        <v>2.2000000000000002</v>
      </c>
      <c r="AH19" s="12">
        <v>6.2</v>
      </c>
      <c r="AI19" s="12">
        <v>15.6</v>
      </c>
      <c r="AJ19" s="12">
        <v>1.5</v>
      </c>
      <c r="AK19" s="12">
        <v>6.4</v>
      </c>
      <c r="AL19" s="12">
        <v>42.5</v>
      </c>
      <c r="AM19" s="12">
        <v>0</v>
      </c>
      <c r="AN19" s="12">
        <v>13.8</v>
      </c>
      <c r="AO19" s="12">
        <v>35.200000000000003</v>
      </c>
      <c r="AP19" s="12">
        <v>1</v>
      </c>
      <c r="AQ19" s="12">
        <v>58.4</v>
      </c>
      <c r="AR19" s="12">
        <v>128.19999999999999</v>
      </c>
      <c r="AS19" s="12">
        <v>0</v>
      </c>
    </row>
    <row r="20" spans="1:45" x14ac:dyDescent="0.2">
      <c r="A20" s="11">
        <v>43995.999988425923</v>
      </c>
      <c r="B20" s="12">
        <v>20.7</v>
      </c>
      <c r="C20" s="12">
        <v>24.8</v>
      </c>
      <c r="D20" s="12">
        <v>15.6</v>
      </c>
      <c r="E20" s="12">
        <v>58.3</v>
      </c>
      <c r="F20" s="12">
        <v>77.3</v>
      </c>
      <c r="G20" s="12">
        <v>44.2</v>
      </c>
      <c r="H20" s="12">
        <v>11.8</v>
      </c>
      <c r="I20" s="12">
        <v>12.8</v>
      </c>
      <c r="J20" s="12">
        <v>10.8</v>
      </c>
      <c r="K20" s="12">
        <v>12</v>
      </c>
      <c r="L20" s="12">
        <v>977.47</v>
      </c>
      <c r="M20" s="12">
        <v>1010</v>
      </c>
      <c r="N20" s="12">
        <v>2.6</v>
      </c>
      <c r="O20" s="12">
        <v>7</v>
      </c>
      <c r="P20" s="12">
        <v>277</v>
      </c>
      <c r="Q20" s="14">
        <v>0</v>
      </c>
      <c r="R20" s="12">
        <v>232.7</v>
      </c>
      <c r="S20" s="12">
        <v>1296</v>
      </c>
      <c r="T20" s="12">
        <v>108.9</v>
      </c>
      <c r="U20" s="12">
        <v>842.4</v>
      </c>
      <c r="V20" s="14">
        <v>16.850000000000001</v>
      </c>
      <c r="W20" s="14">
        <v>74.97</v>
      </c>
      <c r="X20" s="21">
        <v>4.7E-2</v>
      </c>
      <c r="Y20" s="21">
        <v>0.214</v>
      </c>
      <c r="Z20" s="21">
        <v>3.3000000000000002E-2</v>
      </c>
      <c r="AA20" s="21">
        <v>0.183</v>
      </c>
      <c r="AB20" s="14">
        <f t="shared" si="0"/>
        <v>1.32</v>
      </c>
      <c r="AC20" s="14">
        <f t="shared" si="1"/>
        <v>7.32</v>
      </c>
      <c r="AD20" s="12">
        <v>7.833333333333333</v>
      </c>
      <c r="AE20" s="12">
        <v>47</v>
      </c>
      <c r="AF20" s="12">
        <f t="shared" si="2"/>
        <v>7.833333333333333</v>
      </c>
      <c r="AG20" s="12">
        <v>2.4</v>
      </c>
      <c r="AH20" s="12">
        <v>3.4</v>
      </c>
      <c r="AI20" s="12">
        <v>9.5</v>
      </c>
      <c r="AJ20" s="12">
        <v>1.7</v>
      </c>
      <c r="AK20" s="12">
        <v>0.8</v>
      </c>
      <c r="AL20" s="12">
        <v>4.4000000000000004</v>
      </c>
      <c r="AM20" s="12">
        <v>0</v>
      </c>
      <c r="AN20" s="12">
        <v>9.1999999999999993</v>
      </c>
      <c r="AO20" s="12">
        <v>40</v>
      </c>
      <c r="AP20" s="12">
        <v>1.7</v>
      </c>
      <c r="AQ20" s="12">
        <v>85.7</v>
      </c>
      <c r="AR20" s="12">
        <v>112.6</v>
      </c>
      <c r="AS20" s="12">
        <v>38.799999999999997</v>
      </c>
    </row>
    <row r="21" spans="1:45" x14ac:dyDescent="0.2">
      <c r="A21" s="11">
        <v>43996.999988425923</v>
      </c>
      <c r="B21" s="12">
        <v>16.899999999999999</v>
      </c>
      <c r="C21" s="12">
        <v>20</v>
      </c>
      <c r="D21" s="12">
        <v>15</v>
      </c>
      <c r="E21" s="12">
        <v>78.599999999999994</v>
      </c>
      <c r="F21" s="12">
        <v>90.6</v>
      </c>
      <c r="G21" s="12">
        <v>62.2</v>
      </c>
      <c r="H21" s="12">
        <v>12.8</v>
      </c>
      <c r="I21" s="12">
        <v>13.6</v>
      </c>
      <c r="J21" s="12">
        <v>11.7</v>
      </c>
      <c r="K21" s="12">
        <v>13</v>
      </c>
      <c r="L21" s="12">
        <v>981.81</v>
      </c>
      <c r="M21" s="12">
        <v>1014.89</v>
      </c>
      <c r="N21" s="12">
        <v>2.2999999999999998</v>
      </c>
      <c r="O21" s="12">
        <v>7</v>
      </c>
      <c r="P21" s="12">
        <v>227</v>
      </c>
      <c r="Q21" s="14">
        <v>2.8</v>
      </c>
      <c r="R21" s="12">
        <v>25.8</v>
      </c>
      <c r="S21" s="12">
        <v>113</v>
      </c>
      <c r="T21" s="12">
        <v>-23.6</v>
      </c>
      <c r="U21" s="12">
        <v>49.1</v>
      </c>
      <c r="V21" s="14">
        <v>3.56</v>
      </c>
      <c r="W21" s="14">
        <v>12.69</v>
      </c>
      <c r="X21" s="21">
        <v>1.0999999999999999E-2</v>
      </c>
      <c r="Y21" s="21">
        <v>4.1000000000000002E-2</v>
      </c>
      <c r="Z21" s="21">
        <v>6.0000000000000001E-3</v>
      </c>
      <c r="AA21" s="21">
        <v>2.5999999999999999E-2</v>
      </c>
      <c r="AB21" s="14">
        <f t="shared" si="0"/>
        <v>0.24</v>
      </c>
      <c r="AC21" s="14">
        <f t="shared" si="1"/>
        <v>1.04</v>
      </c>
      <c r="AD21" s="12">
        <v>0</v>
      </c>
      <c r="AE21" s="12">
        <v>0</v>
      </c>
      <c r="AF21" s="12">
        <f t="shared" si="2"/>
        <v>0</v>
      </c>
      <c r="AG21" s="12">
        <v>2.9</v>
      </c>
      <c r="AH21" s="12">
        <v>3</v>
      </c>
      <c r="AI21" s="12">
        <v>5</v>
      </c>
      <c r="AJ21" s="12">
        <v>2.1</v>
      </c>
      <c r="AK21" s="12">
        <v>0.6</v>
      </c>
      <c r="AL21" s="12">
        <v>4.4000000000000004</v>
      </c>
      <c r="AM21" s="12">
        <v>0</v>
      </c>
      <c r="AN21" s="12">
        <v>5.9</v>
      </c>
      <c r="AO21" s="12">
        <v>19.8</v>
      </c>
      <c r="AP21" s="12">
        <v>0.2</v>
      </c>
      <c r="AQ21" s="12">
        <v>62.4</v>
      </c>
      <c r="AR21" s="12">
        <v>80.2</v>
      </c>
      <c r="AS21" s="12">
        <v>39.799999999999997</v>
      </c>
    </row>
    <row r="22" spans="1:45" x14ac:dyDescent="0.2">
      <c r="A22" s="11">
        <v>43997.999988425923</v>
      </c>
      <c r="B22" s="12">
        <v>16.600000000000001</v>
      </c>
      <c r="C22" s="12">
        <v>20</v>
      </c>
      <c r="D22" s="12">
        <v>14.5</v>
      </c>
      <c r="E22" s="12">
        <v>82.6</v>
      </c>
      <c r="F22" s="12">
        <v>93.6</v>
      </c>
      <c r="G22" s="12">
        <v>63.6</v>
      </c>
      <c r="H22" s="12">
        <v>13.2</v>
      </c>
      <c r="I22" s="12">
        <v>14.6</v>
      </c>
      <c r="J22" s="12">
        <v>12</v>
      </c>
      <c r="K22" s="12">
        <v>13.5</v>
      </c>
      <c r="L22" s="12">
        <v>984.58</v>
      </c>
      <c r="M22" s="12">
        <v>1017.78</v>
      </c>
      <c r="N22" s="12">
        <v>2</v>
      </c>
      <c r="O22" s="12">
        <v>5.2</v>
      </c>
      <c r="P22" s="12">
        <v>156</v>
      </c>
      <c r="Q22" s="14">
        <v>1</v>
      </c>
      <c r="R22" s="12">
        <v>73.2</v>
      </c>
      <c r="S22" s="12">
        <v>388</v>
      </c>
      <c r="T22" s="12">
        <v>24</v>
      </c>
      <c r="U22" s="12">
        <v>280.60000000000002</v>
      </c>
      <c r="V22" s="14">
        <v>7.19</v>
      </c>
      <c r="W22" s="14">
        <v>32.229999999999997</v>
      </c>
      <c r="X22" s="21">
        <v>0.02</v>
      </c>
      <c r="Y22" s="21">
        <v>0.1</v>
      </c>
      <c r="Z22" s="21">
        <v>1.2999999999999999E-2</v>
      </c>
      <c r="AA22" s="21">
        <v>7.2999999999999995E-2</v>
      </c>
      <c r="AB22" s="14">
        <f t="shared" si="0"/>
        <v>0.52</v>
      </c>
      <c r="AC22" s="14">
        <f t="shared" si="1"/>
        <v>2.92</v>
      </c>
      <c r="AD22" s="12">
        <v>0</v>
      </c>
      <c r="AE22" s="12">
        <v>0</v>
      </c>
      <c r="AF22" s="12">
        <f t="shared" si="2"/>
        <v>0</v>
      </c>
      <c r="AG22" s="12">
        <v>3.9</v>
      </c>
      <c r="AH22" s="12">
        <v>5.3</v>
      </c>
      <c r="AI22" s="12">
        <v>10.1</v>
      </c>
      <c r="AJ22" s="12">
        <v>3.2</v>
      </c>
      <c r="AK22" s="12">
        <v>1.9</v>
      </c>
      <c r="AL22" s="12">
        <v>25.6</v>
      </c>
      <c r="AM22" s="12">
        <v>0</v>
      </c>
      <c r="AN22" s="12">
        <v>13.5</v>
      </c>
      <c r="AO22" s="12">
        <v>29</v>
      </c>
      <c r="AP22" s="12">
        <v>2.7</v>
      </c>
      <c r="AQ22" s="12">
        <v>46</v>
      </c>
      <c r="AR22" s="12">
        <v>78.400000000000006</v>
      </c>
      <c r="AS22" s="12">
        <v>17</v>
      </c>
    </row>
    <row r="23" spans="1:45" x14ac:dyDescent="0.2">
      <c r="A23" s="11">
        <v>43998.999988425923</v>
      </c>
      <c r="B23" s="12">
        <v>16.7</v>
      </c>
      <c r="C23" s="12">
        <v>19.600000000000001</v>
      </c>
      <c r="D23" s="12">
        <v>14.4</v>
      </c>
      <c r="E23" s="12">
        <v>87.5</v>
      </c>
      <c r="F23" s="12">
        <v>96.6</v>
      </c>
      <c r="G23" s="12">
        <v>68.400000000000006</v>
      </c>
      <c r="H23" s="12">
        <v>14.1</v>
      </c>
      <c r="I23" s="12">
        <v>15.2</v>
      </c>
      <c r="J23" s="12">
        <v>12.9</v>
      </c>
      <c r="K23" s="12">
        <v>14.5</v>
      </c>
      <c r="L23" s="12">
        <v>983.24</v>
      </c>
      <c r="M23" s="12">
        <v>1016.38</v>
      </c>
      <c r="N23" s="12">
        <v>1.2</v>
      </c>
      <c r="O23" s="12">
        <v>4</v>
      </c>
      <c r="P23" s="12">
        <v>167</v>
      </c>
      <c r="Q23" s="14">
        <v>2.8</v>
      </c>
      <c r="R23" s="12">
        <v>118.8</v>
      </c>
      <c r="S23" s="12">
        <v>672</v>
      </c>
      <c r="T23" s="12">
        <v>49</v>
      </c>
      <c r="U23" s="12">
        <v>361.3</v>
      </c>
      <c r="V23" s="14">
        <v>9.98</v>
      </c>
      <c r="W23" s="14">
        <v>46.91</v>
      </c>
      <c r="X23" s="21">
        <v>2.7E-2</v>
      </c>
      <c r="Y23" s="21">
        <v>0.13600000000000001</v>
      </c>
      <c r="Z23" s="21">
        <v>1.7000000000000001E-2</v>
      </c>
      <c r="AA23" s="21">
        <v>9.4E-2</v>
      </c>
      <c r="AB23" s="14">
        <f t="shared" si="0"/>
        <v>0.68</v>
      </c>
      <c r="AC23" s="14">
        <f t="shared" si="1"/>
        <v>3.76</v>
      </c>
      <c r="AD23" s="12">
        <v>1.8333333333333333</v>
      </c>
      <c r="AE23" s="12">
        <v>11</v>
      </c>
      <c r="AF23" s="12">
        <f t="shared" si="2"/>
        <v>1.8333333333333333</v>
      </c>
      <c r="AG23" s="12">
        <v>4.4000000000000004</v>
      </c>
      <c r="AH23" s="12">
        <v>5.3</v>
      </c>
      <c r="AI23" s="12">
        <v>7.5</v>
      </c>
      <c r="AJ23" s="12">
        <v>3.2</v>
      </c>
      <c r="AK23" s="12">
        <v>2.2999999999999998</v>
      </c>
      <c r="AL23" s="12">
        <v>23.9</v>
      </c>
      <c r="AM23" s="12">
        <v>0</v>
      </c>
      <c r="AN23" s="12">
        <v>15.1</v>
      </c>
      <c r="AO23" s="12">
        <v>41.9</v>
      </c>
      <c r="AP23" s="12">
        <v>1.3</v>
      </c>
      <c r="AQ23" s="12">
        <v>52.1</v>
      </c>
      <c r="AR23" s="12">
        <v>100.4</v>
      </c>
      <c r="AS23" s="12">
        <v>7</v>
      </c>
    </row>
    <row r="24" spans="1:45" x14ac:dyDescent="0.2">
      <c r="A24" s="11">
        <v>43999.999988425923</v>
      </c>
      <c r="B24" s="12">
        <v>17</v>
      </c>
      <c r="C24" s="12">
        <v>22.1</v>
      </c>
      <c r="D24" s="12">
        <v>14.3</v>
      </c>
      <c r="E24" s="12">
        <v>86.5</v>
      </c>
      <c r="F24" s="12">
        <v>96.9</v>
      </c>
      <c r="G24" s="12">
        <v>63.4</v>
      </c>
      <c r="H24" s="12">
        <v>14.2</v>
      </c>
      <c r="I24" s="12">
        <v>16.399999999999999</v>
      </c>
      <c r="J24" s="12">
        <v>12.4</v>
      </c>
      <c r="K24" s="12">
        <v>14.6</v>
      </c>
      <c r="L24" s="12">
        <v>978.79</v>
      </c>
      <c r="M24" s="12">
        <v>1011.73</v>
      </c>
      <c r="N24" s="12">
        <v>1.6</v>
      </c>
      <c r="O24" s="12">
        <v>9.3000000000000007</v>
      </c>
      <c r="P24" s="12">
        <v>202</v>
      </c>
      <c r="Q24" s="14">
        <v>10</v>
      </c>
      <c r="R24" s="12">
        <v>148.80000000000001</v>
      </c>
      <c r="S24" s="12">
        <v>1167</v>
      </c>
      <c r="T24" s="12">
        <v>79.400000000000006</v>
      </c>
      <c r="U24" s="12">
        <v>832.6</v>
      </c>
      <c r="V24" s="14">
        <v>11.74</v>
      </c>
      <c r="W24" s="14">
        <v>64.489999999999995</v>
      </c>
      <c r="X24" s="21">
        <v>3.3000000000000002E-2</v>
      </c>
      <c r="Y24" s="21">
        <v>0.186</v>
      </c>
      <c r="Z24" s="21">
        <v>2.3E-2</v>
      </c>
      <c r="AA24" s="21">
        <v>0.14599999999999999</v>
      </c>
      <c r="AB24" s="14">
        <f t="shared" si="0"/>
        <v>0.91999999999999993</v>
      </c>
      <c r="AC24" s="14">
        <f t="shared" si="1"/>
        <v>5.84</v>
      </c>
      <c r="AD24" s="12">
        <v>3.3333333333333335</v>
      </c>
      <c r="AE24" s="12">
        <v>20</v>
      </c>
      <c r="AF24" s="12">
        <f t="shared" si="2"/>
        <v>3.3333333333333335</v>
      </c>
      <c r="AG24" s="12">
        <v>1.5</v>
      </c>
      <c r="AH24" s="12">
        <v>7.9</v>
      </c>
      <c r="AI24" s="12">
        <v>16</v>
      </c>
      <c r="AJ24" s="12">
        <v>1.1000000000000001</v>
      </c>
      <c r="AK24" s="12">
        <v>3.2</v>
      </c>
      <c r="AL24" s="12">
        <v>27.3</v>
      </c>
      <c r="AM24" s="12">
        <v>0</v>
      </c>
      <c r="AN24" s="12">
        <v>15.4</v>
      </c>
      <c r="AO24" s="12">
        <v>32.5</v>
      </c>
      <c r="AP24" s="12">
        <v>3.6</v>
      </c>
      <c r="AQ24" s="12">
        <v>48.2</v>
      </c>
      <c r="AR24" s="12">
        <v>106.8</v>
      </c>
      <c r="AS24" s="12">
        <v>0</v>
      </c>
    </row>
    <row r="25" spans="1:45" x14ac:dyDescent="0.2">
      <c r="A25" s="11">
        <v>44000.999988425923</v>
      </c>
      <c r="B25" s="12">
        <v>17.600000000000001</v>
      </c>
      <c r="C25" s="12">
        <v>23</v>
      </c>
      <c r="D25" s="12">
        <v>11.9</v>
      </c>
      <c r="E25" s="12">
        <v>69.599999999999994</v>
      </c>
      <c r="F25" s="12">
        <v>92.4</v>
      </c>
      <c r="G25" s="12">
        <v>43.7</v>
      </c>
      <c r="H25" s="12">
        <v>11.5</v>
      </c>
      <c r="I25" s="12">
        <v>13</v>
      </c>
      <c r="J25" s="12">
        <v>9.8000000000000007</v>
      </c>
      <c r="K25" s="12">
        <v>11.5</v>
      </c>
      <c r="L25" s="12">
        <v>980.48</v>
      </c>
      <c r="M25" s="12">
        <v>1013.48</v>
      </c>
      <c r="N25" s="12">
        <v>1.6</v>
      </c>
      <c r="O25" s="12">
        <v>5</v>
      </c>
      <c r="P25" s="12">
        <v>167</v>
      </c>
      <c r="Q25" s="14">
        <v>0.4</v>
      </c>
      <c r="R25" s="12">
        <v>230.5</v>
      </c>
      <c r="S25" s="12">
        <v>1248</v>
      </c>
      <c r="T25" s="12">
        <v>132.30000000000001</v>
      </c>
      <c r="U25" s="12">
        <v>997.6</v>
      </c>
      <c r="V25" s="14">
        <v>16.149999999999999</v>
      </c>
      <c r="W25" s="14">
        <v>73.75</v>
      </c>
      <c r="X25" s="21">
        <v>4.3999999999999997E-2</v>
      </c>
      <c r="Y25" s="21">
        <v>0.21199999999999999</v>
      </c>
      <c r="Z25" s="21">
        <v>2.9000000000000001E-2</v>
      </c>
      <c r="AA25" s="21">
        <v>0.16400000000000001</v>
      </c>
      <c r="AB25" s="14">
        <f t="shared" si="0"/>
        <v>1.1600000000000001</v>
      </c>
      <c r="AC25" s="14">
        <f t="shared" si="1"/>
        <v>6.5600000000000005</v>
      </c>
      <c r="AD25" s="12">
        <v>9</v>
      </c>
      <c r="AE25" s="12">
        <v>54</v>
      </c>
      <c r="AF25" s="12">
        <f t="shared" si="2"/>
        <v>9</v>
      </c>
      <c r="AG25" s="12">
        <v>2</v>
      </c>
      <c r="AH25" s="12">
        <v>2.2000000000000002</v>
      </c>
      <c r="AI25" s="12">
        <v>4.2</v>
      </c>
      <c r="AJ25" s="12">
        <v>1.1000000000000001</v>
      </c>
      <c r="AK25" s="12">
        <v>4.0999999999999996</v>
      </c>
      <c r="AL25" s="12"/>
      <c r="AM25" s="12">
        <v>0</v>
      </c>
      <c r="AN25" s="12">
        <v>12.6</v>
      </c>
      <c r="AO25" s="12">
        <v>99.7</v>
      </c>
      <c r="AP25" s="12">
        <v>0.2</v>
      </c>
      <c r="AQ25" s="12">
        <v>54.9</v>
      </c>
      <c r="AR25" s="12">
        <v>97.8</v>
      </c>
      <c r="AS25" s="12">
        <v>2.6</v>
      </c>
    </row>
    <row r="26" spans="1:45" x14ac:dyDescent="0.2">
      <c r="A26" s="11">
        <v>44001.999988425923</v>
      </c>
      <c r="B26" s="12">
        <v>17.7</v>
      </c>
      <c r="C26" s="12">
        <v>22.2</v>
      </c>
      <c r="D26" s="12">
        <v>15.5</v>
      </c>
      <c r="E26" s="12">
        <v>67.900000000000006</v>
      </c>
      <c r="F26" s="12">
        <v>81.099999999999994</v>
      </c>
      <c r="G26" s="12">
        <v>45.3</v>
      </c>
      <c r="H26" s="12">
        <v>11.6</v>
      </c>
      <c r="I26" s="12">
        <v>13.7</v>
      </c>
      <c r="J26" s="12">
        <v>9.5</v>
      </c>
      <c r="K26" s="12">
        <v>11.6</v>
      </c>
      <c r="L26" s="12">
        <v>984.14</v>
      </c>
      <c r="M26" s="12">
        <v>1017.22</v>
      </c>
      <c r="N26" s="12">
        <v>2</v>
      </c>
      <c r="O26" s="12">
        <v>7.2</v>
      </c>
      <c r="P26" s="12">
        <v>231</v>
      </c>
      <c r="Q26" s="14">
        <v>0.4</v>
      </c>
      <c r="R26" s="12">
        <v>169</v>
      </c>
      <c r="S26" s="12">
        <v>1005</v>
      </c>
      <c r="T26" s="12">
        <v>94.3</v>
      </c>
      <c r="U26" s="12">
        <v>724.8</v>
      </c>
      <c r="V26" s="14">
        <v>12.69</v>
      </c>
      <c r="W26" s="14">
        <v>66.28</v>
      </c>
      <c r="X26" s="21">
        <v>3.5000000000000003E-2</v>
      </c>
      <c r="Y26" s="21">
        <v>0.188</v>
      </c>
      <c r="Z26" s="21">
        <v>2.3E-2</v>
      </c>
      <c r="AA26" s="21">
        <v>0.14099999999999999</v>
      </c>
      <c r="AB26" s="14">
        <f t="shared" si="0"/>
        <v>0.91999999999999993</v>
      </c>
      <c r="AC26" s="14">
        <f t="shared" si="1"/>
        <v>5.64</v>
      </c>
      <c r="AD26" s="12">
        <v>4.166666666666667</v>
      </c>
      <c r="AE26" s="12">
        <v>25</v>
      </c>
      <c r="AF26" s="12">
        <f t="shared" si="2"/>
        <v>4.166666666666667</v>
      </c>
      <c r="AG26" s="12">
        <v>2.9</v>
      </c>
      <c r="AH26" s="12">
        <v>2.7</v>
      </c>
      <c r="AI26" s="12">
        <v>5.3</v>
      </c>
      <c r="AJ26" s="12">
        <v>1.7</v>
      </c>
      <c r="AK26" s="12">
        <v>1.8</v>
      </c>
      <c r="AL26" s="12">
        <v>11</v>
      </c>
      <c r="AM26" s="12">
        <v>0</v>
      </c>
      <c r="AN26" s="12">
        <v>12.3</v>
      </c>
      <c r="AO26" s="12">
        <v>36.9</v>
      </c>
      <c r="AP26" s="12">
        <v>1</v>
      </c>
      <c r="AQ26" s="12">
        <v>53.8</v>
      </c>
      <c r="AR26" s="12">
        <v>91</v>
      </c>
      <c r="AS26" s="12">
        <v>12.6</v>
      </c>
    </row>
    <row r="27" spans="1:45" x14ac:dyDescent="0.2">
      <c r="A27" s="11">
        <v>44002.999988425923</v>
      </c>
      <c r="B27" s="12">
        <v>18.2</v>
      </c>
      <c r="C27" s="12">
        <v>24</v>
      </c>
      <c r="D27" s="12">
        <v>13.9</v>
      </c>
      <c r="E27" s="12">
        <v>70.099999999999994</v>
      </c>
      <c r="F27" s="12">
        <v>89.9</v>
      </c>
      <c r="G27" s="12">
        <v>37.9</v>
      </c>
      <c r="H27" s="12">
        <v>12.1</v>
      </c>
      <c r="I27" s="12">
        <v>15.2</v>
      </c>
      <c r="J27" s="12">
        <v>9.1</v>
      </c>
      <c r="K27" s="12">
        <v>12.2</v>
      </c>
      <c r="L27" s="12">
        <v>987.35</v>
      </c>
      <c r="M27" s="12">
        <v>1020.49</v>
      </c>
      <c r="N27" s="12">
        <v>1.7</v>
      </c>
      <c r="O27" s="12">
        <v>6.9</v>
      </c>
      <c r="P27" s="12">
        <v>180</v>
      </c>
      <c r="Q27" s="14">
        <v>0.4</v>
      </c>
      <c r="R27" s="12">
        <v>226.4</v>
      </c>
      <c r="S27" s="12">
        <v>1248</v>
      </c>
      <c r="T27" s="12">
        <v>114</v>
      </c>
      <c r="U27" s="12">
        <v>947.2</v>
      </c>
      <c r="V27" s="14">
        <v>16.04</v>
      </c>
      <c r="W27" s="14">
        <v>70.3</v>
      </c>
      <c r="X27" s="21">
        <v>4.2999999999999997E-2</v>
      </c>
      <c r="Y27" s="21">
        <v>0.2</v>
      </c>
      <c r="Z27" s="21">
        <v>2.7E-2</v>
      </c>
      <c r="AA27" s="21">
        <v>0.14699999999999999</v>
      </c>
      <c r="AB27" s="14">
        <f t="shared" si="0"/>
        <v>1.08</v>
      </c>
      <c r="AC27" s="14">
        <f t="shared" si="1"/>
        <v>5.88</v>
      </c>
      <c r="AD27" s="12">
        <v>8.6666666666666661</v>
      </c>
      <c r="AE27" s="12">
        <v>52</v>
      </c>
      <c r="AF27" s="12">
        <f t="shared" si="2"/>
        <v>8.6666666666666661</v>
      </c>
      <c r="AG27" s="12">
        <v>3.7</v>
      </c>
      <c r="AH27" s="12">
        <v>3.7</v>
      </c>
      <c r="AI27" s="12">
        <v>7.5</v>
      </c>
      <c r="AJ27" s="12">
        <v>2.5</v>
      </c>
      <c r="AK27" s="12">
        <v>1.6</v>
      </c>
      <c r="AL27" s="12">
        <v>33</v>
      </c>
      <c r="AM27" s="12">
        <v>0</v>
      </c>
      <c r="AN27" s="12">
        <v>11</v>
      </c>
      <c r="AO27" s="12">
        <v>42.6</v>
      </c>
      <c r="AP27" s="12">
        <v>0</v>
      </c>
      <c r="AQ27" s="12">
        <v>59.4</v>
      </c>
      <c r="AR27" s="12">
        <v>108</v>
      </c>
      <c r="AS27" s="12">
        <v>0</v>
      </c>
    </row>
    <row r="28" spans="1:45" x14ac:dyDescent="0.2">
      <c r="A28" s="11">
        <v>44003.999988425923</v>
      </c>
      <c r="B28" s="12">
        <v>19.2</v>
      </c>
      <c r="C28" s="12">
        <v>25.2</v>
      </c>
      <c r="D28" s="12">
        <v>12.7</v>
      </c>
      <c r="E28" s="12">
        <v>63.8</v>
      </c>
      <c r="F28" s="12">
        <v>92.1</v>
      </c>
      <c r="G28" s="12">
        <v>37.5</v>
      </c>
      <c r="H28" s="12">
        <v>11.4</v>
      </c>
      <c r="I28" s="12">
        <v>13.2</v>
      </c>
      <c r="J28" s="12">
        <v>9.6</v>
      </c>
      <c r="K28" s="12">
        <v>11.4</v>
      </c>
      <c r="L28" s="12">
        <v>987.89</v>
      </c>
      <c r="M28" s="12">
        <v>1020.94</v>
      </c>
      <c r="N28" s="12">
        <v>1.5</v>
      </c>
      <c r="O28" s="12">
        <v>4.4000000000000004</v>
      </c>
      <c r="P28" s="12">
        <v>183</v>
      </c>
      <c r="Q28" s="14">
        <v>0</v>
      </c>
      <c r="R28" s="12">
        <v>269</v>
      </c>
      <c r="S28" s="12">
        <v>1183</v>
      </c>
      <c r="T28" s="12">
        <v>129.9</v>
      </c>
      <c r="U28" s="12">
        <v>855.7</v>
      </c>
      <c r="V28" s="14">
        <v>18.57</v>
      </c>
      <c r="W28" s="14">
        <v>71.25</v>
      </c>
      <c r="X28" s="21">
        <v>0.05</v>
      </c>
      <c r="Y28" s="21">
        <v>0.20300000000000001</v>
      </c>
      <c r="Z28" s="21">
        <v>3.4000000000000002E-2</v>
      </c>
      <c r="AA28" s="21">
        <v>0.16400000000000001</v>
      </c>
      <c r="AB28" s="14">
        <f t="shared" si="0"/>
        <v>1.36</v>
      </c>
      <c r="AC28" s="14">
        <f t="shared" si="1"/>
        <v>6.5600000000000005</v>
      </c>
      <c r="AD28" s="12">
        <v>10.666666666666666</v>
      </c>
      <c r="AE28" s="12">
        <v>64</v>
      </c>
      <c r="AF28" s="12">
        <f t="shared" si="2"/>
        <v>10.666666666666666</v>
      </c>
      <c r="AG28" s="12">
        <v>3.3</v>
      </c>
      <c r="AH28" s="12">
        <v>4</v>
      </c>
      <c r="AI28" s="12">
        <v>7.1</v>
      </c>
      <c r="AJ28" s="12">
        <v>2.5</v>
      </c>
      <c r="AK28" s="12">
        <v>1</v>
      </c>
      <c r="AL28" s="12">
        <v>6.7</v>
      </c>
      <c r="AM28" s="12">
        <v>0</v>
      </c>
      <c r="AN28" s="12">
        <v>10.1</v>
      </c>
      <c r="AO28" s="12">
        <v>35.700000000000003</v>
      </c>
      <c r="AP28" s="12">
        <v>0</v>
      </c>
      <c r="AQ28" s="12">
        <v>67.599999999999994</v>
      </c>
      <c r="AR28" s="12">
        <v>216.2</v>
      </c>
      <c r="AS28" s="12">
        <v>0</v>
      </c>
    </row>
    <row r="29" spans="1:45" x14ac:dyDescent="0.2">
      <c r="A29" s="11">
        <v>44004.999988425923</v>
      </c>
      <c r="B29" s="12">
        <v>21.3</v>
      </c>
      <c r="C29" s="12">
        <v>25.4</v>
      </c>
      <c r="D29" s="12">
        <v>17.899999999999999</v>
      </c>
      <c r="E29" s="12">
        <v>53.6</v>
      </c>
      <c r="F29" s="12">
        <v>71.5</v>
      </c>
      <c r="G29" s="12">
        <v>27.3</v>
      </c>
      <c r="H29" s="12">
        <v>11.1</v>
      </c>
      <c r="I29" s="12">
        <v>13.8</v>
      </c>
      <c r="J29" s="12">
        <v>6.9</v>
      </c>
      <c r="K29" s="12">
        <v>10.9</v>
      </c>
      <c r="L29" s="12">
        <v>990.42</v>
      </c>
      <c r="M29" s="12">
        <v>1023.32</v>
      </c>
      <c r="N29" s="12">
        <v>2.2000000000000002</v>
      </c>
      <c r="O29" s="12">
        <v>6.6</v>
      </c>
      <c r="P29" s="12">
        <v>172</v>
      </c>
      <c r="Q29" s="14">
        <v>0</v>
      </c>
      <c r="R29" s="12">
        <v>311.10000000000002</v>
      </c>
      <c r="S29" s="12">
        <v>1215</v>
      </c>
      <c r="T29" s="12">
        <v>157.1</v>
      </c>
      <c r="U29" s="12">
        <v>829.9</v>
      </c>
      <c r="V29" s="14">
        <v>21.48</v>
      </c>
      <c r="W29" s="14">
        <v>68.040000000000006</v>
      </c>
      <c r="X29" s="21">
        <v>0.06</v>
      </c>
      <c r="Y29" s="21">
        <v>0.19800000000000001</v>
      </c>
      <c r="Z29" s="21">
        <v>4.5999999999999999E-2</v>
      </c>
      <c r="AA29" s="21">
        <v>0.17399999999999999</v>
      </c>
      <c r="AB29" s="14">
        <f t="shared" si="0"/>
        <v>1.8399999999999999</v>
      </c>
      <c r="AC29" s="14">
        <f t="shared" si="1"/>
        <v>6.9599999999999991</v>
      </c>
      <c r="AD29" s="12">
        <v>11.666666666666666</v>
      </c>
      <c r="AE29" s="12">
        <v>70</v>
      </c>
      <c r="AF29" s="12">
        <f t="shared" si="2"/>
        <v>11.666666666666666</v>
      </c>
      <c r="AG29" s="12">
        <v>3.2</v>
      </c>
      <c r="AH29" s="12">
        <v>3.3</v>
      </c>
      <c r="AI29" s="12">
        <v>6.4</v>
      </c>
      <c r="AJ29" s="12">
        <v>1.5</v>
      </c>
      <c r="AK29" s="12">
        <v>1.6</v>
      </c>
      <c r="AL29" s="12">
        <v>20.9</v>
      </c>
      <c r="AM29" s="12">
        <v>0</v>
      </c>
      <c r="AN29" s="12">
        <v>10.4</v>
      </c>
      <c r="AO29" s="12">
        <v>30.4</v>
      </c>
      <c r="AP29" s="12">
        <v>1.7</v>
      </c>
      <c r="AQ29" s="12">
        <v>68.400000000000006</v>
      </c>
      <c r="AR29" s="12">
        <v>163.19999999999999</v>
      </c>
      <c r="AS29" s="12">
        <v>0</v>
      </c>
    </row>
    <row r="30" spans="1:45" x14ac:dyDescent="0.2">
      <c r="A30" s="11">
        <v>44005.999988425923</v>
      </c>
      <c r="B30" s="12">
        <v>21.3</v>
      </c>
      <c r="C30" s="12">
        <v>26.7</v>
      </c>
      <c r="D30" s="12">
        <v>15.2</v>
      </c>
      <c r="E30" s="12">
        <v>58</v>
      </c>
      <c r="F30" s="12">
        <v>82.2</v>
      </c>
      <c r="G30" s="12">
        <v>36.4</v>
      </c>
      <c r="H30" s="12">
        <v>11.8</v>
      </c>
      <c r="I30" s="12">
        <v>13.8</v>
      </c>
      <c r="J30" s="12">
        <v>10</v>
      </c>
      <c r="K30" s="12">
        <v>12.1</v>
      </c>
      <c r="L30" s="12">
        <v>990.61</v>
      </c>
      <c r="M30" s="12">
        <v>1023.51</v>
      </c>
      <c r="N30" s="12">
        <v>1.9</v>
      </c>
      <c r="O30" s="12">
        <v>5.7</v>
      </c>
      <c r="P30" s="12">
        <v>136</v>
      </c>
      <c r="Q30" s="14">
        <v>0</v>
      </c>
      <c r="R30" s="12">
        <v>330.8</v>
      </c>
      <c r="S30" s="12">
        <v>1067</v>
      </c>
      <c r="T30" s="12">
        <v>168.3</v>
      </c>
      <c r="U30" s="12">
        <v>821.4</v>
      </c>
      <c r="V30" s="14">
        <v>21.77</v>
      </c>
      <c r="W30" s="14">
        <v>67.38</v>
      </c>
      <c r="X30" s="21">
        <v>0.06</v>
      </c>
      <c r="Y30" s="21">
        <v>0.19900000000000001</v>
      </c>
      <c r="Z30" s="21">
        <v>4.3999999999999997E-2</v>
      </c>
      <c r="AA30" s="21">
        <v>0.17399999999999999</v>
      </c>
      <c r="AB30" s="14">
        <f t="shared" si="0"/>
        <v>1.7599999999999998</v>
      </c>
      <c r="AC30" s="14">
        <f t="shared" si="1"/>
        <v>6.9599999999999991</v>
      </c>
      <c r="AD30" s="12">
        <v>14.166666666666666</v>
      </c>
      <c r="AE30" s="12">
        <v>85</v>
      </c>
      <c r="AF30" s="12">
        <f t="shared" si="2"/>
        <v>14.166666666666666</v>
      </c>
      <c r="AG30" s="12">
        <v>5.3</v>
      </c>
      <c r="AH30" s="12">
        <v>6.1</v>
      </c>
      <c r="AI30" s="12">
        <v>9.6999999999999993</v>
      </c>
      <c r="AJ30" s="12">
        <v>3.5</v>
      </c>
      <c r="AK30" s="12">
        <v>2</v>
      </c>
      <c r="AL30" s="12">
        <v>24.6</v>
      </c>
      <c r="AM30" s="12">
        <v>0</v>
      </c>
      <c r="AN30" s="12">
        <v>12.8</v>
      </c>
      <c r="AO30" s="12">
        <v>45.1</v>
      </c>
      <c r="AP30" s="12">
        <v>1.3</v>
      </c>
      <c r="AQ30" s="12">
        <v>78.5</v>
      </c>
      <c r="AR30" s="12">
        <v>127.6</v>
      </c>
      <c r="AS30" s="12">
        <v>5.6</v>
      </c>
    </row>
    <row r="31" spans="1:45" x14ac:dyDescent="0.2">
      <c r="A31" s="11">
        <v>44006.999988425923</v>
      </c>
      <c r="B31" s="12">
        <v>22</v>
      </c>
      <c r="C31" s="12">
        <v>27.8</v>
      </c>
      <c r="D31" s="12">
        <v>15.3</v>
      </c>
      <c r="E31" s="12">
        <v>46.2</v>
      </c>
      <c r="F31" s="12">
        <v>76.099999999999994</v>
      </c>
      <c r="G31" s="12">
        <v>23.6</v>
      </c>
      <c r="H31" s="12">
        <v>9.6</v>
      </c>
      <c r="I31" s="12">
        <v>11.8</v>
      </c>
      <c r="J31" s="12">
        <v>6.3</v>
      </c>
      <c r="K31" s="12">
        <v>8.8000000000000007</v>
      </c>
      <c r="L31" s="12">
        <v>988.22</v>
      </c>
      <c r="M31" s="12">
        <v>1021</v>
      </c>
      <c r="N31" s="12">
        <v>1.6</v>
      </c>
      <c r="O31" s="12">
        <v>6.5</v>
      </c>
      <c r="P31" s="12">
        <v>178</v>
      </c>
      <c r="Q31" s="14">
        <v>0</v>
      </c>
      <c r="R31" s="12">
        <v>341.3</v>
      </c>
      <c r="S31" s="12">
        <v>917</v>
      </c>
      <c r="T31" s="12">
        <v>176</v>
      </c>
      <c r="U31" s="12">
        <v>757</v>
      </c>
      <c r="V31" s="14">
        <v>22.36</v>
      </c>
      <c r="W31" s="14">
        <v>63.36</v>
      </c>
      <c r="X31" s="21">
        <v>6.0999999999999999E-2</v>
      </c>
      <c r="Y31" s="21">
        <v>0.188</v>
      </c>
      <c r="Z31" s="21">
        <v>4.3999999999999997E-2</v>
      </c>
      <c r="AA31" s="21">
        <v>0.161</v>
      </c>
      <c r="AB31" s="14">
        <f t="shared" si="0"/>
        <v>1.7599999999999998</v>
      </c>
      <c r="AC31" s="14">
        <f t="shared" si="1"/>
        <v>6.44</v>
      </c>
      <c r="AD31" s="12">
        <v>14.5</v>
      </c>
      <c r="AE31" s="12">
        <v>87</v>
      </c>
      <c r="AF31" s="12">
        <f t="shared" si="2"/>
        <v>14.5</v>
      </c>
      <c r="AG31" s="12">
        <v>5.2</v>
      </c>
      <c r="AH31" s="12">
        <v>5.6</v>
      </c>
      <c r="AI31" s="12">
        <v>12.7</v>
      </c>
      <c r="AJ31" s="12">
        <v>3</v>
      </c>
      <c r="AK31" s="12">
        <v>1.3</v>
      </c>
      <c r="AL31" s="12">
        <v>16.600000000000001</v>
      </c>
      <c r="AM31" s="12">
        <v>0</v>
      </c>
      <c r="AN31" s="12">
        <v>13.2</v>
      </c>
      <c r="AO31" s="12">
        <v>45.3</v>
      </c>
      <c r="AP31" s="12">
        <v>0.8</v>
      </c>
      <c r="AQ31" s="12">
        <v>90</v>
      </c>
      <c r="AR31" s="12">
        <v>132</v>
      </c>
      <c r="AS31" s="12">
        <v>14</v>
      </c>
    </row>
    <row r="32" spans="1:45" x14ac:dyDescent="0.2">
      <c r="A32" s="11">
        <v>44007.999988425923</v>
      </c>
      <c r="B32" s="12">
        <v>21.5</v>
      </c>
      <c r="C32" s="12">
        <v>26.1</v>
      </c>
      <c r="D32" s="12">
        <v>15.7</v>
      </c>
      <c r="E32" s="12">
        <v>52.9</v>
      </c>
      <c r="F32" s="12">
        <v>67.5</v>
      </c>
      <c r="G32" s="12">
        <v>42.6</v>
      </c>
      <c r="H32" s="12">
        <v>11.2</v>
      </c>
      <c r="I32" s="12">
        <v>12.7</v>
      </c>
      <c r="J32" s="12">
        <v>9.1</v>
      </c>
      <c r="K32" s="12">
        <v>11.3</v>
      </c>
      <c r="L32" s="12">
        <v>985.28</v>
      </c>
      <c r="M32" s="12">
        <v>1017.99</v>
      </c>
      <c r="N32" s="12">
        <v>1.6</v>
      </c>
      <c r="O32" s="12">
        <v>5</v>
      </c>
      <c r="P32" s="12">
        <v>155</v>
      </c>
      <c r="Q32" s="14">
        <v>0</v>
      </c>
      <c r="R32" s="12">
        <v>294.89999999999998</v>
      </c>
      <c r="S32" s="12">
        <v>1075</v>
      </c>
      <c r="T32" s="12">
        <v>148.30000000000001</v>
      </c>
      <c r="U32" s="12">
        <v>789</v>
      </c>
      <c r="V32" s="14">
        <v>20.46</v>
      </c>
      <c r="W32" s="14">
        <v>68.56</v>
      </c>
      <c r="X32" s="21">
        <v>5.6000000000000001E-2</v>
      </c>
      <c r="Y32" s="21">
        <v>0.19800000000000001</v>
      </c>
      <c r="Z32" s="21">
        <v>0.04</v>
      </c>
      <c r="AA32" s="21">
        <v>0.16400000000000001</v>
      </c>
      <c r="AB32" s="14">
        <f t="shared" si="0"/>
        <v>1.6</v>
      </c>
      <c r="AC32" s="14">
        <f t="shared" si="1"/>
        <v>6.5600000000000005</v>
      </c>
      <c r="AD32" s="12">
        <v>12.666666666666666</v>
      </c>
      <c r="AE32" s="12">
        <v>76</v>
      </c>
      <c r="AF32" s="12">
        <f t="shared" si="2"/>
        <v>12.666666666666666</v>
      </c>
      <c r="AG32" s="12">
        <v>4.7</v>
      </c>
      <c r="AH32" s="12">
        <v>4.5</v>
      </c>
      <c r="AI32" s="12">
        <v>6.5</v>
      </c>
      <c r="AJ32" s="12">
        <v>3</v>
      </c>
      <c r="AK32" s="12">
        <v>1.1000000000000001</v>
      </c>
      <c r="AL32" s="12">
        <v>18</v>
      </c>
      <c r="AM32" s="12">
        <v>0</v>
      </c>
      <c r="AN32" s="12">
        <v>10.199999999999999</v>
      </c>
      <c r="AO32" s="12">
        <v>40</v>
      </c>
      <c r="AP32" s="12">
        <v>0.8</v>
      </c>
      <c r="AQ32" s="12">
        <v>84.9</v>
      </c>
      <c r="AR32" s="12">
        <v>116.8</v>
      </c>
      <c r="AS32" s="12">
        <v>22.6</v>
      </c>
    </row>
    <row r="33" spans="1:45" x14ac:dyDescent="0.2">
      <c r="A33" s="11">
        <v>44008.999988425923</v>
      </c>
      <c r="B33" s="12">
        <v>21.7</v>
      </c>
      <c r="C33" s="12">
        <v>30.5</v>
      </c>
      <c r="D33" s="12">
        <v>16.3</v>
      </c>
      <c r="E33" s="12">
        <v>65.8</v>
      </c>
      <c r="F33" s="12">
        <v>92.7</v>
      </c>
      <c r="G33" s="12">
        <v>41.1</v>
      </c>
      <c r="H33" s="12">
        <v>13.8</v>
      </c>
      <c r="I33" s="12">
        <v>17.7</v>
      </c>
      <c r="J33" s="12">
        <v>11.8</v>
      </c>
      <c r="K33" s="12">
        <v>14.4</v>
      </c>
      <c r="L33" s="12">
        <v>981.05</v>
      </c>
      <c r="M33" s="12">
        <v>1013.55</v>
      </c>
      <c r="N33" s="12">
        <v>1.5</v>
      </c>
      <c r="O33" s="12">
        <v>10.4</v>
      </c>
      <c r="P33" s="12">
        <v>149</v>
      </c>
      <c r="Q33" s="14">
        <v>8.8000000000000007</v>
      </c>
      <c r="R33" s="12">
        <v>232.7</v>
      </c>
      <c r="S33" s="12">
        <v>1164</v>
      </c>
      <c r="T33" s="12">
        <v>119.8</v>
      </c>
      <c r="U33" s="12">
        <v>831.2</v>
      </c>
      <c r="V33" s="14">
        <v>16.41</v>
      </c>
      <c r="W33" s="14">
        <v>65.349999999999994</v>
      </c>
      <c r="X33" s="21">
        <v>4.5999999999999999E-2</v>
      </c>
      <c r="Y33" s="21">
        <v>0.187</v>
      </c>
      <c r="Z33" s="21">
        <v>3.5000000000000003E-2</v>
      </c>
      <c r="AA33" s="21">
        <v>0.16500000000000001</v>
      </c>
      <c r="AB33" s="14">
        <f t="shared" si="0"/>
        <v>1.4000000000000001</v>
      </c>
      <c r="AC33" s="14">
        <f t="shared" si="1"/>
        <v>6.6000000000000005</v>
      </c>
      <c r="AD33" s="12">
        <v>8.1666666666666661</v>
      </c>
      <c r="AE33" s="12">
        <v>49</v>
      </c>
      <c r="AF33" s="12">
        <f t="shared" si="2"/>
        <v>8.1666666666666661</v>
      </c>
      <c r="AG33" s="12">
        <v>6.6</v>
      </c>
      <c r="AH33" s="12">
        <v>8.1</v>
      </c>
      <c r="AI33" s="12">
        <v>15.3</v>
      </c>
      <c r="AJ33" s="12">
        <v>4.2</v>
      </c>
      <c r="AK33" s="12">
        <v>1.4</v>
      </c>
      <c r="AL33" s="12">
        <v>14.1</v>
      </c>
      <c r="AM33" s="12">
        <v>0</v>
      </c>
      <c r="AN33" s="12">
        <v>14.9</v>
      </c>
      <c r="AO33" s="12">
        <v>52.4</v>
      </c>
      <c r="AP33" s="12">
        <v>2.5</v>
      </c>
      <c r="AQ33" s="12">
        <v>80.099999999999994</v>
      </c>
      <c r="AR33" s="12">
        <v>151.19999999999999</v>
      </c>
      <c r="AS33" s="12">
        <v>14.6</v>
      </c>
    </row>
    <row r="34" spans="1:45" x14ac:dyDescent="0.2">
      <c r="A34" s="11">
        <v>44009.999988425923</v>
      </c>
      <c r="B34" s="12">
        <v>23</v>
      </c>
      <c r="C34" s="12">
        <v>28.4</v>
      </c>
      <c r="D34" s="12">
        <v>17.899999999999999</v>
      </c>
      <c r="E34" s="12">
        <v>70.2</v>
      </c>
      <c r="F34" s="12">
        <v>93.4</v>
      </c>
      <c r="G34" s="12">
        <v>44.9</v>
      </c>
      <c r="H34" s="12">
        <v>16</v>
      </c>
      <c r="I34" s="12">
        <v>19.600000000000001</v>
      </c>
      <c r="J34" s="12">
        <v>13.9</v>
      </c>
      <c r="K34" s="12">
        <v>16.899999999999999</v>
      </c>
      <c r="L34" s="12">
        <v>980.66</v>
      </c>
      <c r="M34" s="12">
        <v>1012.96</v>
      </c>
      <c r="N34" s="12">
        <v>1.8</v>
      </c>
      <c r="O34" s="12">
        <v>10.199999999999999</v>
      </c>
      <c r="P34" s="12">
        <v>213</v>
      </c>
      <c r="Q34" s="14">
        <v>2.8</v>
      </c>
      <c r="R34" s="12">
        <v>273</v>
      </c>
      <c r="S34" s="12">
        <v>1344</v>
      </c>
      <c r="T34" s="12">
        <v>175.4</v>
      </c>
      <c r="U34" s="12">
        <v>1049.5999999999999</v>
      </c>
      <c r="V34" s="14">
        <v>18.89</v>
      </c>
      <c r="W34" s="14">
        <v>77.89</v>
      </c>
      <c r="X34" s="21">
        <v>5.1999999999999998E-2</v>
      </c>
      <c r="Y34" s="21">
        <v>0.223</v>
      </c>
      <c r="Z34" s="21">
        <v>3.7999999999999999E-2</v>
      </c>
      <c r="AA34" s="21">
        <v>0.19800000000000001</v>
      </c>
      <c r="AB34" s="14">
        <f t="shared" si="0"/>
        <v>1.52</v>
      </c>
      <c r="AC34" s="14">
        <f t="shared" si="1"/>
        <v>7.92</v>
      </c>
      <c r="AD34" s="12">
        <v>11.833333333333334</v>
      </c>
      <c r="AE34" s="12">
        <v>71</v>
      </c>
      <c r="AF34" s="12">
        <f t="shared" si="2"/>
        <v>11.833333333333334</v>
      </c>
      <c r="AG34" s="12">
        <v>8.4</v>
      </c>
      <c r="AH34" s="12">
        <v>9.4</v>
      </c>
      <c r="AI34" s="12">
        <v>12.7</v>
      </c>
      <c r="AJ34" s="12">
        <v>6</v>
      </c>
      <c r="AK34" s="12">
        <v>1.4</v>
      </c>
      <c r="AL34" s="12">
        <v>5</v>
      </c>
      <c r="AM34" s="12">
        <v>0</v>
      </c>
      <c r="AN34" s="12">
        <v>13.7</v>
      </c>
      <c r="AO34" s="12">
        <v>43.4</v>
      </c>
      <c r="AP34" s="12">
        <v>1.7</v>
      </c>
      <c r="AQ34" s="12">
        <v>66.3</v>
      </c>
      <c r="AR34" s="12">
        <v>121.2</v>
      </c>
      <c r="AS34" s="12">
        <v>1.8</v>
      </c>
    </row>
    <row r="35" spans="1:45" x14ac:dyDescent="0.2">
      <c r="A35" s="11">
        <v>44010.999988425923</v>
      </c>
      <c r="B35" s="12">
        <v>20.9</v>
      </c>
      <c r="C35" s="12">
        <v>27</v>
      </c>
      <c r="D35" s="12">
        <v>15.7</v>
      </c>
      <c r="E35" s="12">
        <v>71.400000000000006</v>
      </c>
      <c r="F35" s="12">
        <v>92.9</v>
      </c>
      <c r="G35" s="12">
        <v>37.700000000000003</v>
      </c>
      <c r="H35" s="12">
        <v>14.6</v>
      </c>
      <c r="I35" s="12">
        <v>18.399999999999999</v>
      </c>
      <c r="J35" s="12">
        <v>10.9</v>
      </c>
      <c r="K35" s="12">
        <v>15.2</v>
      </c>
      <c r="L35" s="12">
        <v>982.79</v>
      </c>
      <c r="M35" s="12">
        <v>1015.42</v>
      </c>
      <c r="N35" s="12">
        <v>2.2000000000000002</v>
      </c>
      <c r="O35" s="12">
        <v>7.8</v>
      </c>
      <c r="P35" s="12">
        <v>31</v>
      </c>
      <c r="Q35" s="14">
        <v>5.0999999999999996</v>
      </c>
      <c r="R35" s="12">
        <v>200.5</v>
      </c>
      <c r="S35" s="12">
        <v>1324</v>
      </c>
      <c r="T35" s="12">
        <v>113.9</v>
      </c>
      <c r="U35" s="12">
        <v>1125.3</v>
      </c>
      <c r="V35" s="14">
        <v>15.42</v>
      </c>
      <c r="W35" s="14">
        <v>78.73</v>
      </c>
      <c r="X35" s="21">
        <v>4.5999999999999999E-2</v>
      </c>
      <c r="Y35" s="21">
        <v>0.23200000000000001</v>
      </c>
      <c r="Z35" s="21">
        <v>3.5999999999999997E-2</v>
      </c>
      <c r="AA35" s="21">
        <v>0.219</v>
      </c>
      <c r="AB35" s="14">
        <f t="shared" si="0"/>
        <v>1.44</v>
      </c>
      <c r="AC35" s="14">
        <f t="shared" si="1"/>
        <v>8.76</v>
      </c>
      <c r="AD35" s="12">
        <v>5.666666666666667</v>
      </c>
      <c r="AE35" s="12">
        <v>34</v>
      </c>
      <c r="AF35" s="12">
        <f t="shared" si="2"/>
        <v>5.666666666666667</v>
      </c>
      <c r="AG35" s="12">
        <v>3</v>
      </c>
      <c r="AH35" s="12">
        <v>5.9</v>
      </c>
      <c r="AI35" s="12">
        <v>13.3</v>
      </c>
      <c r="AJ35" s="12">
        <v>2</v>
      </c>
      <c r="AK35" s="12">
        <v>0.9</v>
      </c>
      <c r="AL35" s="12">
        <v>4.4000000000000004</v>
      </c>
      <c r="AM35" s="12">
        <v>0</v>
      </c>
      <c r="AN35" s="12">
        <v>8.9</v>
      </c>
      <c r="AO35" s="12">
        <v>41.1</v>
      </c>
      <c r="AP35" s="12">
        <v>0.2</v>
      </c>
      <c r="AQ35" s="12">
        <v>55.6</v>
      </c>
      <c r="AR35" s="12">
        <v>84</v>
      </c>
      <c r="AS35" s="12">
        <v>12.2</v>
      </c>
    </row>
    <row r="36" spans="1:45" x14ac:dyDescent="0.2">
      <c r="A36" s="11">
        <v>44011.999988425923</v>
      </c>
      <c r="B36" s="12">
        <v>19</v>
      </c>
      <c r="C36" s="12">
        <v>24.3</v>
      </c>
      <c r="D36" s="12">
        <v>15.1</v>
      </c>
      <c r="E36" s="12">
        <v>69</v>
      </c>
      <c r="F36" s="12">
        <v>94</v>
      </c>
      <c r="G36" s="12">
        <v>41.4</v>
      </c>
      <c r="H36" s="12">
        <v>12.4</v>
      </c>
      <c r="I36" s="12">
        <v>14.3</v>
      </c>
      <c r="J36" s="12">
        <v>9.9</v>
      </c>
      <c r="K36" s="12">
        <v>12.6</v>
      </c>
      <c r="L36" s="12">
        <v>981.86</v>
      </c>
      <c r="M36" s="12">
        <v>1014.72</v>
      </c>
      <c r="N36" s="12">
        <v>2.4</v>
      </c>
      <c r="O36" s="12">
        <v>6.4</v>
      </c>
      <c r="P36" s="12">
        <v>227</v>
      </c>
      <c r="Q36" s="14">
        <v>1.1000000000000001</v>
      </c>
      <c r="R36" s="12">
        <v>236</v>
      </c>
      <c r="S36" s="12">
        <v>1401</v>
      </c>
      <c r="T36" s="12">
        <v>142</v>
      </c>
      <c r="U36" s="12">
        <v>1086.2</v>
      </c>
      <c r="V36" s="14">
        <v>17.41</v>
      </c>
      <c r="W36" s="14">
        <v>83.13</v>
      </c>
      <c r="X36" s="21">
        <v>0.05</v>
      </c>
      <c r="Y36" s="21">
        <v>0.24399999999999999</v>
      </c>
      <c r="Z36" s="21">
        <v>3.5999999999999997E-2</v>
      </c>
      <c r="AA36" s="21">
        <v>0.21</v>
      </c>
      <c r="AB36" s="14">
        <f t="shared" si="0"/>
        <v>1.44</v>
      </c>
      <c r="AC36" s="14">
        <f t="shared" si="1"/>
        <v>8.4</v>
      </c>
      <c r="AD36" s="12">
        <v>6.333333333333333</v>
      </c>
      <c r="AE36" s="12">
        <v>38</v>
      </c>
      <c r="AF36" s="12">
        <f t="shared" si="2"/>
        <v>6.333333333333333</v>
      </c>
      <c r="AG36" s="12">
        <v>1.6</v>
      </c>
      <c r="AH36" s="12">
        <v>1.9</v>
      </c>
      <c r="AI36" s="12">
        <v>3.7</v>
      </c>
      <c r="AJ36" s="12">
        <v>1.2</v>
      </c>
      <c r="AK36" s="12">
        <v>1.8</v>
      </c>
      <c r="AL36" s="12">
        <v>17.2</v>
      </c>
      <c r="AM36" s="12">
        <v>0</v>
      </c>
      <c r="AN36" s="12">
        <v>7</v>
      </c>
      <c r="AO36" s="12">
        <v>22.9</v>
      </c>
      <c r="AP36" s="12">
        <v>0</v>
      </c>
      <c r="AQ36" s="12">
        <v>46.7</v>
      </c>
      <c r="AR36" s="12">
        <v>73.2</v>
      </c>
      <c r="AS36" s="12">
        <v>14.2</v>
      </c>
    </row>
    <row r="37" spans="1:45" x14ac:dyDescent="0.2">
      <c r="A37" s="11">
        <v>44012.999988425923</v>
      </c>
      <c r="B37" s="12">
        <v>19.600000000000001</v>
      </c>
      <c r="C37" s="12">
        <v>24.8</v>
      </c>
      <c r="D37" s="12">
        <v>15.4</v>
      </c>
      <c r="E37" s="12">
        <v>60.9</v>
      </c>
      <c r="F37" s="12">
        <v>82.6</v>
      </c>
      <c r="G37" s="12">
        <v>36.200000000000003</v>
      </c>
      <c r="H37" s="12">
        <v>11.4</v>
      </c>
      <c r="I37" s="12">
        <v>13.2</v>
      </c>
      <c r="J37" s="12">
        <v>8.1</v>
      </c>
      <c r="K37" s="12">
        <v>11.4</v>
      </c>
      <c r="L37" s="12">
        <v>980.79</v>
      </c>
      <c r="M37" s="12">
        <v>1013.55</v>
      </c>
      <c r="N37" s="12">
        <v>2.4</v>
      </c>
      <c r="O37" s="12">
        <v>7.9</v>
      </c>
      <c r="P37" s="12">
        <v>172</v>
      </c>
      <c r="Q37" s="14">
        <v>0</v>
      </c>
      <c r="R37" s="12">
        <v>267.2</v>
      </c>
      <c r="S37" s="12">
        <v>1431</v>
      </c>
      <c r="T37" s="12">
        <v>138.4</v>
      </c>
      <c r="U37" s="12">
        <v>1139.8</v>
      </c>
      <c r="V37" s="14">
        <v>18.850000000000001</v>
      </c>
      <c r="W37" s="14">
        <v>84.38</v>
      </c>
      <c r="X37" s="21">
        <v>5.2999999999999999E-2</v>
      </c>
      <c r="Y37" s="21">
        <v>0.24399999999999999</v>
      </c>
      <c r="Z37" s="21">
        <v>3.9E-2</v>
      </c>
      <c r="AA37" s="21">
        <v>0.216</v>
      </c>
      <c r="AB37" s="14">
        <f t="shared" si="0"/>
        <v>1.56</v>
      </c>
      <c r="AC37" s="14">
        <f t="shared" si="1"/>
        <v>8.64</v>
      </c>
      <c r="AD37" s="12">
        <v>10.333333333333334</v>
      </c>
      <c r="AE37" s="12">
        <v>62</v>
      </c>
      <c r="AF37" s="12">
        <f t="shared" si="2"/>
        <v>10.333333333333334</v>
      </c>
      <c r="AG37" s="12">
        <v>2.9</v>
      </c>
      <c r="AH37" s="12">
        <v>3.3</v>
      </c>
      <c r="AI37" s="12">
        <v>5.4</v>
      </c>
      <c r="AJ37" s="12">
        <v>1.8</v>
      </c>
      <c r="AK37" s="12">
        <v>2.2999999999999998</v>
      </c>
      <c r="AL37" s="12">
        <v>15.8</v>
      </c>
      <c r="AM37" s="12">
        <v>0</v>
      </c>
      <c r="AN37" s="12">
        <v>11.1</v>
      </c>
      <c r="AO37" s="12">
        <v>30.7</v>
      </c>
      <c r="AP37" s="12">
        <v>0.8</v>
      </c>
      <c r="AQ37" s="12">
        <v>50.9</v>
      </c>
      <c r="AR37" s="12">
        <v>88.2</v>
      </c>
      <c r="AS37" s="12">
        <v>0.6</v>
      </c>
    </row>
    <row r="38" spans="1:45" x14ac:dyDescent="0.2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V38" s="22"/>
      <c r="W38" s="22"/>
      <c r="X38" s="24"/>
      <c r="Y38" s="24"/>
    </row>
    <row r="39" spans="1:45" s="15" customFormat="1" ht="15" x14ac:dyDescent="0.25">
      <c r="A39" s="16" t="s">
        <v>28</v>
      </c>
      <c r="B39" s="7">
        <f>AVERAGE(B8:B37)</f>
        <v>18.13</v>
      </c>
      <c r="C39" s="9">
        <f>MAX(C8:C37)</f>
        <v>30.5</v>
      </c>
      <c r="D39" s="8">
        <f>MIN(D8:D37)</f>
        <v>10</v>
      </c>
      <c r="E39" s="7">
        <f>AVERAGE(E8:E37)</f>
        <v>68.606666666666655</v>
      </c>
      <c r="F39" s="9">
        <f>MAX(F8:F37)</f>
        <v>96.9</v>
      </c>
      <c r="G39" s="8">
        <f>MIN(G8:G37)</f>
        <v>23.6</v>
      </c>
      <c r="H39" s="7">
        <f>AVERAGE(H8:H37)</f>
        <v>11.699999999999998</v>
      </c>
      <c r="I39" s="9">
        <f>MAX(I8:I37)</f>
        <v>19.600000000000001</v>
      </c>
      <c r="J39" s="8">
        <f>MIN(J8:J37)</f>
        <v>6.3</v>
      </c>
      <c r="K39" s="7">
        <f>AVERAGE(K8:K37)</f>
        <v>11.559999999999999</v>
      </c>
      <c r="L39" s="7">
        <f>AVERAGE(L8:L37)</f>
        <v>980.70733333333328</v>
      </c>
      <c r="M39" s="7">
        <f>AVERAGE(M8:M37)</f>
        <v>1013.6356666666666</v>
      </c>
      <c r="N39" s="7">
        <f>AVERAGE(N8:N37)</f>
        <v>1.8400000000000003</v>
      </c>
      <c r="O39" s="9">
        <f>MAX(O8:O37)</f>
        <v>13.5</v>
      </c>
      <c r="P39" s="7">
        <v>190.8</v>
      </c>
      <c r="Q39" s="13">
        <f>SUM(Q8:Q37)</f>
        <v>53.2</v>
      </c>
      <c r="R39" s="7">
        <f>AVERAGE(R8:R37)</f>
        <v>198.21999999999997</v>
      </c>
      <c r="S39" s="9">
        <f>MAX(S8:S37)</f>
        <v>1440</v>
      </c>
      <c r="T39" s="7">
        <f>AVERAGE(T8:T37)</f>
        <v>99.363333333333372</v>
      </c>
      <c r="U39" s="9">
        <f>MAX(U8:U37)</f>
        <v>1139.8</v>
      </c>
      <c r="V39" s="13">
        <f>AVERAGE(V8:V37)</f>
        <v>14.355</v>
      </c>
      <c r="W39" s="28">
        <f>MAX(W8:W37)</f>
        <v>84.38</v>
      </c>
      <c r="X39" s="17">
        <f>AVERAGE(X8:X37)</f>
        <v>3.973333333333335E-2</v>
      </c>
      <c r="Y39" s="20">
        <f>MAX(Y8:Y37)</f>
        <v>0.24399999999999999</v>
      </c>
      <c r="Z39" s="17">
        <f>AVERAGE(Z8:Z37)</f>
        <v>2.7533333333333351E-2</v>
      </c>
      <c r="AA39" s="20">
        <f>MAX(AA8:AA37)</f>
        <v>0.219</v>
      </c>
      <c r="AB39" s="13">
        <f>AVERAGE(AB8:AB37)</f>
        <v>1.1013333333333333</v>
      </c>
      <c r="AC39" s="28">
        <f>MAX(AC8:AC37)</f>
        <v>8.76</v>
      </c>
      <c r="AD39" s="30">
        <f>SUM(AD8:AD37)</f>
        <v>204</v>
      </c>
      <c r="AE39" s="7">
        <f>AVERAGE(AE8:AE37)</f>
        <v>40.799999999999997</v>
      </c>
      <c r="AF39" s="9">
        <f>MAX(AF8:AF37)</f>
        <v>14.5</v>
      </c>
      <c r="AG39" s="8">
        <f>MIN(AG8:AG37)</f>
        <v>1</v>
      </c>
      <c r="AH39" s="7">
        <f>AVERAGE(AH8:AH37)</f>
        <v>5.1366666666666676</v>
      </c>
      <c r="AI39" s="9">
        <f>MAX(AI8:AI37)</f>
        <v>21.8</v>
      </c>
      <c r="AJ39" s="8">
        <f>MIN(AJ8:AJ37)</f>
        <v>0.5</v>
      </c>
      <c r="AK39" s="7">
        <f>AVERAGE(AK8:AK37)</f>
        <v>1.9433333333333331</v>
      </c>
      <c r="AL39" s="9">
        <f>MAX(AL8:AL37)</f>
        <v>47.4</v>
      </c>
      <c r="AM39" s="8">
        <f>MIN(AM8:AM37)</f>
        <v>0</v>
      </c>
      <c r="AN39" s="7">
        <f>AVERAGE(AN8:AN37)</f>
        <v>11.986666666666666</v>
      </c>
      <c r="AO39" s="9">
        <f>MAX(AO8:AO37)</f>
        <v>99.7</v>
      </c>
      <c r="AP39" s="8">
        <f>MIN(AP8:AP37)</f>
        <v>0</v>
      </c>
      <c r="AQ39" s="7">
        <f>AVERAGE(AQ8:AQ37)</f>
        <v>62.556666666666679</v>
      </c>
      <c r="AR39" s="9">
        <f>MAX(AR8:AR37)</f>
        <v>216.2</v>
      </c>
      <c r="AS39" s="8">
        <f>MIN(AS8:AS37)</f>
        <v>0</v>
      </c>
    </row>
    <row r="40" spans="1:45" x14ac:dyDescent="0.2">
      <c r="A40" s="10"/>
      <c r="B40" s="23" t="s">
        <v>24</v>
      </c>
      <c r="C40" s="18" t="s">
        <v>25</v>
      </c>
      <c r="D40" s="25" t="s">
        <v>43</v>
      </c>
      <c r="E40" s="23" t="s">
        <v>24</v>
      </c>
      <c r="F40" s="18" t="s">
        <v>25</v>
      </c>
      <c r="G40" s="25" t="s">
        <v>43</v>
      </c>
      <c r="H40" s="23" t="s">
        <v>24</v>
      </c>
      <c r="I40" s="18" t="s">
        <v>25</v>
      </c>
      <c r="J40" s="25" t="s">
        <v>43</v>
      </c>
      <c r="K40" s="23" t="s">
        <v>24</v>
      </c>
      <c r="L40" s="23" t="s">
        <v>24</v>
      </c>
      <c r="M40" s="23" t="s">
        <v>24</v>
      </c>
      <c r="N40" s="23" t="s">
        <v>24</v>
      </c>
      <c r="O40" s="18" t="s">
        <v>25</v>
      </c>
      <c r="P40" s="23" t="s">
        <v>24</v>
      </c>
      <c r="Q40" s="14" t="s">
        <v>14</v>
      </c>
      <c r="R40" s="12" t="s">
        <v>24</v>
      </c>
      <c r="S40" s="18" t="s">
        <v>25</v>
      </c>
      <c r="T40" s="12" t="s">
        <v>24</v>
      </c>
      <c r="U40" s="19" t="s">
        <v>25</v>
      </c>
      <c r="V40" s="12" t="s">
        <v>24</v>
      </c>
      <c r="W40" s="19" t="s">
        <v>25</v>
      </c>
      <c r="X40" s="21" t="s">
        <v>24</v>
      </c>
      <c r="Y40" s="27" t="s">
        <v>25</v>
      </c>
      <c r="Z40" s="12" t="s">
        <v>24</v>
      </c>
      <c r="AA40" s="19" t="s">
        <v>25</v>
      </c>
      <c r="AB40" s="14" t="s">
        <v>24</v>
      </c>
      <c r="AC40" s="27" t="s">
        <v>25</v>
      </c>
      <c r="AD40" s="29" t="s">
        <v>14</v>
      </c>
      <c r="AE40" s="12" t="s">
        <v>24</v>
      </c>
      <c r="AF40" s="19" t="s">
        <v>25</v>
      </c>
      <c r="AG40" s="26" t="s">
        <v>43</v>
      </c>
      <c r="AH40" s="12" t="s">
        <v>24</v>
      </c>
      <c r="AI40" s="19" t="s">
        <v>25</v>
      </c>
      <c r="AJ40" s="26" t="s">
        <v>43</v>
      </c>
      <c r="AK40" s="12" t="s">
        <v>24</v>
      </c>
      <c r="AL40" s="19" t="s">
        <v>25</v>
      </c>
      <c r="AM40" s="26" t="s">
        <v>43</v>
      </c>
      <c r="AN40" s="12" t="s">
        <v>24</v>
      </c>
      <c r="AO40" s="19" t="s">
        <v>25</v>
      </c>
      <c r="AP40" s="26" t="s">
        <v>43</v>
      </c>
      <c r="AQ40" s="12" t="s">
        <v>24</v>
      </c>
      <c r="AR40" s="19" t="s">
        <v>25</v>
      </c>
      <c r="AS40" s="26" t="s">
        <v>43</v>
      </c>
    </row>
    <row r="41" spans="1:45" x14ac:dyDescent="0.2">
      <c r="A41" s="10"/>
      <c r="B41" s="23" t="s">
        <v>9</v>
      </c>
      <c r="C41" s="23" t="s">
        <v>9</v>
      </c>
      <c r="D41" s="23" t="s">
        <v>9</v>
      </c>
      <c r="E41" s="23" t="s">
        <v>10</v>
      </c>
      <c r="F41" s="23" t="s">
        <v>10</v>
      </c>
      <c r="G41" s="23" t="s">
        <v>10</v>
      </c>
      <c r="H41" s="23" t="s">
        <v>44</v>
      </c>
      <c r="I41" s="23" t="s">
        <v>44</v>
      </c>
      <c r="J41" s="23" t="s">
        <v>44</v>
      </c>
      <c r="K41" s="23" t="s">
        <v>9</v>
      </c>
      <c r="L41" s="23" t="s">
        <v>0</v>
      </c>
      <c r="M41" s="23" t="s">
        <v>45</v>
      </c>
      <c r="N41" s="23" t="s">
        <v>1</v>
      </c>
      <c r="O41" s="23" t="s">
        <v>1</v>
      </c>
      <c r="P41" s="23" t="s">
        <v>2</v>
      </c>
      <c r="Q41" s="14" t="s">
        <v>46</v>
      </c>
      <c r="R41" s="12" t="s">
        <v>47</v>
      </c>
      <c r="S41" s="12" t="s">
        <v>47</v>
      </c>
      <c r="T41" s="12" t="s">
        <v>48</v>
      </c>
      <c r="U41" s="12" t="s">
        <v>48</v>
      </c>
      <c r="V41" s="12" t="s">
        <v>39</v>
      </c>
      <c r="W41" s="12" t="s">
        <v>39</v>
      </c>
      <c r="X41" s="12" t="s">
        <v>40</v>
      </c>
      <c r="Y41" s="12" t="s">
        <v>40</v>
      </c>
      <c r="Z41" s="12" t="s">
        <v>23</v>
      </c>
      <c r="AA41" s="12" t="s">
        <v>23</v>
      </c>
      <c r="AB41" s="14" t="s">
        <v>26</v>
      </c>
      <c r="AC41" s="21" t="s">
        <v>26</v>
      </c>
      <c r="AD41" s="21" t="s">
        <v>62</v>
      </c>
      <c r="AE41" s="12" t="s">
        <v>33</v>
      </c>
      <c r="AF41" s="12" t="s">
        <v>33</v>
      </c>
      <c r="AG41" s="12" t="s">
        <v>33</v>
      </c>
      <c r="AH41" s="12" t="s">
        <v>34</v>
      </c>
      <c r="AI41" s="12" t="s">
        <v>34</v>
      </c>
      <c r="AJ41" s="12" t="s">
        <v>34</v>
      </c>
      <c r="AK41" s="12" t="s">
        <v>41</v>
      </c>
      <c r="AL41" s="12" t="s">
        <v>41</v>
      </c>
      <c r="AM41" s="12" t="s">
        <v>41</v>
      </c>
      <c r="AN41" s="12" t="s">
        <v>42</v>
      </c>
      <c r="AO41" s="12" t="s">
        <v>42</v>
      </c>
      <c r="AP41" s="12" t="s">
        <v>42</v>
      </c>
      <c r="AQ41" s="12" t="s">
        <v>63</v>
      </c>
      <c r="AR41" s="12" t="s">
        <v>63</v>
      </c>
      <c r="AS41" s="12" t="s">
        <v>63</v>
      </c>
    </row>
    <row r="42" spans="1:45" x14ac:dyDescent="0.2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43"/>
  <sheetViews>
    <sheetView workbookViewId="0">
      <selection activeCell="H4" sqref="H4"/>
    </sheetView>
  </sheetViews>
  <sheetFormatPr baseColWidth="10" defaultRowHeight="14.25" x14ac:dyDescent="0.2"/>
  <cols>
    <col min="1" max="1" width="11" style="1"/>
    <col min="5" max="7" width="15.5" customWidth="1"/>
    <col min="8" max="10" width="18.25" customWidth="1"/>
    <col min="11" max="11" width="13.625" customWidth="1"/>
    <col min="12" max="13" width="19.625" customWidth="1"/>
    <col min="14" max="15" width="10.625" customWidth="1"/>
    <col min="17" max="17" width="18.625" customWidth="1"/>
    <col min="18" max="21" width="16.625" customWidth="1"/>
    <col min="22" max="22" width="12.625" style="23" customWidth="1"/>
    <col min="23" max="27" width="12.625" customWidth="1"/>
    <col min="28" max="28" width="12.625" style="23" customWidth="1"/>
    <col min="29" max="29" width="12.625" customWidth="1"/>
    <col min="30" max="30" width="14.625" customWidth="1"/>
    <col min="31" max="42" width="12.625" customWidth="1"/>
  </cols>
  <sheetData>
    <row r="1" spans="1:45" ht="15.75" x14ac:dyDescent="0.25">
      <c r="A1" s="2" t="s">
        <v>7</v>
      </c>
    </row>
    <row r="2" spans="1:45" ht="15.75" x14ac:dyDescent="0.25">
      <c r="A2" s="2" t="s">
        <v>8</v>
      </c>
    </row>
    <row r="3" spans="1:45" ht="15.75" x14ac:dyDescent="0.25">
      <c r="A3" s="2"/>
    </row>
    <row r="4" spans="1:45" ht="15.75" x14ac:dyDescent="0.25">
      <c r="A4" s="3" t="s">
        <v>54</v>
      </c>
    </row>
    <row r="6" spans="1:45" ht="15" x14ac:dyDescent="0.25">
      <c r="A6" s="10"/>
      <c r="B6" s="4" t="s">
        <v>9</v>
      </c>
      <c r="C6" s="4" t="s">
        <v>9</v>
      </c>
      <c r="D6" s="4" t="s">
        <v>9</v>
      </c>
      <c r="E6" s="4" t="s">
        <v>10</v>
      </c>
      <c r="F6" s="4" t="s">
        <v>10</v>
      </c>
      <c r="G6" s="4" t="s">
        <v>10</v>
      </c>
      <c r="H6" s="4" t="s">
        <v>11</v>
      </c>
      <c r="I6" s="4" t="s">
        <v>11</v>
      </c>
      <c r="J6" s="4" t="s">
        <v>11</v>
      </c>
      <c r="K6" s="4" t="s">
        <v>12</v>
      </c>
      <c r="L6" s="4" t="s">
        <v>30</v>
      </c>
      <c r="M6" s="4" t="s">
        <v>31</v>
      </c>
      <c r="N6" s="4" t="s">
        <v>1</v>
      </c>
      <c r="O6" s="4" t="s">
        <v>1</v>
      </c>
      <c r="P6" s="4" t="s">
        <v>2</v>
      </c>
      <c r="Q6" s="13" t="s">
        <v>13</v>
      </c>
      <c r="R6" s="7" t="s">
        <v>21</v>
      </c>
      <c r="S6" s="4" t="s">
        <v>21</v>
      </c>
      <c r="T6" s="4" t="s">
        <v>22</v>
      </c>
      <c r="U6" s="4" t="s">
        <v>22</v>
      </c>
      <c r="V6" s="17" t="s">
        <v>39</v>
      </c>
      <c r="W6" s="17" t="s">
        <v>39</v>
      </c>
      <c r="X6" s="17" t="s">
        <v>40</v>
      </c>
      <c r="Y6" s="17" t="s">
        <v>40</v>
      </c>
      <c r="Z6" s="17" t="s">
        <v>23</v>
      </c>
      <c r="AA6" s="17" t="s">
        <v>23</v>
      </c>
      <c r="AB6" s="17" t="s">
        <v>26</v>
      </c>
      <c r="AC6" s="17" t="s">
        <v>26</v>
      </c>
      <c r="AD6" s="17" t="s">
        <v>60</v>
      </c>
      <c r="AE6" s="7" t="s">
        <v>33</v>
      </c>
      <c r="AF6" s="7" t="s">
        <v>33</v>
      </c>
      <c r="AG6" s="7" t="s">
        <v>33</v>
      </c>
      <c r="AH6" s="7" t="s">
        <v>34</v>
      </c>
      <c r="AI6" s="7" t="s">
        <v>34</v>
      </c>
      <c r="AJ6" s="7" t="s">
        <v>34</v>
      </c>
      <c r="AK6" s="7" t="s">
        <v>41</v>
      </c>
      <c r="AL6" s="7" t="s">
        <v>41</v>
      </c>
      <c r="AM6" s="7" t="s">
        <v>41</v>
      </c>
      <c r="AN6" s="7" t="s">
        <v>42</v>
      </c>
      <c r="AO6" s="7" t="s">
        <v>42</v>
      </c>
      <c r="AP6" s="7" t="s">
        <v>42</v>
      </c>
      <c r="AQ6" s="7" t="s">
        <v>63</v>
      </c>
      <c r="AR6" s="7" t="s">
        <v>63</v>
      </c>
      <c r="AS6" s="7" t="s">
        <v>63</v>
      </c>
    </row>
    <row r="7" spans="1:45" ht="15" x14ac:dyDescent="0.25">
      <c r="A7" s="5" t="s">
        <v>3</v>
      </c>
      <c r="B7" s="4" t="s">
        <v>4</v>
      </c>
      <c r="C7" s="4" t="s">
        <v>6</v>
      </c>
      <c r="D7" s="4" t="s">
        <v>5</v>
      </c>
      <c r="E7" s="4" t="s">
        <v>4</v>
      </c>
      <c r="F7" s="4" t="s">
        <v>6</v>
      </c>
      <c r="G7" s="4" t="s">
        <v>5</v>
      </c>
      <c r="H7" s="4" t="s">
        <v>4</v>
      </c>
      <c r="I7" s="4" t="s">
        <v>6</v>
      </c>
      <c r="J7" s="4" t="s">
        <v>5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6</v>
      </c>
      <c r="P7" s="4" t="s">
        <v>4</v>
      </c>
      <c r="Q7" s="13" t="s">
        <v>14</v>
      </c>
      <c r="R7" s="7" t="s">
        <v>4</v>
      </c>
      <c r="S7" s="4" t="s">
        <v>6</v>
      </c>
      <c r="T7" s="4" t="s">
        <v>4</v>
      </c>
      <c r="U7" s="4" t="s">
        <v>6</v>
      </c>
      <c r="V7" s="17" t="s">
        <v>4</v>
      </c>
      <c r="W7" s="17" t="s">
        <v>6</v>
      </c>
      <c r="X7" s="17" t="s">
        <v>4</v>
      </c>
      <c r="Y7" s="17" t="s">
        <v>6</v>
      </c>
      <c r="Z7" s="17" t="s">
        <v>4</v>
      </c>
      <c r="AA7" s="17" t="s">
        <v>6</v>
      </c>
      <c r="AB7" s="17" t="s">
        <v>4</v>
      </c>
      <c r="AC7" s="17" t="s">
        <v>6</v>
      </c>
      <c r="AD7" s="17" t="s">
        <v>61</v>
      </c>
      <c r="AE7" s="7" t="s">
        <v>4</v>
      </c>
      <c r="AF7" s="7" t="s">
        <v>6</v>
      </c>
      <c r="AG7" s="7" t="s">
        <v>5</v>
      </c>
      <c r="AH7" s="7" t="s">
        <v>4</v>
      </c>
      <c r="AI7" s="7" t="s">
        <v>6</v>
      </c>
      <c r="AJ7" s="7" t="s">
        <v>5</v>
      </c>
      <c r="AK7" s="7" t="s">
        <v>4</v>
      </c>
      <c r="AL7" s="7" t="s">
        <v>6</v>
      </c>
      <c r="AM7" s="7" t="s">
        <v>5</v>
      </c>
      <c r="AN7" s="7" t="s">
        <v>4</v>
      </c>
      <c r="AO7" s="7" t="s">
        <v>6</v>
      </c>
      <c r="AP7" s="7" t="s">
        <v>5</v>
      </c>
      <c r="AQ7" s="7" t="s">
        <v>4</v>
      </c>
      <c r="AR7" s="7" t="s">
        <v>6</v>
      </c>
      <c r="AS7" s="7" t="s">
        <v>5</v>
      </c>
    </row>
    <row r="8" spans="1:45" x14ac:dyDescent="0.2">
      <c r="A8" s="11">
        <v>44013.999988425923</v>
      </c>
      <c r="B8" s="12">
        <v>23.6</v>
      </c>
      <c r="C8" s="12">
        <v>31.1</v>
      </c>
      <c r="D8" s="12">
        <v>15.7</v>
      </c>
      <c r="E8" s="12">
        <v>59</v>
      </c>
      <c r="F8" s="12">
        <v>85</v>
      </c>
      <c r="G8" s="12">
        <v>33.299999999999997</v>
      </c>
      <c r="H8" s="12">
        <v>13.6</v>
      </c>
      <c r="I8" s="12">
        <v>16.899999999999999</v>
      </c>
      <c r="J8" s="12">
        <v>11.8</v>
      </c>
      <c r="K8" s="12">
        <v>14.4</v>
      </c>
      <c r="L8" s="12">
        <v>977.71</v>
      </c>
      <c r="M8" s="12">
        <v>1009.89</v>
      </c>
      <c r="N8" s="12">
        <v>2</v>
      </c>
      <c r="O8" s="12">
        <v>6.9</v>
      </c>
      <c r="P8" s="12">
        <v>218</v>
      </c>
      <c r="Q8" s="14">
        <v>0</v>
      </c>
      <c r="R8" s="12">
        <v>311.5</v>
      </c>
      <c r="S8" s="12">
        <v>1121</v>
      </c>
      <c r="T8" s="12">
        <v>169.5</v>
      </c>
      <c r="U8" s="12">
        <v>832.3</v>
      </c>
      <c r="V8" s="14">
        <v>21.56</v>
      </c>
      <c r="W8" s="14">
        <v>72.75</v>
      </c>
      <c r="X8" s="21">
        <v>0.06</v>
      </c>
      <c r="Y8" s="21">
        <v>0.20799999999999999</v>
      </c>
      <c r="Z8" s="21">
        <v>4.5999999999999999E-2</v>
      </c>
      <c r="AA8" s="21">
        <v>0.187</v>
      </c>
      <c r="AB8" s="21">
        <f>Z8*40</f>
        <v>1.8399999999999999</v>
      </c>
      <c r="AC8" s="21">
        <f>AA8*40</f>
        <v>7.48</v>
      </c>
      <c r="AD8" s="12">
        <v>12</v>
      </c>
      <c r="AE8" s="12">
        <v>8.1999999999999993</v>
      </c>
      <c r="AF8" s="12">
        <v>12.5</v>
      </c>
      <c r="AG8" s="12">
        <v>4.4000000000000004</v>
      </c>
      <c r="AH8" s="12">
        <v>4</v>
      </c>
      <c r="AI8" s="12">
        <v>5.9</v>
      </c>
      <c r="AJ8" s="12">
        <v>1.9</v>
      </c>
      <c r="AK8" s="12">
        <v>2.4</v>
      </c>
      <c r="AL8" s="12">
        <v>17.5</v>
      </c>
      <c r="AM8" s="12">
        <v>0</v>
      </c>
      <c r="AN8" s="12">
        <v>13</v>
      </c>
      <c r="AO8" s="12">
        <v>36.9</v>
      </c>
      <c r="AP8" s="12">
        <v>1.2</v>
      </c>
      <c r="AQ8" s="12">
        <v>56.9</v>
      </c>
      <c r="AR8" s="12">
        <v>112.2</v>
      </c>
      <c r="AS8" s="12">
        <v>1</v>
      </c>
    </row>
    <row r="9" spans="1:45" x14ac:dyDescent="0.2">
      <c r="A9" s="11">
        <v>44014.999988425923</v>
      </c>
      <c r="B9" s="12">
        <v>20.399999999999999</v>
      </c>
      <c r="C9" s="12">
        <v>23</v>
      </c>
      <c r="D9" s="12">
        <v>17.7</v>
      </c>
      <c r="E9" s="12">
        <v>72.2</v>
      </c>
      <c r="F9" s="12">
        <v>90.7</v>
      </c>
      <c r="G9" s="12">
        <v>44.1</v>
      </c>
      <c r="H9" s="12">
        <v>14.5</v>
      </c>
      <c r="I9" s="12">
        <v>16.7</v>
      </c>
      <c r="J9" s="12">
        <v>9.8000000000000007</v>
      </c>
      <c r="K9" s="12">
        <v>15</v>
      </c>
      <c r="L9" s="12">
        <v>980.3</v>
      </c>
      <c r="M9" s="12">
        <v>1012.9</v>
      </c>
      <c r="N9" s="12">
        <v>2</v>
      </c>
      <c r="O9" s="12">
        <v>6.7</v>
      </c>
      <c r="P9" s="12">
        <v>282</v>
      </c>
      <c r="Q9" s="14">
        <v>4.0999999999999996</v>
      </c>
      <c r="R9" s="12">
        <v>107.8</v>
      </c>
      <c r="S9" s="12">
        <v>1325</v>
      </c>
      <c r="T9" s="12">
        <v>35.299999999999997</v>
      </c>
      <c r="U9" s="12">
        <v>889.3</v>
      </c>
      <c r="V9" s="14">
        <v>9.2899999999999991</v>
      </c>
      <c r="W9" s="14">
        <v>78.87</v>
      </c>
      <c r="X9" s="21">
        <v>2.7E-2</v>
      </c>
      <c r="Y9" s="21">
        <v>0.222</v>
      </c>
      <c r="Z9" s="21">
        <v>1.7999999999999999E-2</v>
      </c>
      <c r="AA9" s="21">
        <v>0.20200000000000001</v>
      </c>
      <c r="AB9" s="21">
        <f t="shared" ref="AB9:AB38" si="0">Z9*40</f>
        <v>0.72</v>
      </c>
      <c r="AC9" s="21">
        <f t="shared" ref="AC9:AC38" si="1">AA9*40</f>
        <v>8.08</v>
      </c>
      <c r="AD9" s="12">
        <v>3.3333333333333335</v>
      </c>
      <c r="AE9" s="12">
        <v>6.1</v>
      </c>
      <c r="AF9" s="12">
        <v>11.7</v>
      </c>
      <c r="AG9" s="12">
        <v>3</v>
      </c>
      <c r="AH9" s="12">
        <v>3.1</v>
      </c>
      <c r="AI9" s="12">
        <v>4.4000000000000004</v>
      </c>
      <c r="AJ9" s="12">
        <v>2.1</v>
      </c>
      <c r="AK9" s="12">
        <v>2.9</v>
      </c>
      <c r="AL9" s="12">
        <v>33.799999999999997</v>
      </c>
      <c r="AM9" s="12">
        <v>0</v>
      </c>
      <c r="AN9" s="12">
        <v>13.3</v>
      </c>
      <c r="AO9" s="12">
        <v>35.9</v>
      </c>
      <c r="AP9" s="12">
        <v>2.9</v>
      </c>
      <c r="AQ9" s="12">
        <v>38.4</v>
      </c>
      <c r="AR9" s="12">
        <v>77.8</v>
      </c>
      <c r="AS9" s="12">
        <v>4.5999999999999996</v>
      </c>
    </row>
    <row r="10" spans="1:45" x14ac:dyDescent="0.2">
      <c r="A10" s="11">
        <v>44015.999988425923</v>
      </c>
      <c r="B10" s="12">
        <v>19.899999999999999</v>
      </c>
      <c r="C10" s="12">
        <v>23.8</v>
      </c>
      <c r="D10" s="12">
        <v>16.8</v>
      </c>
      <c r="E10" s="12">
        <v>52.8</v>
      </c>
      <c r="F10" s="12">
        <v>74</v>
      </c>
      <c r="G10" s="12">
        <v>34.6</v>
      </c>
      <c r="H10" s="12">
        <v>10.1</v>
      </c>
      <c r="I10" s="12">
        <v>12.2</v>
      </c>
      <c r="J10" s="12">
        <v>8.3000000000000007</v>
      </c>
      <c r="K10" s="12">
        <v>9.5</v>
      </c>
      <c r="L10" s="12">
        <v>985.45</v>
      </c>
      <c r="M10" s="12">
        <v>1018.35</v>
      </c>
      <c r="N10" s="12">
        <v>2.2999999999999998</v>
      </c>
      <c r="O10" s="12">
        <v>5.8</v>
      </c>
      <c r="P10" s="12">
        <v>176</v>
      </c>
      <c r="Q10" s="14">
        <v>0</v>
      </c>
      <c r="R10" s="12">
        <v>259.7</v>
      </c>
      <c r="S10" s="12">
        <v>1214</v>
      </c>
      <c r="T10" s="12">
        <v>127.7</v>
      </c>
      <c r="U10" s="12">
        <v>902.6</v>
      </c>
      <c r="V10" s="14">
        <v>18.18</v>
      </c>
      <c r="W10" s="14">
        <v>70.86</v>
      </c>
      <c r="X10" s="21">
        <v>5.0999999999999997E-2</v>
      </c>
      <c r="Y10" s="21">
        <v>0.20499999999999999</v>
      </c>
      <c r="Z10" s="21">
        <v>3.5000000000000003E-2</v>
      </c>
      <c r="AA10" s="21">
        <v>0.16900000000000001</v>
      </c>
      <c r="AB10" s="21">
        <f t="shared" si="0"/>
        <v>1.4000000000000001</v>
      </c>
      <c r="AC10" s="21">
        <f t="shared" si="1"/>
        <v>6.7600000000000007</v>
      </c>
      <c r="AD10" s="12">
        <v>10.666666666666666</v>
      </c>
      <c r="AE10" s="12">
        <v>6.4</v>
      </c>
      <c r="AF10" s="12">
        <v>11.1</v>
      </c>
      <c r="AG10" s="12">
        <v>3.7</v>
      </c>
      <c r="AH10" s="12">
        <v>3</v>
      </c>
      <c r="AI10" s="12">
        <v>5.0999999999999996</v>
      </c>
      <c r="AJ10" s="12">
        <v>2.2999999999999998</v>
      </c>
      <c r="AK10" s="12">
        <v>1.6</v>
      </c>
      <c r="AL10" s="12">
        <v>10.8</v>
      </c>
      <c r="AM10" s="12">
        <v>0</v>
      </c>
      <c r="AN10" s="12">
        <v>9.5</v>
      </c>
      <c r="AO10" s="12">
        <v>31.9</v>
      </c>
      <c r="AP10" s="12">
        <v>0</v>
      </c>
      <c r="AQ10" s="12">
        <v>60.3</v>
      </c>
      <c r="AR10" s="12">
        <v>93.4</v>
      </c>
      <c r="AS10" s="12">
        <v>12.4</v>
      </c>
    </row>
    <row r="11" spans="1:45" x14ac:dyDescent="0.2">
      <c r="A11" s="11">
        <v>44016.999988425923</v>
      </c>
      <c r="B11" s="12">
        <v>21.2</v>
      </c>
      <c r="C11" s="12">
        <v>27.6</v>
      </c>
      <c r="D11" s="12">
        <v>14</v>
      </c>
      <c r="E11" s="12">
        <v>50.7</v>
      </c>
      <c r="F11" s="12">
        <v>75.900000000000006</v>
      </c>
      <c r="G11" s="12">
        <v>28.3</v>
      </c>
      <c r="H11" s="12">
        <v>10.199999999999999</v>
      </c>
      <c r="I11" s="12">
        <v>11.4</v>
      </c>
      <c r="J11" s="12">
        <v>8.1999999999999993</v>
      </c>
      <c r="K11" s="12">
        <v>9.8000000000000007</v>
      </c>
      <c r="L11" s="12">
        <v>986.38</v>
      </c>
      <c r="M11" s="12">
        <v>1019.17</v>
      </c>
      <c r="N11" s="12">
        <v>2.1</v>
      </c>
      <c r="O11" s="12">
        <v>6.9</v>
      </c>
      <c r="P11" s="12">
        <v>225</v>
      </c>
      <c r="Q11" s="14">
        <v>0</v>
      </c>
      <c r="R11" s="12">
        <v>277.89999999999998</v>
      </c>
      <c r="S11" s="12">
        <v>1166</v>
      </c>
      <c r="T11" s="12">
        <v>150.69999999999999</v>
      </c>
      <c r="U11" s="12">
        <v>897.1</v>
      </c>
      <c r="V11" s="14">
        <v>19.45</v>
      </c>
      <c r="W11" s="14">
        <v>72.28</v>
      </c>
      <c r="X11" s="21">
        <v>5.3999999999999999E-2</v>
      </c>
      <c r="Y11" s="21">
        <v>0.21199999999999999</v>
      </c>
      <c r="Z11" s="21">
        <v>3.9E-2</v>
      </c>
      <c r="AA11" s="21">
        <v>0.186</v>
      </c>
      <c r="AB11" s="21">
        <f t="shared" si="0"/>
        <v>1.56</v>
      </c>
      <c r="AC11" s="21">
        <f t="shared" si="1"/>
        <v>7.4399999999999995</v>
      </c>
      <c r="AD11" s="12">
        <v>11.666666666666666</v>
      </c>
      <c r="AE11" s="12">
        <v>7</v>
      </c>
      <c r="AF11" s="12">
        <v>11.1</v>
      </c>
      <c r="AG11" s="12">
        <v>3.6</v>
      </c>
      <c r="AH11" s="12">
        <v>3.9</v>
      </c>
      <c r="AI11" s="12">
        <v>6.3</v>
      </c>
      <c r="AJ11" s="12">
        <v>2.5</v>
      </c>
      <c r="AK11" s="12">
        <v>1.7</v>
      </c>
      <c r="AL11" s="12">
        <v>12.2</v>
      </c>
      <c r="AM11" s="12">
        <v>0</v>
      </c>
      <c r="AN11" s="12">
        <v>13.8</v>
      </c>
      <c r="AO11" s="12">
        <v>40</v>
      </c>
      <c r="AP11" s="12">
        <v>0.8</v>
      </c>
      <c r="AQ11" s="12">
        <v>60.6</v>
      </c>
      <c r="AR11" s="12">
        <v>105.6</v>
      </c>
      <c r="AS11" s="12">
        <v>6.2</v>
      </c>
    </row>
    <row r="12" spans="1:45" x14ac:dyDescent="0.2">
      <c r="A12" s="11">
        <v>44017.999988425923</v>
      </c>
      <c r="B12" s="12">
        <v>24.1</v>
      </c>
      <c r="C12" s="12">
        <v>28.8</v>
      </c>
      <c r="D12" s="12">
        <v>20.100000000000001</v>
      </c>
      <c r="E12" s="12">
        <v>51.7</v>
      </c>
      <c r="F12" s="12">
        <v>64.900000000000006</v>
      </c>
      <c r="G12" s="12">
        <v>40.700000000000003</v>
      </c>
      <c r="H12" s="12">
        <v>12.8</v>
      </c>
      <c r="I12" s="12">
        <v>15</v>
      </c>
      <c r="J12" s="12">
        <v>11</v>
      </c>
      <c r="K12" s="12">
        <v>13.5</v>
      </c>
      <c r="L12" s="12">
        <v>983.91</v>
      </c>
      <c r="M12" s="12">
        <v>1016.25</v>
      </c>
      <c r="N12" s="12">
        <v>3.5</v>
      </c>
      <c r="O12" s="12">
        <v>8.6999999999999993</v>
      </c>
      <c r="P12" s="12">
        <v>206</v>
      </c>
      <c r="Q12" s="14">
        <v>0</v>
      </c>
      <c r="R12" s="12">
        <v>242.7</v>
      </c>
      <c r="S12" s="12">
        <v>1373</v>
      </c>
      <c r="T12" s="12">
        <v>131.30000000000001</v>
      </c>
      <c r="U12" s="12">
        <v>1008.2</v>
      </c>
      <c r="V12" s="14">
        <v>17.760000000000002</v>
      </c>
      <c r="W12" s="14">
        <v>82.59</v>
      </c>
      <c r="X12" s="21">
        <v>5.0999999999999997E-2</v>
      </c>
      <c r="Y12" s="21">
        <v>0.24</v>
      </c>
      <c r="Z12" s="21">
        <v>3.9E-2</v>
      </c>
      <c r="AA12" s="21">
        <v>0.23300000000000001</v>
      </c>
      <c r="AB12" s="21">
        <f t="shared" si="0"/>
        <v>1.56</v>
      </c>
      <c r="AC12" s="21">
        <f t="shared" si="1"/>
        <v>9.32</v>
      </c>
      <c r="AD12" s="12">
        <v>9.5</v>
      </c>
      <c r="AE12" s="12">
        <v>5.5</v>
      </c>
      <c r="AF12" s="12">
        <v>11.1</v>
      </c>
      <c r="AG12" s="12">
        <v>2.2999999999999998</v>
      </c>
      <c r="AH12" s="12">
        <v>2.9</v>
      </c>
      <c r="AI12" s="12">
        <v>4.8</v>
      </c>
      <c r="AJ12" s="12">
        <v>1.4</v>
      </c>
      <c r="AK12" s="12">
        <v>1.1000000000000001</v>
      </c>
      <c r="AL12" s="12">
        <v>5.2</v>
      </c>
      <c r="AM12" s="12">
        <v>0</v>
      </c>
      <c r="AN12" s="12">
        <v>4.7</v>
      </c>
      <c r="AO12" s="12">
        <v>29.4</v>
      </c>
      <c r="AP12" s="12">
        <v>0</v>
      </c>
      <c r="AQ12" s="12">
        <v>54.1</v>
      </c>
      <c r="AR12" s="12">
        <v>77.400000000000006</v>
      </c>
      <c r="AS12" s="12">
        <v>14.8</v>
      </c>
    </row>
    <row r="13" spans="1:45" x14ac:dyDescent="0.2">
      <c r="A13" s="11">
        <v>44018.999988425923</v>
      </c>
      <c r="B13" s="12">
        <v>19.3</v>
      </c>
      <c r="C13" s="12">
        <v>22.8</v>
      </c>
      <c r="D13" s="12">
        <v>15.7</v>
      </c>
      <c r="E13" s="12">
        <v>51.5</v>
      </c>
      <c r="F13" s="12">
        <v>91.4</v>
      </c>
      <c r="G13" s="12">
        <v>32.4</v>
      </c>
      <c r="H13" s="12">
        <v>9.8000000000000007</v>
      </c>
      <c r="I13" s="12">
        <v>16.8</v>
      </c>
      <c r="J13" s="12">
        <v>6.4</v>
      </c>
      <c r="K13" s="12">
        <v>8.5</v>
      </c>
      <c r="L13" s="12">
        <v>984.06</v>
      </c>
      <c r="M13" s="12">
        <v>1016.99</v>
      </c>
      <c r="N13" s="12">
        <v>3.8</v>
      </c>
      <c r="O13" s="12">
        <v>8.6</v>
      </c>
      <c r="P13" s="12">
        <v>303</v>
      </c>
      <c r="Q13" s="14">
        <v>1.1000000000000001</v>
      </c>
      <c r="R13" s="12">
        <v>301.89999999999998</v>
      </c>
      <c r="S13" s="12">
        <v>1106</v>
      </c>
      <c r="T13" s="12">
        <v>140.5</v>
      </c>
      <c r="U13" s="12">
        <v>730.4</v>
      </c>
      <c r="V13" s="14">
        <v>20.57</v>
      </c>
      <c r="W13" s="14">
        <v>69.150000000000006</v>
      </c>
      <c r="X13" s="21">
        <v>5.8999999999999997E-2</v>
      </c>
      <c r="Y13" s="21">
        <v>0.20599999999999999</v>
      </c>
      <c r="Z13" s="21">
        <v>4.2000000000000003E-2</v>
      </c>
      <c r="AA13" s="21">
        <v>0.16900000000000001</v>
      </c>
      <c r="AB13" s="21">
        <f t="shared" si="0"/>
        <v>1.6800000000000002</v>
      </c>
      <c r="AC13" s="21">
        <f t="shared" si="1"/>
        <v>6.7600000000000007</v>
      </c>
      <c r="AD13" s="12">
        <v>9.5</v>
      </c>
      <c r="AE13" s="12">
        <v>7.7</v>
      </c>
      <c r="AF13" s="12">
        <v>15.6</v>
      </c>
      <c r="AG13" s="12">
        <v>1.3</v>
      </c>
      <c r="AH13" s="12">
        <v>3.7</v>
      </c>
      <c r="AI13" s="12">
        <v>6</v>
      </c>
      <c r="AJ13" s="12">
        <v>1</v>
      </c>
      <c r="AK13" s="12">
        <v>1.7</v>
      </c>
      <c r="AL13" s="12">
        <v>17.3</v>
      </c>
      <c r="AM13" s="12">
        <v>0</v>
      </c>
      <c r="AN13" s="12">
        <v>6.8</v>
      </c>
      <c r="AO13" s="12">
        <v>24.6</v>
      </c>
      <c r="AP13" s="12">
        <v>0</v>
      </c>
      <c r="AQ13" s="12">
        <v>54.2</v>
      </c>
      <c r="AR13" s="12">
        <v>80.599999999999994</v>
      </c>
      <c r="AS13" s="12">
        <v>14.8</v>
      </c>
    </row>
    <row r="14" spans="1:45" x14ac:dyDescent="0.2">
      <c r="A14" s="11">
        <v>44019.999988425923</v>
      </c>
      <c r="B14" s="12">
        <v>17.5</v>
      </c>
      <c r="C14" s="12">
        <v>23.2</v>
      </c>
      <c r="D14" s="12">
        <v>11.6</v>
      </c>
      <c r="E14" s="12">
        <v>50.6</v>
      </c>
      <c r="F14" s="12">
        <v>73.8</v>
      </c>
      <c r="G14" s="12">
        <v>33.799999999999997</v>
      </c>
      <c r="H14" s="12">
        <v>8.3000000000000007</v>
      </c>
      <c r="I14" s="12">
        <v>9.6</v>
      </c>
      <c r="J14" s="12">
        <v>6.9</v>
      </c>
      <c r="K14" s="12">
        <v>6.6</v>
      </c>
      <c r="L14" s="12">
        <v>987.27</v>
      </c>
      <c r="M14" s="12">
        <v>1020.55</v>
      </c>
      <c r="N14" s="12">
        <v>1.6</v>
      </c>
      <c r="O14" s="12">
        <v>5.2</v>
      </c>
      <c r="P14" s="12">
        <v>176</v>
      </c>
      <c r="Q14" s="14">
        <v>0</v>
      </c>
      <c r="R14" s="12">
        <v>279.8</v>
      </c>
      <c r="S14" s="12">
        <v>1216</v>
      </c>
      <c r="T14" s="12">
        <v>130.30000000000001</v>
      </c>
      <c r="U14" s="12">
        <v>905</v>
      </c>
      <c r="V14" s="14">
        <v>18.7</v>
      </c>
      <c r="W14" s="14">
        <v>73.31</v>
      </c>
      <c r="X14" s="21">
        <v>5.1999999999999998E-2</v>
      </c>
      <c r="Y14" s="21">
        <v>0.215</v>
      </c>
      <c r="Z14" s="21">
        <v>3.6999999999999998E-2</v>
      </c>
      <c r="AA14" s="21">
        <v>0.18</v>
      </c>
      <c r="AB14" s="21">
        <f t="shared" si="0"/>
        <v>1.48</v>
      </c>
      <c r="AC14" s="21">
        <f t="shared" si="1"/>
        <v>7.1999999999999993</v>
      </c>
      <c r="AD14" s="12">
        <v>11.833333333333334</v>
      </c>
      <c r="AE14" s="12">
        <v>8.6</v>
      </c>
      <c r="AF14" s="12">
        <v>19.100000000000001</v>
      </c>
      <c r="AG14" s="12">
        <v>4.7</v>
      </c>
      <c r="AH14" s="12">
        <v>4</v>
      </c>
      <c r="AI14" s="12">
        <v>6.7</v>
      </c>
      <c r="AJ14" s="12">
        <v>3.1</v>
      </c>
      <c r="AK14" s="12">
        <v>3.4</v>
      </c>
      <c r="AL14" s="12">
        <v>67.599999999999994</v>
      </c>
      <c r="AM14" s="12">
        <v>0</v>
      </c>
      <c r="AN14" s="12">
        <v>11.6</v>
      </c>
      <c r="AO14" s="12">
        <v>42.5</v>
      </c>
      <c r="AP14" s="12">
        <v>1.2</v>
      </c>
      <c r="AQ14" s="12">
        <v>66</v>
      </c>
      <c r="AR14" s="12">
        <v>112</v>
      </c>
      <c r="AS14" s="12">
        <v>0</v>
      </c>
    </row>
    <row r="15" spans="1:45" x14ac:dyDescent="0.2">
      <c r="A15" s="11">
        <v>44020.999988425923</v>
      </c>
      <c r="B15" s="12">
        <v>20.3</v>
      </c>
      <c r="C15" s="12">
        <v>26.4</v>
      </c>
      <c r="D15" s="12">
        <v>13.9</v>
      </c>
      <c r="E15" s="12">
        <v>49.7</v>
      </c>
      <c r="F15" s="12">
        <v>67</v>
      </c>
      <c r="G15" s="12">
        <v>31.3</v>
      </c>
      <c r="H15" s="12">
        <v>9.6999999999999993</v>
      </c>
      <c r="I15" s="12">
        <v>12</v>
      </c>
      <c r="J15" s="12">
        <v>8.4</v>
      </c>
      <c r="K15" s="12">
        <v>9</v>
      </c>
      <c r="L15" s="12">
        <v>984.29</v>
      </c>
      <c r="M15" s="12">
        <v>1017.13</v>
      </c>
      <c r="N15" s="12">
        <v>2.2000000000000002</v>
      </c>
      <c r="O15" s="12">
        <v>6.8</v>
      </c>
      <c r="P15" s="12">
        <v>15</v>
      </c>
      <c r="Q15" s="14">
        <v>0</v>
      </c>
      <c r="R15" s="12">
        <v>228.7</v>
      </c>
      <c r="S15" s="12">
        <v>1333</v>
      </c>
      <c r="T15" s="12">
        <v>114.7</v>
      </c>
      <c r="U15" s="12">
        <v>948.3</v>
      </c>
      <c r="V15" s="14">
        <v>16.079999999999998</v>
      </c>
      <c r="W15" s="14">
        <v>81.069999999999993</v>
      </c>
      <c r="X15" s="21">
        <v>4.5999999999999999E-2</v>
      </c>
      <c r="Y15" s="21">
        <v>0.23200000000000001</v>
      </c>
      <c r="Z15" s="21">
        <v>3.5999999999999997E-2</v>
      </c>
      <c r="AA15" s="21">
        <v>0.214</v>
      </c>
      <c r="AB15" s="21">
        <f t="shared" si="0"/>
        <v>1.44</v>
      </c>
      <c r="AC15" s="21">
        <f t="shared" si="1"/>
        <v>8.56</v>
      </c>
      <c r="AD15" s="12">
        <v>6.666666666666667</v>
      </c>
      <c r="AE15" s="12">
        <v>10.8</v>
      </c>
      <c r="AF15" s="12">
        <v>25.1</v>
      </c>
      <c r="AG15" s="12">
        <v>4.7</v>
      </c>
      <c r="AH15" s="12">
        <v>4.4000000000000004</v>
      </c>
      <c r="AI15" s="12">
        <v>7.6</v>
      </c>
      <c r="AJ15" s="12">
        <v>2.7</v>
      </c>
      <c r="AK15" s="12">
        <v>2</v>
      </c>
      <c r="AL15" s="12">
        <v>13.8</v>
      </c>
      <c r="AM15" s="12">
        <v>0</v>
      </c>
      <c r="AN15" s="12">
        <v>17.600000000000001</v>
      </c>
      <c r="AO15" s="12">
        <v>46.7</v>
      </c>
      <c r="AP15" s="12">
        <v>1.2</v>
      </c>
      <c r="AQ15" s="12">
        <v>65.099999999999994</v>
      </c>
      <c r="AR15" s="12">
        <v>105.2</v>
      </c>
      <c r="AS15" s="12">
        <v>18.2</v>
      </c>
    </row>
    <row r="16" spans="1:45" x14ac:dyDescent="0.2">
      <c r="A16" s="11">
        <v>44021.999988425923</v>
      </c>
      <c r="B16" s="12">
        <v>23.6</v>
      </c>
      <c r="C16" s="12">
        <v>30.9</v>
      </c>
      <c r="D16" s="12">
        <v>15.9</v>
      </c>
      <c r="E16" s="12">
        <v>51.5</v>
      </c>
      <c r="F16" s="12">
        <v>80.099999999999994</v>
      </c>
      <c r="G16" s="12">
        <v>26.9</v>
      </c>
      <c r="H16" s="12">
        <v>11.7</v>
      </c>
      <c r="I16" s="12">
        <v>12.8</v>
      </c>
      <c r="J16" s="12">
        <v>9.6</v>
      </c>
      <c r="K16" s="12">
        <v>12</v>
      </c>
      <c r="L16" s="12">
        <v>982.94</v>
      </c>
      <c r="M16" s="12">
        <v>1015.34</v>
      </c>
      <c r="N16" s="12">
        <v>1.8</v>
      </c>
      <c r="O16" s="12">
        <v>6.2</v>
      </c>
      <c r="P16" s="12">
        <v>200</v>
      </c>
      <c r="Q16" s="14">
        <v>0</v>
      </c>
      <c r="R16" s="12">
        <v>285.8</v>
      </c>
      <c r="S16" s="12">
        <v>1121</v>
      </c>
      <c r="T16" s="12">
        <v>151</v>
      </c>
      <c r="U16" s="12">
        <v>855</v>
      </c>
      <c r="V16" s="14">
        <v>20.14</v>
      </c>
      <c r="W16" s="14">
        <v>71.52</v>
      </c>
      <c r="X16" s="21">
        <v>5.6000000000000001E-2</v>
      </c>
      <c r="Y16" s="21">
        <v>0.20399999999999999</v>
      </c>
      <c r="Z16" s="21">
        <v>4.2000000000000003E-2</v>
      </c>
      <c r="AA16" s="21">
        <v>0.18</v>
      </c>
      <c r="AB16" s="21">
        <f t="shared" si="0"/>
        <v>1.6800000000000002</v>
      </c>
      <c r="AC16" s="21">
        <f t="shared" si="1"/>
        <v>7.1999999999999993</v>
      </c>
      <c r="AD16" s="12">
        <v>10.5</v>
      </c>
      <c r="AE16" s="12">
        <v>11.8</v>
      </c>
      <c r="AF16" s="12">
        <v>39</v>
      </c>
      <c r="AG16" s="12">
        <v>6.6</v>
      </c>
      <c r="AH16" s="12">
        <v>4.8</v>
      </c>
      <c r="AI16" s="12">
        <v>11.3</v>
      </c>
      <c r="AJ16" s="12">
        <v>2.6</v>
      </c>
      <c r="AK16" s="12">
        <v>3.2</v>
      </c>
      <c r="AL16" s="12">
        <v>72.5</v>
      </c>
      <c r="AM16" s="12">
        <v>0</v>
      </c>
      <c r="AN16" s="12">
        <v>16.899999999999999</v>
      </c>
      <c r="AO16" s="12">
        <v>51.1</v>
      </c>
      <c r="AP16" s="12">
        <v>0</v>
      </c>
      <c r="AQ16" s="12">
        <v>53.3</v>
      </c>
      <c r="AR16" s="12">
        <v>98</v>
      </c>
      <c r="AS16" s="12">
        <v>6.4</v>
      </c>
    </row>
    <row r="17" spans="1:45" x14ac:dyDescent="0.2">
      <c r="A17" s="11">
        <v>44022.999988425923</v>
      </c>
      <c r="B17" s="12">
        <v>23.7</v>
      </c>
      <c r="C17" s="12">
        <v>29.6</v>
      </c>
      <c r="D17" s="12">
        <v>20.2</v>
      </c>
      <c r="E17" s="12">
        <v>49.2</v>
      </c>
      <c r="F17" s="12">
        <v>62.5</v>
      </c>
      <c r="G17" s="12">
        <v>33.799999999999997</v>
      </c>
      <c r="H17" s="12">
        <v>11.8</v>
      </c>
      <c r="I17" s="12">
        <v>13</v>
      </c>
      <c r="J17" s="12">
        <v>10.9</v>
      </c>
      <c r="K17" s="12">
        <v>12.2</v>
      </c>
      <c r="L17" s="12">
        <v>980.57</v>
      </c>
      <c r="M17" s="12">
        <v>1012.86</v>
      </c>
      <c r="N17" s="12">
        <v>3.5</v>
      </c>
      <c r="O17" s="12">
        <v>11.5</v>
      </c>
      <c r="P17" s="12">
        <v>9</v>
      </c>
      <c r="Q17" s="14">
        <v>0</v>
      </c>
      <c r="R17" s="12">
        <v>302.60000000000002</v>
      </c>
      <c r="S17" s="12">
        <v>1087</v>
      </c>
      <c r="T17" s="12">
        <v>153.6</v>
      </c>
      <c r="U17" s="12">
        <v>759.2</v>
      </c>
      <c r="V17" s="14">
        <v>20.7</v>
      </c>
      <c r="W17" s="14">
        <v>68.53</v>
      </c>
      <c r="X17" s="21">
        <v>5.8000000000000003E-2</v>
      </c>
      <c r="Y17" s="21">
        <v>0.20300000000000001</v>
      </c>
      <c r="Z17" s="21">
        <v>4.2999999999999997E-2</v>
      </c>
      <c r="AA17" s="21">
        <v>0.17699999999999999</v>
      </c>
      <c r="AB17" s="21">
        <f t="shared" si="0"/>
        <v>1.7199999999999998</v>
      </c>
      <c r="AC17" s="21">
        <f t="shared" si="1"/>
        <v>7.08</v>
      </c>
      <c r="AD17" s="12">
        <v>11.5</v>
      </c>
      <c r="AE17" s="12">
        <v>11.9</v>
      </c>
      <c r="AF17" s="12">
        <v>28.9</v>
      </c>
      <c r="AG17" s="12">
        <v>5.5</v>
      </c>
      <c r="AH17" s="12">
        <v>4.3</v>
      </c>
      <c r="AI17" s="12">
        <v>6.6</v>
      </c>
      <c r="AJ17" s="12">
        <v>2.5</v>
      </c>
      <c r="AK17" s="12">
        <v>1.7</v>
      </c>
      <c r="AL17" s="12">
        <v>18.600000000000001</v>
      </c>
      <c r="AM17" s="12">
        <v>0</v>
      </c>
      <c r="AN17" s="12">
        <v>11.9</v>
      </c>
      <c r="AO17" s="12">
        <v>38.799999999999997</v>
      </c>
      <c r="AP17" s="12">
        <v>2.5</v>
      </c>
      <c r="AQ17" s="12">
        <v>59.6</v>
      </c>
      <c r="AR17" s="12">
        <v>98.4</v>
      </c>
      <c r="AS17" s="12">
        <v>14.6</v>
      </c>
    </row>
    <row r="18" spans="1:45" x14ac:dyDescent="0.2">
      <c r="A18" s="11">
        <v>44023.999988425923</v>
      </c>
      <c r="B18" s="12">
        <v>18.399999999999999</v>
      </c>
      <c r="C18" s="12">
        <v>22.5</v>
      </c>
      <c r="D18" s="12">
        <v>14.6</v>
      </c>
      <c r="E18" s="12">
        <v>58.9</v>
      </c>
      <c r="F18" s="12">
        <v>92.6</v>
      </c>
      <c r="G18" s="12">
        <v>28.8</v>
      </c>
      <c r="H18" s="12">
        <v>10.1</v>
      </c>
      <c r="I18" s="12">
        <v>13.7</v>
      </c>
      <c r="J18" s="12">
        <v>6.3</v>
      </c>
      <c r="K18" s="12">
        <v>9.1</v>
      </c>
      <c r="L18" s="12">
        <v>988.48</v>
      </c>
      <c r="M18" s="12">
        <v>1021.65</v>
      </c>
      <c r="N18" s="12">
        <v>2.4</v>
      </c>
      <c r="O18" s="12">
        <v>6</v>
      </c>
      <c r="P18" s="12">
        <v>170</v>
      </c>
      <c r="Q18" s="14">
        <v>1.4</v>
      </c>
      <c r="R18" s="12">
        <v>230.1</v>
      </c>
      <c r="S18" s="12">
        <v>1247</v>
      </c>
      <c r="T18" s="12">
        <v>100.8</v>
      </c>
      <c r="U18" s="12">
        <v>905.8</v>
      </c>
      <c r="V18" s="14">
        <v>16.38</v>
      </c>
      <c r="W18" s="14">
        <v>70.44</v>
      </c>
      <c r="X18" s="21">
        <v>4.4999999999999998E-2</v>
      </c>
      <c r="Y18" s="21">
        <v>0.20200000000000001</v>
      </c>
      <c r="Z18" s="21">
        <v>2.9000000000000001E-2</v>
      </c>
      <c r="AA18" s="21">
        <v>0.152</v>
      </c>
      <c r="AB18" s="21">
        <f t="shared" si="0"/>
        <v>1.1600000000000001</v>
      </c>
      <c r="AC18" s="21">
        <f t="shared" si="1"/>
        <v>6.08</v>
      </c>
      <c r="AD18" s="12">
        <v>8.1666666666666661</v>
      </c>
      <c r="AE18" s="12">
        <v>5.5</v>
      </c>
      <c r="AF18" s="12">
        <v>12.9</v>
      </c>
      <c r="AG18" s="12">
        <v>2.7</v>
      </c>
      <c r="AH18" s="12">
        <v>3.1</v>
      </c>
      <c r="AI18" s="12">
        <v>5.2</v>
      </c>
      <c r="AJ18" s="12">
        <v>1.7</v>
      </c>
      <c r="AK18" s="12">
        <v>1</v>
      </c>
      <c r="AL18" s="12">
        <v>4.5</v>
      </c>
      <c r="AM18" s="12">
        <v>0</v>
      </c>
      <c r="AN18" s="12">
        <v>7.6</v>
      </c>
      <c r="AO18" s="12">
        <v>29.2</v>
      </c>
      <c r="AP18" s="12">
        <v>0.4</v>
      </c>
      <c r="AQ18" s="12">
        <v>70</v>
      </c>
      <c r="AR18" s="12">
        <v>111.6</v>
      </c>
      <c r="AS18" s="12">
        <v>30</v>
      </c>
    </row>
    <row r="19" spans="1:45" x14ac:dyDescent="0.2">
      <c r="A19" s="11">
        <v>44024.999988425923</v>
      </c>
      <c r="B19" s="12">
        <v>18.600000000000001</v>
      </c>
      <c r="C19" s="12">
        <v>24.6</v>
      </c>
      <c r="D19" s="12">
        <v>12.1</v>
      </c>
      <c r="E19" s="12">
        <v>47.7</v>
      </c>
      <c r="F19" s="12">
        <v>73.900000000000006</v>
      </c>
      <c r="G19" s="12">
        <v>26.8</v>
      </c>
      <c r="H19" s="12">
        <v>8.1</v>
      </c>
      <c r="I19" s="12">
        <v>9.6999999999999993</v>
      </c>
      <c r="J19" s="12">
        <v>6.5</v>
      </c>
      <c r="K19" s="12">
        <v>6.3</v>
      </c>
      <c r="L19" s="12">
        <v>991.47</v>
      </c>
      <c r="M19" s="12">
        <v>1024.77</v>
      </c>
      <c r="N19" s="12">
        <v>1.5</v>
      </c>
      <c r="O19" s="12">
        <v>5.9</v>
      </c>
      <c r="P19" s="12">
        <v>163</v>
      </c>
      <c r="Q19" s="14">
        <v>0</v>
      </c>
      <c r="R19" s="12">
        <v>314.10000000000002</v>
      </c>
      <c r="S19" s="12">
        <v>1112</v>
      </c>
      <c r="T19" s="12">
        <v>148.19999999999999</v>
      </c>
      <c r="U19" s="12">
        <v>823.4</v>
      </c>
      <c r="V19" s="14">
        <v>20.27</v>
      </c>
      <c r="W19" s="14">
        <v>69.17</v>
      </c>
      <c r="X19" s="21">
        <v>5.6000000000000001E-2</v>
      </c>
      <c r="Y19" s="21">
        <v>0.20200000000000001</v>
      </c>
      <c r="Z19" s="21">
        <v>3.9E-2</v>
      </c>
      <c r="AA19" s="21">
        <v>0.16400000000000001</v>
      </c>
      <c r="AB19" s="21">
        <f t="shared" si="0"/>
        <v>1.56</v>
      </c>
      <c r="AC19" s="21">
        <f t="shared" si="1"/>
        <v>6.5600000000000005</v>
      </c>
      <c r="AD19" s="12">
        <v>12.666666666666666</v>
      </c>
      <c r="AE19" s="12">
        <v>5.9</v>
      </c>
      <c r="AF19" s="12">
        <v>20.7</v>
      </c>
      <c r="AG19" s="12">
        <v>2.8</v>
      </c>
      <c r="AH19" s="12">
        <v>3.9</v>
      </c>
      <c r="AI19" s="12">
        <v>8.1</v>
      </c>
      <c r="AJ19" s="12">
        <v>2.1</v>
      </c>
      <c r="AK19" s="12">
        <v>1.2</v>
      </c>
      <c r="AL19" s="12">
        <v>8.9</v>
      </c>
      <c r="AM19" s="12">
        <v>0</v>
      </c>
      <c r="AN19" s="12">
        <v>10.5</v>
      </c>
      <c r="AO19" s="12">
        <v>33</v>
      </c>
      <c r="AP19" s="12">
        <v>0</v>
      </c>
      <c r="AQ19" s="12">
        <v>69.3</v>
      </c>
      <c r="AR19" s="12">
        <v>107.8</v>
      </c>
      <c r="AS19" s="12">
        <v>11.6</v>
      </c>
    </row>
    <row r="20" spans="1:45" x14ac:dyDescent="0.2">
      <c r="A20" s="11">
        <v>44025.999988425923</v>
      </c>
      <c r="B20" s="12">
        <v>19.8</v>
      </c>
      <c r="C20" s="12">
        <v>25.9</v>
      </c>
      <c r="D20" s="12">
        <v>12.9</v>
      </c>
      <c r="E20" s="12">
        <v>45.9</v>
      </c>
      <c r="F20" s="12">
        <v>71.400000000000006</v>
      </c>
      <c r="G20" s="12">
        <v>25.5</v>
      </c>
      <c r="H20" s="12">
        <v>8.4</v>
      </c>
      <c r="I20" s="12">
        <v>9.9</v>
      </c>
      <c r="J20" s="12">
        <v>6.7</v>
      </c>
      <c r="K20" s="12">
        <v>6.9</v>
      </c>
      <c r="L20" s="12">
        <v>988.2</v>
      </c>
      <c r="M20" s="12">
        <v>1021.25</v>
      </c>
      <c r="N20" s="12">
        <v>1.6</v>
      </c>
      <c r="O20" s="12">
        <v>5.8</v>
      </c>
      <c r="P20" s="12">
        <v>177</v>
      </c>
      <c r="Q20" s="14">
        <v>0</v>
      </c>
      <c r="R20" s="12">
        <v>301.5</v>
      </c>
      <c r="S20" s="12">
        <v>1079</v>
      </c>
      <c r="T20" s="12">
        <v>142.19999999999999</v>
      </c>
      <c r="U20" s="12">
        <v>787</v>
      </c>
      <c r="V20" s="14">
        <v>19.71</v>
      </c>
      <c r="W20" s="14">
        <v>67.430000000000007</v>
      </c>
      <c r="X20" s="21">
        <v>5.3999999999999999E-2</v>
      </c>
      <c r="Y20" s="21">
        <v>0.19900000000000001</v>
      </c>
      <c r="Z20" s="21">
        <v>3.7999999999999999E-2</v>
      </c>
      <c r="AA20" s="21">
        <v>0.16500000000000001</v>
      </c>
      <c r="AB20" s="21">
        <f t="shared" si="0"/>
        <v>1.52</v>
      </c>
      <c r="AC20" s="21">
        <f t="shared" si="1"/>
        <v>6.6000000000000005</v>
      </c>
      <c r="AD20" s="12">
        <v>13</v>
      </c>
      <c r="AE20" s="12">
        <v>7.4</v>
      </c>
      <c r="AF20" s="12">
        <v>20.9</v>
      </c>
      <c r="AG20" s="12">
        <v>3.2</v>
      </c>
      <c r="AH20" s="12">
        <v>3.9</v>
      </c>
      <c r="AI20" s="12">
        <v>7.7</v>
      </c>
      <c r="AJ20" s="12">
        <v>2.4</v>
      </c>
      <c r="AK20" s="12">
        <v>2</v>
      </c>
      <c r="AL20" s="12">
        <v>16.600000000000001</v>
      </c>
      <c r="AM20" s="12">
        <v>0</v>
      </c>
      <c r="AN20" s="12">
        <v>10.9</v>
      </c>
      <c r="AO20" s="12">
        <v>39.6</v>
      </c>
      <c r="AP20" s="12">
        <v>0</v>
      </c>
      <c r="AQ20" s="12">
        <v>75.5</v>
      </c>
      <c r="AR20" s="12">
        <v>116.6</v>
      </c>
      <c r="AS20" s="12">
        <v>7.8</v>
      </c>
    </row>
    <row r="21" spans="1:45" x14ac:dyDescent="0.2">
      <c r="A21" s="11">
        <v>44026.999988425923</v>
      </c>
      <c r="B21" s="12">
        <v>21.4</v>
      </c>
      <c r="C21" s="12">
        <v>27.3</v>
      </c>
      <c r="D21" s="12">
        <v>14.7</v>
      </c>
      <c r="E21" s="12">
        <v>42.6</v>
      </c>
      <c r="F21" s="12">
        <v>64.900000000000006</v>
      </c>
      <c r="G21" s="12">
        <v>25.2</v>
      </c>
      <c r="H21" s="12">
        <v>8.6</v>
      </c>
      <c r="I21" s="12">
        <v>10.199999999999999</v>
      </c>
      <c r="J21" s="12">
        <v>7</v>
      </c>
      <c r="K21" s="12">
        <v>7.4</v>
      </c>
      <c r="L21" s="12">
        <v>982.18</v>
      </c>
      <c r="M21" s="12">
        <v>1014.83</v>
      </c>
      <c r="N21" s="12">
        <v>1.4</v>
      </c>
      <c r="O21" s="12">
        <v>4.2</v>
      </c>
      <c r="P21" s="12">
        <v>305</v>
      </c>
      <c r="Q21" s="14">
        <v>0</v>
      </c>
      <c r="R21" s="12">
        <v>234</v>
      </c>
      <c r="S21" s="12">
        <v>1259</v>
      </c>
      <c r="T21" s="12">
        <v>108.1</v>
      </c>
      <c r="U21" s="12">
        <v>895.2</v>
      </c>
      <c r="V21" s="14">
        <v>16.07</v>
      </c>
      <c r="W21" s="14">
        <v>70.099999999999994</v>
      </c>
      <c r="X21" s="21">
        <v>4.3999999999999997E-2</v>
      </c>
      <c r="Y21" s="21">
        <v>0.19600000000000001</v>
      </c>
      <c r="Z21" s="21">
        <v>3.1E-2</v>
      </c>
      <c r="AA21" s="21">
        <v>0.16</v>
      </c>
      <c r="AB21" s="21">
        <f t="shared" si="0"/>
        <v>1.24</v>
      </c>
      <c r="AC21" s="21">
        <f t="shared" si="1"/>
        <v>6.4</v>
      </c>
      <c r="AD21" s="12">
        <v>7.833333333333333</v>
      </c>
      <c r="AE21" s="12">
        <v>11.2</v>
      </c>
      <c r="AF21" s="12">
        <v>28.1</v>
      </c>
      <c r="AG21" s="12">
        <v>5.8</v>
      </c>
      <c r="AH21" s="12">
        <v>5.5</v>
      </c>
      <c r="AI21" s="12">
        <v>9.8000000000000007</v>
      </c>
      <c r="AJ21" s="12">
        <v>3.5</v>
      </c>
      <c r="AK21" s="12">
        <v>2.6</v>
      </c>
      <c r="AL21" s="12">
        <v>30.4</v>
      </c>
      <c r="AM21" s="12">
        <v>0</v>
      </c>
      <c r="AN21" s="12">
        <v>16.5</v>
      </c>
      <c r="AO21" s="12">
        <v>59.6</v>
      </c>
      <c r="AP21" s="12">
        <v>1.3</v>
      </c>
      <c r="AQ21" s="12">
        <v>89.6</v>
      </c>
      <c r="AR21" s="12">
        <v>140.6</v>
      </c>
      <c r="AS21" s="12">
        <v>10.199999999999999</v>
      </c>
    </row>
    <row r="22" spans="1:45" x14ac:dyDescent="0.2">
      <c r="A22" s="11">
        <v>44027.999988425923</v>
      </c>
      <c r="B22" s="12">
        <v>18.2</v>
      </c>
      <c r="C22" s="12">
        <v>21.9</v>
      </c>
      <c r="D22" s="12">
        <v>16</v>
      </c>
      <c r="E22" s="12">
        <v>69.7</v>
      </c>
      <c r="F22" s="12">
        <v>88.1</v>
      </c>
      <c r="G22" s="12">
        <v>43.1</v>
      </c>
      <c r="H22" s="12">
        <v>12.2</v>
      </c>
      <c r="I22" s="12">
        <v>14.7</v>
      </c>
      <c r="J22" s="12">
        <v>9.4</v>
      </c>
      <c r="K22" s="12">
        <v>12.4</v>
      </c>
      <c r="L22" s="12">
        <v>981.55</v>
      </c>
      <c r="M22" s="12">
        <v>1014.49</v>
      </c>
      <c r="N22" s="12">
        <v>2</v>
      </c>
      <c r="O22" s="12">
        <v>6.8</v>
      </c>
      <c r="P22" s="12">
        <v>171</v>
      </c>
      <c r="Q22" s="14">
        <v>3.3</v>
      </c>
      <c r="R22" s="12">
        <v>127.7</v>
      </c>
      <c r="S22" s="12">
        <v>1277</v>
      </c>
      <c r="T22" s="12">
        <v>47.1</v>
      </c>
      <c r="U22" s="12">
        <v>899.2</v>
      </c>
      <c r="V22" s="14">
        <v>10.63</v>
      </c>
      <c r="W22" s="14">
        <v>77.42</v>
      </c>
      <c r="X22" s="21">
        <v>0.03</v>
      </c>
      <c r="Y22" s="21">
        <v>0.20899999999999999</v>
      </c>
      <c r="Z22" s="21">
        <v>1.9E-2</v>
      </c>
      <c r="AA22" s="21">
        <v>0.154</v>
      </c>
      <c r="AB22" s="21">
        <f t="shared" si="0"/>
        <v>0.76</v>
      </c>
      <c r="AC22" s="21">
        <f t="shared" si="1"/>
        <v>6.16</v>
      </c>
      <c r="AD22" s="12">
        <v>1.6666666666666667</v>
      </c>
      <c r="AE22" s="12">
        <v>9.3000000000000007</v>
      </c>
      <c r="AF22" s="12">
        <v>21.2</v>
      </c>
      <c r="AG22" s="12">
        <v>2.7</v>
      </c>
      <c r="AH22" s="12">
        <v>5.4</v>
      </c>
      <c r="AI22" s="12">
        <v>8.6</v>
      </c>
      <c r="AJ22" s="12">
        <v>1.8</v>
      </c>
      <c r="AK22" s="12">
        <v>2.2999999999999998</v>
      </c>
      <c r="AL22" s="12">
        <v>15.1</v>
      </c>
      <c r="AM22" s="12">
        <v>0</v>
      </c>
      <c r="AN22" s="12">
        <v>13.4</v>
      </c>
      <c r="AO22" s="12">
        <v>51.5</v>
      </c>
      <c r="AP22" s="12">
        <v>2.7</v>
      </c>
      <c r="AQ22" s="12">
        <v>68.5</v>
      </c>
      <c r="AR22" s="12">
        <v>117</v>
      </c>
      <c r="AS22" s="12">
        <v>24.8</v>
      </c>
    </row>
    <row r="23" spans="1:45" x14ac:dyDescent="0.2">
      <c r="A23" s="11">
        <v>44028.999988425923</v>
      </c>
      <c r="B23" s="12">
        <v>16.2</v>
      </c>
      <c r="C23" s="12">
        <v>17.7</v>
      </c>
      <c r="D23" s="12">
        <v>14.9</v>
      </c>
      <c r="E23" s="12">
        <v>82.1</v>
      </c>
      <c r="F23" s="12">
        <v>90.6</v>
      </c>
      <c r="G23" s="12">
        <v>70.3</v>
      </c>
      <c r="H23" s="12">
        <v>12.9</v>
      </c>
      <c r="I23" s="12">
        <v>13.7</v>
      </c>
      <c r="J23" s="12">
        <v>11.9</v>
      </c>
      <c r="K23" s="12">
        <v>13.1</v>
      </c>
      <c r="L23" s="12">
        <v>984.84</v>
      </c>
      <c r="M23" s="12">
        <v>1018.11</v>
      </c>
      <c r="N23" s="12">
        <v>1.7</v>
      </c>
      <c r="O23" s="12">
        <v>7</v>
      </c>
      <c r="P23" s="12">
        <v>232</v>
      </c>
      <c r="Q23" s="14">
        <v>3.2</v>
      </c>
      <c r="R23" s="12">
        <v>47.7</v>
      </c>
      <c r="S23" s="12">
        <v>243</v>
      </c>
      <c r="T23" s="12">
        <v>2.9</v>
      </c>
      <c r="U23" s="12">
        <v>167.2</v>
      </c>
      <c r="V23" s="14">
        <v>5.22</v>
      </c>
      <c r="W23" s="14">
        <v>21.36</v>
      </c>
      <c r="X23" s="21">
        <v>1.6E-2</v>
      </c>
      <c r="Y23" s="21">
        <v>6.8000000000000005E-2</v>
      </c>
      <c r="Z23" s="21">
        <v>8.9999999999999993E-3</v>
      </c>
      <c r="AA23" s="21">
        <v>4.9000000000000002E-2</v>
      </c>
      <c r="AB23" s="21">
        <f t="shared" si="0"/>
        <v>0.36</v>
      </c>
      <c r="AC23" s="21">
        <f t="shared" si="1"/>
        <v>1.96</v>
      </c>
      <c r="AD23" s="12">
        <v>1</v>
      </c>
      <c r="AE23" s="12">
        <v>6.5</v>
      </c>
      <c r="AF23" s="12">
        <v>13.7</v>
      </c>
      <c r="AG23" s="12">
        <v>1.9</v>
      </c>
      <c r="AH23" s="12">
        <v>4.2</v>
      </c>
      <c r="AI23" s="12">
        <v>6.5</v>
      </c>
      <c r="AJ23" s="12">
        <v>1.1000000000000001</v>
      </c>
      <c r="AK23" s="12">
        <v>2.8</v>
      </c>
      <c r="AL23" s="12">
        <v>15.8</v>
      </c>
      <c r="AM23" s="12">
        <v>0.1</v>
      </c>
      <c r="AN23" s="12">
        <v>14.5</v>
      </c>
      <c r="AO23" s="12">
        <v>37.299999999999997</v>
      </c>
      <c r="AP23" s="12">
        <v>2.2999999999999998</v>
      </c>
      <c r="AQ23" s="12">
        <v>40</v>
      </c>
      <c r="AR23" s="12">
        <v>72.599999999999994</v>
      </c>
      <c r="AS23" s="12">
        <v>10.6</v>
      </c>
    </row>
    <row r="24" spans="1:45" x14ac:dyDescent="0.2">
      <c r="A24" s="11">
        <v>44029.999988425923</v>
      </c>
      <c r="B24" s="12">
        <v>18</v>
      </c>
      <c r="C24" s="12">
        <v>23.1</v>
      </c>
      <c r="D24" s="12">
        <v>14.5</v>
      </c>
      <c r="E24" s="12">
        <v>70.7</v>
      </c>
      <c r="F24" s="12">
        <v>96.5</v>
      </c>
      <c r="G24" s="12">
        <v>41.9</v>
      </c>
      <c r="H24" s="12">
        <v>12</v>
      </c>
      <c r="I24" s="12">
        <v>14.1</v>
      </c>
      <c r="J24" s="12">
        <v>9.3000000000000007</v>
      </c>
      <c r="K24" s="12">
        <v>12.1</v>
      </c>
      <c r="L24" s="12">
        <v>986.4</v>
      </c>
      <c r="M24" s="12">
        <v>1019.52</v>
      </c>
      <c r="N24" s="12">
        <v>1.8</v>
      </c>
      <c r="O24" s="12">
        <v>5.5</v>
      </c>
      <c r="P24" s="12">
        <v>169</v>
      </c>
      <c r="Q24" s="14">
        <v>1.8</v>
      </c>
      <c r="R24" s="12">
        <v>201.6</v>
      </c>
      <c r="S24" s="12">
        <v>1177</v>
      </c>
      <c r="T24" s="12">
        <v>120.4</v>
      </c>
      <c r="U24" s="12">
        <v>893.6</v>
      </c>
      <c r="V24" s="14">
        <v>14.94</v>
      </c>
      <c r="W24" s="14">
        <v>71.760000000000005</v>
      </c>
      <c r="X24" s="21">
        <v>4.2999999999999997E-2</v>
      </c>
      <c r="Y24" s="21">
        <v>0.21</v>
      </c>
      <c r="Z24" s="21">
        <v>3.2000000000000001E-2</v>
      </c>
      <c r="AA24" s="21">
        <v>0.18</v>
      </c>
      <c r="AB24" s="21">
        <f t="shared" si="0"/>
        <v>1.28</v>
      </c>
      <c r="AC24" s="21">
        <f t="shared" si="1"/>
        <v>7.1999999999999993</v>
      </c>
      <c r="AD24" s="12">
        <v>6.166666666666667</v>
      </c>
      <c r="AE24" s="12">
        <v>6</v>
      </c>
      <c r="AF24" s="12">
        <v>10.9</v>
      </c>
      <c r="AG24" s="12">
        <v>1.9</v>
      </c>
      <c r="AH24" s="12">
        <v>3.7</v>
      </c>
      <c r="AI24" s="12">
        <v>7.6</v>
      </c>
      <c r="AJ24" s="12">
        <v>1.6</v>
      </c>
      <c r="AK24" s="12">
        <v>2</v>
      </c>
      <c r="AL24" s="12">
        <v>14.7</v>
      </c>
      <c r="AM24" s="12">
        <v>0</v>
      </c>
      <c r="AN24" s="12">
        <v>10.9</v>
      </c>
      <c r="AO24" s="12">
        <v>31.1</v>
      </c>
      <c r="AP24" s="12">
        <v>0.4</v>
      </c>
      <c r="AQ24" s="12">
        <v>55.3</v>
      </c>
      <c r="AR24" s="12">
        <v>104.4</v>
      </c>
      <c r="AS24" s="12">
        <v>6.4</v>
      </c>
    </row>
    <row r="25" spans="1:45" x14ac:dyDescent="0.2">
      <c r="A25" s="11">
        <v>44030.999988425923</v>
      </c>
      <c r="B25" s="12">
        <v>19.7</v>
      </c>
      <c r="C25" s="12">
        <v>25.9</v>
      </c>
      <c r="D25" s="12">
        <v>13.1</v>
      </c>
      <c r="E25" s="12">
        <v>55.7</v>
      </c>
      <c r="F25" s="12">
        <v>85.6</v>
      </c>
      <c r="G25" s="12">
        <v>31.6</v>
      </c>
      <c r="H25" s="12">
        <v>10.199999999999999</v>
      </c>
      <c r="I25" s="12">
        <v>12.5</v>
      </c>
      <c r="J25" s="12">
        <v>8.4</v>
      </c>
      <c r="K25" s="12">
        <v>9.8000000000000007</v>
      </c>
      <c r="L25" s="12">
        <v>986.37</v>
      </c>
      <c r="M25" s="12">
        <v>1019.33</v>
      </c>
      <c r="N25" s="12">
        <v>1.4</v>
      </c>
      <c r="O25" s="12">
        <v>4.3</v>
      </c>
      <c r="P25" s="12">
        <v>198</v>
      </c>
      <c r="Q25" s="14">
        <v>0</v>
      </c>
      <c r="R25" s="12">
        <v>272.8</v>
      </c>
      <c r="S25" s="12">
        <v>1104</v>
      </c>
      <c r="T25" s="12">
        <v>135.1</v>
      </c>
      <c r="U25" s="12">
        <v>811.5</v>
      </c>
      <c r="V25" s="14">
        <v>18.43</v>
      </c>
      <c r="W25" s="14">
        <v>68.73</v>
      </c>
      <c r="X25" s="21">
        <v>5.0999999999999997E-2</v>
      </c>
      <c r="Y25" s="21">
        <v>0.19700000000000001</v>
      </c>
      <c r="Z25" s="21">
        <v>3.5999999999999997E-2</v>
      </c>
      <c r="AA25" s="21">
        <v>0.16800000000000001</v>
      </c>
      <c r="AB25" s="21">
        <f t="shared" si="0"/>
        <v>1.44</v>
      </c>
      <c r="AC25" s="21">
        <f t="shared" si="1"/>
        <v>6.7200000000000006</v>
      </c>
      <c r="AD25" s="12">
        <v>11.333333333333334</v>
      </c>
      <c r="AE25" s="12">
        <v>7.8</v>
      </c>
      <c r="AF25" s="12">
        <v>16.100000000000001</v>
      </c>
      <c r="AG25" s="12">
        <v>3.8</v>
      </c>
      <c r="AH25" s="12">
        <v>5.0999999999999996</v>
      </c>
      <c r="AI25" s="12">
        <v>12</v>
      </c>
      <c r="AJ25" s="12">
        <v>2.9</v>
      </c>
      <c r="AK25" s="12">
        <v>2.5</v>
      </c>
      <c r="AL25" s="12">
        <v>19.5</v>
      </c>
      <c r="AM25" s="12">
        <v>0</v>
      </c>
      <c r="AN25" s="12">
        <v>12.5</v>
      </c>
      <c r="AO25" s="12">
        <v>58.6</v>
      </c>
      <c r="AP25" s="12">
        <v>0.2</v>
      </c>
      <c r="AQ25" s="12">
        <v>68.400000000000006</v>
      </c>
      <c r="AR25" s="12">
        <v>113.8</v>
      </c>
      <c r="AS25" s="12">
        <v>5.4</v>
      </c>
    </row>
    <row r="26" spans="1:45" x14ac:dyDescent="0.2">
      <c r="A26" s="11">
        <v>44031.999988425923</v>
      </c>
      <c r="B26" s="12">
        <v>21.8</v>
      </c>
      <c r="C26" s="12">
        <v>28.2</v>
      </c>
      <c r="D26" s="12">
        <v>14.4</v>
      </c>
      <c r="E26" s="12">
        <v>52.1</v>
      </c>
      <c r="F26" s="12">
        <v>78</v>
      </c>
      <c r="G26" s="12">
        <v>32.4</v>
      </c>
      <c r="H26" s="12">
        <v>10.8</v>
      </c>
      <c r="I26" s="12">
        <v>12.7</v>
      </c>
      <c r="J26" s="12">
        <v>9.4</v>
      </c>
      <c r="K26" s="12">
        <v>10.7</v>
      </c>
      <c r="L26" s="12">
        <v>983.83</v>
      </c>
      <c r="M26" s="12">
        <v>1016.47</v>
      </c>
      <c r="N26" s="12">
        <v>1.4</v>
      </c>
      <c r="O26" s="12">
        <v>5.2</v>
      </c>
      <c r="P26" s="12">
        <v>180</v>
      </c>
      <c r="Q26" s="14">
        <v>0</v>
      </c>
      <c r="R26" s="12">
        <v>263.2</v>
      </c>
      <c r="S26" s="12">
        <v>1045</v>
      </c>
      <c r="T26" s="12">
        <v>120.4</v>
      </c>
      <c r="U26" s="12">
        <v>760</v>
      </c>
      <c r="V26" s="14">
        <v>18.28</v>
      </c>
      <c r="W26" s="14">
        <v>64.56</v>
      </c>
      <c r="X26" s="21">
        <v>0.05</v>
      </c>
      <c r="Y26" s="21">
        <v>0.19</v>
      </c>
      <c r="Z26" s="21">
        <v>3.6999999999999998E-2</v>
      </c>
      <c r="AA26" s="21">
        <v>0.161</v>
      </c>
      <c r="AB26" s="21">
        <f t="shared" si="0"/>
        <v>1.48</v>
      </c>
      <c r="AC26" s="21">
        <f t="shared" si="1"/>
        <v>6.44</v>
      </c>
      <c r="AD26" s="12">
        <v>11.333333333333334</v>
      </c>
      <c r="AE26" s="12">
        <v>11.2</v>
      </c>
      <c r="AF26" s="12">
        <v>34.9</v>
      </c>
      <c r="AG26" s="12">
        <v>6.3</v>
      </c>
      <c r="AH26" s="12">
        <v>7.5</v>
      </c>
      <c r="AI26" s="12">
        <v>12.6</v>
      </c>
      <c r="AJ26" s="12">
        <v>4.9000000000000004</v>
      </c>
      <c r="AK26" s="12">
        <v>1.7</v>
      </c>
      <c r="AL26" s="12">
        <v>8.1999999999999993</v>
      </c>
      <c r="AM26" s="12">
        <v>0</v>
      </c>
      <c r="AN26" s="12">
        <v>15.4</v>
      </c>
      <c r="AO26" s="12">
        <v>50.1</v>
      </c>
      <c r="AP26" s="12">
        <v>0</v>
      </c>
      <c r="AQ26" s="12">
        <v>77</v>
      </c>
      <c r="AR26" s="12">
        <v>137</v>
      </c>
      <c r="AS26" s="12">
        <v>6.6</v>
      </c>
    </row>
    <row r="27" spans="1:45" x14ac:dyDescent="0.2">
      <c r="A27" s="11">
        <v>44032.999988425923</v>
      </c>
      <c r="B27" s="12">
        <v>23.5</v>
      </c>
      <c r="C27" s="12">
        <v>29.7</v>
      </c>
      <c r="D27" s="12">
        <v>16.8</v>
      </c>
      <c r="E27" s="12">
        <v>49.4</v>
      </c>
      <c r="F27" s="12">
        <v>71.2</v>
      </c>
      <c r="G27" s="12">
        <v>30.6</v>
      </c>
      <c r="H27" s="12">
        <v>11.4</v>
      </c>
      <c r="I27" s="12">
        <v>13.4</v>
      </c>
      <c r="J27" s="12">
        <v>9.9</v>
      </c>
      <c r="K27" s="12">
        <v>11.7</v>
      </c>
      <c r="L27" s="12">
        <v>983.49</v>
      </c>
      <c r="M27" s="12">
        <v>1015.91</v>
      </c>
      <c r="N27" s="12">
        <v>1.2</v>
      </c>
      <c r="O27" s="12">
        <v>5.6</v>
      </c>
      <c r="P27" s="12">
        <v>90</v>
      </c>
      <c r="Q27" s="14">
        <v>0.1</v>
      </c>
      <c r="R27" s="12">
        <v>223.6</v>
      </c>
      <c r="S27" s="12">
        <v>1064</v>
      </c>
      <c r="T27" s="12">
        <v>98.8</v>
      </c>
      <c r="U27" s="12">
        <v>826.1</v>
      </c>
      <c r="V27" s="14">
        <v>15.7</v>
      </c>
      <c r="W27" s="14">
        <v>61.5</v>
      </c>
      <c r="X27" s="21">
        <v>4.2000000000000003E-2</v>
      </c>
      <c r="Y27" s="21">
        <v>0.17599999999999999</v>
      </c>
      <c r="Z27" s="21">
        <v>2.9000000000000001E-2</v>
      </c>
      <c r="AA27" s="21">
        <v>0.14299999999999999</v>
      </c>
      <c r="AB27" s="21">
        <f t="shared" si="0"/>
        <v>1.1600000000000001</v>
      </c>
      <c r="AC27" s="21">
        <f t="shared" si="1"/>
        <v>5.72</v>
      </c>
      <c r="AD27" s="12">
        <v>9.3333333333333339</v>
      </c>
      <c r="AE27" s="12">
        <v>16.7</v>
      </c>
      <c r="AF27" s="12">
        <v>49.7</v>
      </c>
      <c r="AG27" s="12">
        <v>7.6</v>
      </c>
      <c r="AH27" s="12">
        <v>9</v>
      </c>
      <c r="AI27" s="12">
        <v>16.2</v>
      </c>
      <c r="AJ27" s="12">
        <v>5.9</v>
      </c>
      <c r="AK27" s="12">
        <v>2.4</v>
      </c>
      <c r="AL27" s="12">
        <v>14.7</v>
      </c>
      <c r="AM27" s="12">
        <v>0</v>
      </c>
      <c r="AN27" s="12">
        <v>20.7</v>
      </c>
      <c r="AO27" s="12">
        <v>53</v>
      </c>
      <c r="AP27" s="12">
        <v>2.9</v>
      </c>
      <c r="AQ27" s="12">
        <v>90.6</v>
      </c>
      <c r="AR27" s="12">
        <v>350.2</v>
      </c>
      <c r="AS27" s="12">
        <v>0</v>
      </c>
    </row>
    <row r="28" spans="1:45" x14ac:dyDescent="0.2">
      <c r="A28" s="11">
        <v>44033.999988425923</v>
      </c>
      <c r="B28" s="12">
        <v>21.9</v>
      </c>
      <c r="C28" s="12">
        <v>26.7</v>
      </c>
      <c r="D28" s="12">
        <v>17.2</v>
      </c>
      <c r="E28" s="12">
        <v>53.6</v>
      </c>
      <c r="F28" s="12">
        <v>76.7</v>
      </c>
      <c r="G28" s="12">
        <v>26.8</v>
      </c>
      <c r="H28" s="12">
        <v>11.4</v>
      </c>
      <c r="I28" s="12">
        <v>13.3</v>
      </c>
      <c r="J28" s="12">
        <v>7</v>
      </c>
      <c r="K28" s="12">
        <v>11.3</v>
      </c>
      <c r="L28" s="12">
        <v>987.15</v>
      </c>
      <c r="M28" s="12">
        <v>1019.86</v>
      </c>
      <c r="N28" s="12">
        <v>2</v>
      </c>
      <c r="O28" s="12">
        <v>7.3</v>
      </c>
      <c r="P28" s="12">
        <v>157</v>
      </c>
      <c r="Q28" s="14">
        <v>0</v>
      </c>
      <c r="R28" s="12">
        <v>277.8</v>
      </c>
      <c r="S28" s="12">
        <v>1110</v>
      </c>
      <c r="T28" s="12">
        <v>124.3</v>
      </c>
      <c r="U28" s="12">
        <v>767.5</v>
      </c>
      <c r="V28" s="14">
        <v>18.53</v>
      </c>
      <c r="W28" s="14">
        <v>65.67</v>
      </c>
      <c r="X28" s="21">
        <v>5.0999999999999997E-2</v>
      </c>
      <c r="Y28" s="21">
        <v>0.189</v>
      </c>
      <c r="Z28" s="21">
        <v>3.6999999999999998E-2</v>
      </c>
      <c r="AA28" s="21">
        <v>0.16300000000000001</v>
      </c>
      <c r="AB28" s="21">
        <f t="shared" si="0"/>
        <v>1.48</v>
      </c>
      <c r="AC28" s="21">
        <f t="shared" si="1"/>
        <v>6.5200000000000005</v>
      </c>
      <c r="AD28" s="12">
        <v>13.666666666666666</v>
      </c>
      <c r="AE28" s="12">
        <v>15.3</v>
      </c>
      <c r="AF28" s="12">
        <v>24.7</v>
      </c>
      <c r="AG28" s="12">
        <v>8.3000000000000007</v>
      </c>
      <c r="AH28" s="12">
        <v>6.9</v>
      </c>
      <c r="AI28" s="12">
        <v>11.2</v>
      </c>
      <c r="AJ28" s="12">
        <v>4.2</v>
      </c>
      <c r="AK28" s="12">
        <v>1.8</v>
      </c>
      <c r="AL28" s="12">
        <v>11.2</v>
      </c>
      <c r="AM28" s="12">
        <v>0</v>
      </c>
      <c r="AN28" s="12">
        <v>11.5</v>
      </c>
      <c r="AO28" s="12">
        <v>30.9</v>
      </c>
      <c r="AP28" s="12">
        <v>3.3</v>
      </c>
      <c r="AQ28" s="12">
        <v>82.8</v>
      </c>
      <c r="AR28" s="12">
        <v>372.8</v>
      </c>
      <c r="AS28" s="12">
        <v>0</v>
      </c>
    </row>
    <row r="29" spans="1:45" x14ac:dyDescent="0.2">
      <c r="A29" s="11">
        <v>44034.999988425923</v>
      </c>
      <c r="B29" s="12">
        <v>21.6</v>
      </c>
      <c r="C29" s="12">
        <v>28.4</v>
      </c>
      <c r="D29" s="12">
        <v>14.6</v>
      </c>
      <c r="E29" s="12">
        <v>43.3</v>
      </c>
      <c r="F29" s="12">
        <v>61.5</v>
      </c>
      <c r="G29" s="12">
        <v>30</v>
      </c>
      <c r="H29" s="12">
        <v>9.1</v>
      </c>
      <c r="I29" s="12">
        <v>10</v>
      </c>
      <c r="J29" s="12">
        <v>7.9</v>
      </c>
      <c r="K29" s="12">
        <v>8.1</v>
      </c>
      <c r="L29" s="12">
        <v>986.89</v>
      </c>
      <c r="M29" s="12">
        <v>1019.68</v>
      </c>
      <c r="N29" s="12">
        <v>1.6</v>
      </c>
      <c r="O29" s="12">
        <v>5.8</v>
      </c>
      <c r="P29" s="12">
        <v>162</v>
      </c>
      <c r="Q29" s="14">
        <v>0</v>
      </c>
      <c r="R29" s="12">
        <v>290.8</v>
      </c>
      <c r="S29" s="12">
        <v>1022</v>
      </c>
      <c r="T29" s="12">
        <v>129.69999999999999</v>
      </c>
      <c r="U29" s="12">
        <v>740.8</v>
      </c>
      <c r="V29" s="14">
        <v>19.46</v>
      </c>
      <c r="W29" s="14">
        <v>64.44</v>
      </c>
      <c r="X29" s="21">
        <v>5.3999999999999999E-2</v>
      </c>
      <c r="Y29" s="21">
        <v>0.189</v>
      </c>
      <c r="Z29" s="21">
        <v>0.04</v>
      </c>
      <c r="AA29" s="21">
        <v>0.16500000000000001</v>
      </c>
      <c r="AB29" s="21">
        <f t="shared" si="0"/>
        <v>1.6</v>
      </c>
      <c r="AC29" s="21">
        <f t="shared" si="1"/>
        <v>6.6000000000000005</v>
      </c>
      <c r="AD29" s="12">
        <v>12.5</v>
      </c>
      <c r="AE29" s="12">
        <v>16.3</v>
      </c>
      <c r="AF29" s="12">
        <v>36.4</v>
      </c>
      <c r="AG29" s="12">
        <v>7.6</v>
      </c>
      <c r="AH29" s="12">
        <v>6.5</v>
      </c>
      <c r="AI29" s="12">
        <v>11.1</v>
      </c>
      <c r="AJ29" s="12">
        <v>4.4000000000000004</v>
      </c>
      <c r="AK29" s="12">
        <v>2.1</v>
      </c>
      <c r="AL29" s="12">
        <v>15.6</v>
      </c>
      <c r="AM29" s="12">
        <v>0</v>
      </c>
      <c r="AN29" s="12">
        <v>16.600000000000001</v>
      </c>
      <c r="AO29" s="12">
        <v>44.8</v>
      </c>
      <c r="AP29" s="12">
        <v>3.8</v>
      </c>
      <c r="AQ29" s="12">
        <v>92.3</v>
      </c>
      <c r="AR29" s="12">
        <v>159.6</v>
      </c>
      <c r="AS29" s="12">
        <v>0</v>
      </c>
    </row>
    <row r="30" spans="1:45" x14ac:dyDescent="0.2">
      <c r="A30" s="11">
        <v>44035.999988425923</v>
      </c>
      <c r="B30" s="12">
        <v>21.7</v>
      </c>
      <c r="C30" s="12">
        <v>27.5</v>
      </c>
      <c r="D30" s="12">
        <v>15.6</v>
      </c>
      <c r="E30" s="12">
        <v>42.9</v>
      </c>
      <c r="F30" s="12">
        <v>62.6</v>
      </c>
      <c r="G30" s="12">
        <v>26.3</v>
      </c>
      <c r="H30" s="12">
        <v>8.9</v>
      </c>
      <c r="I30" s="12">
        <v>10.1</v>
      </c>
      <c r="J30" s="12">
        <v>7.6</v>
      </c>
      <c r="K30" s="12">
        <v>7.9</v>
      </c>
      <c r="L30" s="12">
        <v>982.95</v>
      </c>
      <c r="M30" s="12">
        <v>1015.59</v>
      </c>
      <c r="N30" s="12">
        <v>1.9</v>
      </c>
      <c r="O30" s="12">
        <v>8.6</v>
      </c>
      <c r="P30" s="12">
        <v>183</v>
      </c>
      <c r="Q30" s="14">
        <v>0</v>
      </c>
      <c r="R30" s="12">
        <v>310.10000000000002</v>
      </c>
      <c r="S30" s="12">
        <v>887</v>
      </c>
      <c r="T30" s="12">
        <v>129.1</v>
      </c>
      <c r="U30" s="12">
        <v>579.20000000000005</v>
      </c>
      <c r="V30" s="14">
        <v>20.43</v>
      </c>
      <c r="W30" s="14">
        <v>60.64</v>
      </c>
      <c r="X30" s="21">
        <v>5.6000000000000001E-2</v>
      </c>
      <c r="Y30" s="21">
        <v>0.18099999999999999</v>
      </c>
      <c r="Z30" s="21">
        <v>4.1000000000000002E-2</v>
      </c>
      <c r="AA30" s="21">
        <v>0.156</v>
      </c>
      <c r="AB30" s="21">
        <f t="shared" si="0"/>
        <v>1.6400000000000001</v>
      </c>
      <c r="AC30" s="21">
        <f t="shared" si="1"/>
        <v>6.24</v>
      </c>
      <c r="AD30" s="12">
        <v>13.833333333333334</v>
      </c>
      <c r="AE30" s="12">
        <v>17.600000000000001</v>
      </c>
      <c r="AF30" s="12">
        <v>74.900000000000006</v>
      </c>
      <c r="AG30" s="12">
        <v>9.3000000000000007</v>
      </c>
      <c r="AH30" s="12">
        <v>6.7</v>
      </c>
      <c r="AI30" s="12">
        <v>22</v>
      </c>
      <c r="AJ30" s="12">
        <v>4.7</v>
      </c>
      <c r="AK30" s="12">
        <v>2.2000000000000002</v>
      </c>
      <c r="AL30" s="12">
        <v>16.3</v>
      </c>
      <c r="AM30" s="12">
        <v>0</v>
      </c>
      <c r="AN30" s="12">
        <v>18.2</v>
      </c>
      <c r="AO30" s="12">
        <v>65.900000000000006</v>
      </c>
      <c r="AP30" s="12">
        <v>4.4000000000000004</v>
      </c>
      <c r="AQ30" s="12">
        <v>97.5</v>
      </c>
      <c r="AR30" s="12">
        <v>157.19999999999999</v>
      </c>
      <c r="AS30" s="12">
        <v>6</v>
      </c>
    </row>
    <row r="31" spans="1:45" x14ac:dyDescent="0.2">
      <c r="A31" s="11">
        <v>44036.999988425923</v>
      </c>
      <c r="B31" s="12">
        <v>21.7</v>
      </c>
      <c r="C31" s="12">
        <v>26.9</v>
      </c>
      <c r="D31" s="12">
        <v>17.100000000000001</v>
      </c>
      <c r="E31" s="12">
        <v>48.8</v>
      </c>
      <c r="F31" s="12">
        <v>62.9</v>
      </c>
      <c r="G31" s="12">
        <v>30.7</v>
      </c>
      <c r="H31" s="12">
        <v>10.3</v>
      </c>
      <c r="I31" s="12">
        <v>11.8</v>
      </c>
      <c r="J31" s="12">
        <v>8.5</v>
      </c>
      <c r="K31" s="12">
        <v>10.1</v>
      </c>
      <c r="L31" s="12">
        <v>980.15</v>
      </c>
      <c r="M31" s="12">
        <v>1012.66</v>
      </c>
      <c r="N31" s="12">
        <v>1.8</v>
      </c>
      <c r="O31" s="12">
        <v>6.1</v>
      </c>
      <c r="P31" s="12">
        <v>268</v>
      </c>
      <c r="Q31" s="14">
        <v>0</v>
      </c>
      <c r="R31" s="12">
        <v>166</v>
      </c>
      <c r="S31" s="12">
        <v>1276</v>
      </c>
      <c r="T31" s="12">
        <v>71.2</v>
      </c>
      <c r="U31" s="12">
        <v>912.5</v>
      </c>
      <c r="V31" s="14">
        <v>13.06</v>
      </c>
      <c r="W31" s="14">
        <v>71.69</v>
      </c>
      <c r="X31" s="21">
        <v>3.5999999999999997E-2</v>
      </c>
      <c r="Y31" s="21">
        <v>0.20300000000000001</v>
      </c>
      <c r="Z31" s="21">
        <v>2.4E-2</v>
      </c>
      <c r="AA31" s="21">
        <v>0.17599999999999999</v>
      </c>
      <c r="AB31" s="21">
        <f t="shared" si="0"/>
        <v>0.96</v>
      </c>
      <c r="AC31" s="21">
        <f t="shared" si="1"/>
        <v>7.0399999999999991</v>
      </c>
      <c r="AD31" s="12">
        <v>5.166666666666667</v>
      </c>
      <c r="AE31" s="12">
        <v>18</v>
      </c>
      <c r="AF31" s="12">
        <v>50.4</v>
      </c>
      <c r="AG31" s="12">
        <v>6.5</v>
      </c>
      <c r="AH31" s="12">
        <v>7.8</v>
      </c>
      <c r="AI31" s="12">
        <v>16.5</v>
      </c>
      <c r="AJ31" s="12">
        <v>2.5</v>
      </c>
      <c r="AK31" s="12">
        <v>4.0999999999999996</v>
      </c>
      <c r="AL31" s="12">
        <v>28.2</v>
      </c>
      <c r="AM31" s="12">
        <v>0</v>
      </c>
      <c r="AN31" s="12">
        <v>25.4</v>
      </c>
      <c r="AO31" s="12">
        <v>70.5</v>
      </c>
      <c r="AP31" s="12">
        <v>2.1</v>
      </c>
      <c r="AQ31" s="12">
        <v>72.400000000000006</v>
      </c>
      <c r="AR31" s="12">
        <v>125.8</v>
      </c>
      <c r="AS31" s="12">
        <v>2.4</v>
      </c>
    </row>
    <row r="32" spans="1:45" x14ac:dyDescent="0.2">
      <c r="A32" s="11">
        <v>44037.999988425923</v>
      </c>
      <c r="B32" s="12">
        <v>23.1</v>
      </c>
      <c r="C32" s="12">
        <v>28.1</v>
      </c>
      <c r="D32" s="12">
        <v>18</v>
      </c>
      <c r="E32" s="12">
        <v>48.5</v>
      </c>
      <c r="F32" s="12">
        <v>67.3</v>
      </c>
      <c r="G32" s="12">
        <v>32.9</v>
      </c>
      <c r="H32" s="12">
        <v>11.2</v>
      </c>
      <c r="I32" s="12">
        <v>12.3</v>
      </c>
      <c r="J32" s="12">
        <v>10</v>
      </c>
      <c r="K32" s="12">
        <v>11.3</v>
      </c>
      <c r="L32" s="12">
        <v>980.82</v>
      </c>
      <c r="M32" s="12">
        <v>1013.21</v>
      </c>
      <c r="N32" s="12">
        <v>1.7</v>
      </c>
      <c r="O32" s="12">
        <v>6.2</v>
      </c>
      <c r="P32" s="12">
        <v>173</v>
      </c>
      <c r="Q32" s="14">
        <v>0</v>
      </c>
      <c r="R32" s="12">
        <v>223.9</v>
      </c>
      <c r="S32" s="12">
        <v>1100</v>
      </c>
      <c r="T32" s="12">
        <v>96.9</v>
      </c>
      <c r="U32" s="12">
        <v>791.4</v>
      </c>
      <c r="V32" s="14">
        <v>16.260000000000002</v>
      </c>
      <c r="W32" s="14">
        <v>68.23</v>
      </c>
      <c r="X32" s="21">
        <v>4.4999999999999998E-2</v>
      </c>
      <c r="Y32" s="21">
        <v>0.19600000000000001</v>
      </c>
      <c r="Z32" s="21">
        <v>3.1E-2</v>
      </c>
      <c r="AA32" s="21">
        <v>0.16500000000000001</v>
      </c>
      <c r="AB32" s="21">
        <f t="shared" si="0"/>
        <v>1.24</v>
      </c>
      <c r="AC32" s="21">
        <f t="shared" si="1"/>
        <v>6.6000000000000005</v>
      </c>
      <c r="AD32" s="12">
        <v>8.8333333333333339</v>
      </c>
      <c r="AE32" s="12">
        <v>9.1</v>
      </c>
      <c r="AF32" s="12">
        <v>15.4</v>
      </c>
      <c r="AG32" s="12">
        <v>5.2</v>
      </c>
      <c r="AH32" s="12">
        <v>4.0999999999999996</v>
      </c>
      <c r="AI32" s="12">
        <v>8.6999999999999993</v>
      </c>
      <c r="AJ32" s="12">
        <v>2.5</v>
      </c>
      <c r="AK32" s="12">
        <v>1.9</v>
      </c>
      <c r="AL32" s="12">
        <v>13</v>
      </c>
      <c r="AM32" s="12">
        <v>0.2</v>
      </c>
      <c r="AN32" s="12">
        <v>9.8000000000000007</v>
      </c>
      <c r="AO32" s="12">
        <v>38.4</v>
      </c>
      <c r="AP32" s="12">
        <v>0</v>
      </c>
      <c r="AQ32" s="12">
        <v>73.599999999999994</v>
      </c>
      <c r="AR32" s="12">
        <v>104.4</v>
      </c>
      <c r="AS32" s="12">
        <v>26.6</v>
      </c>
    </row>
    <row r="33" spans="1:45" x14ac:dyDescent="0.2">
      <c r="A33" s="11">
        <v>44038.999988425923</v>
      </c>
      <c r="B33" s="12">
        <v>22</v>
      </c>
      <c r="C33" s="12">
        <v>27</v>
      </c>
      <c r="D33" s="12">
        <v>17.3</v>
      </c>
      <c r="E33" s="12">
        <v>61.1</v>
      </c>
      <c r="F33" s="12">
        <v>90.9</v>
      </c>
      <c r="G33" s="12">
        <v>34.1</v>
      </c>
      <c r="H33" s="12">
        <v>13.1</v>
      </c>
      <c r="I33" s="12">
        <v>15.7</v>
      </c>
      <c r="J33" s="12">
        <v>9.5</v>
      </c>
      <c r="K33" s="12">
        <v>13.6</v>
      </c>
      <c r="L33" s="12">
        <v>980.75</v>
      </c>
      <c r="M33" s="12">
        <v>1013.2</v>
      </c>
      <c r="N33" s="12">
        <v>2.4</v>
      </c>
      <c r="O33" s="12">
        <v>8.6999999999999993</v>
      </c>
      <c r="P33" s="12">
        <v>217</v>
      </c>
      <c r="Q33" s="14">
        <v>1.3</v>
      </c>
      <c r="R33" s="12">
        <v>198.7</v>
      </c>
      <c r="S33" s="12">
        <v>1257</v>
      </c>
      <c r="T33" s="12">
        <v>96</v>
      </c>
      <c r="U33" s="12">
        <v>885.8</v>
      </c>
      <c r="V33" s="14">
        <v>14.7</v>
      </c>
      <c r="W33" s="14">
        <v>74.069999999999993</v>
      </c>
      <c r="X33" s="21">
        <v>4.1000000000000002E-2</v>
      </c>
      <c r="Y33" s="21">
        <v>0.20300000000000001</v>
      </c>
      <c r="Z33" s="21">
        <v>2.8000000000000001E-2</v>
      </c>
      <c r="AA33" s="21">
        <v>0.16700000000000001</v>
      </c>
      <c r="AB33" s="21">
        <f t="shared" si="0"/>
        <v>1.1200000000000001</v>
      </c>
      <c r="AC33" s="21">
        <f t="shared" si="1"/>
        <v>6.6800000000000006</v>
      </c>
      <c r="AD33" s="12">
        <v>6.333333333333333</v>
      </c>
      <c r="AE33" s="12">
        <v>6.9</v>
      </c>
      <c r="AF33" s="12">
        <v>17.100000000000001</v>
      </c>
      <c r="AG33" s="12">
        <v>2</v>
      </c>
      <c r="AH33" s="12">
        <v>3.8</v>
      </c>
      <c r="AI33" s="12">
        <v>8.1999999999999993</v>
      </c>
      <c r="AJ33" s="12">
        <v>1.1000000000000001</v>
      </c>
      <c r="AK33" s="12">
        <v>2.2000000000000002</v>
      </c>
      <c r="AL33" s="12">
        <v>6.7</v>
      </c>
      <c r="AM33" s="12">
        <v>0.1</v>
      </c>
      <c r="AN33" s="12">
        <v>9.9</v>
      </c>
      <c r="AO33" s="12">
        <v>45.3</v>
      </c>
      <c r="AP33" s="12">
        <v>0</v>
      </c>
      <c r="AQ33" s="12">
        <v>50.2</v>
      </c>
      <c r="AR33" s="12">
        <v>75</v>
      </c>
      <c r="AS33" s="12">
        <v>11</v>
      </c>
    </row>
    <row r="34" spans="1:45" x14ac:dyDescent="0.2">
      <c r="A34" s="11">
        <v>44039.999988425923</v>
      </c>
      <c r="B34" s="12">
        <v>24.1</v>
      </c>
      <c r="C34" s="12">
        <v>32.700000000000003</v>
      </c>
      <c r="D34" s="12">
        <v>15.5</v>
      </c>
      <c r="E34" s="12">
        <v>53.2</v>
      </c>
      <c r="F34" s="12">
        <v>86.5</v>
      </c>
      <c r="G34" s="12">
        <v>19.3</v>
      </c>
      <c r="H34" s="12">
        <v>11.9</v>
      </c>
      <c r="I34" s="12">
        <v>15.2</v>
      </c>
      <c r="J34" s="12">
        <v>7.6</v>
      </c>
      <c r="K34" s="12">
        <v>12.2</v>
      </c>
      <c r="L34" s="12">
        <v>982.48</v>
      </c>
      <c r="M34" s="12">
        <v>1014.79</v>
      </c>
      <c r="N34" s="12">
        <v>2</v>
      </c>
      <c r="O34" s="12">
        <v>8</v>
      </c>
      <c r="P34" s="12">
        <v>199</v>
      </c>
      <c r="Q34" s="14">
        <v>0</v>
      </c>
      <c r="R34" s="12">
        <v>305.8</v>
      </c>
      <c r="S34" s="12">
        <v>1206</v>
      </c>
      <c r="T34" s="12">
        <v>164.6</v>
      </c>
      <c r="U34" s="12">
        <v>879.5</v>
      </c>
      <c r="V34" s="14">
        <v>20.86</v>
      </c>
      <c r="W34" s="14">
        <v>74.75</v>
      </c>
      <c r="X34" s="21">
        <v>5.7000000000000002E-2</v>
      </c>
      <c r="Y34" s="21">
        <v>0.21</v>
      </c>
      <c r="Z34" s="21">
        <v>4.3999999999999997E-2</v>
      </c>
      <c r="AA34" s="21">
        <v>0.193</v>
      </c>
      <c r="AB34" s="21">
        <f t="shared" si="0"/>
        <v>1.7599999999999998</v>
      </c>
      <c r="AC34" s="21">
        <f t="shared" si="1"/>
        <v>7.7200000000000006</v>
      </c>
      <c r="AD34" s="12">
        <v>13.666666666666666</v>
      </c>
      <c r="AE34" s="12">
        <v>5.6</v>
      </c>
      <c r="AF34" s="12">
        <v>13.2</v>
      </c>
      <c r="AG34" s="12">
        <v>2</v>
      </c>
      <c r="AH34" s="12">
        <v>2.4</v>
      </c>
      <c r="AI34" s="12">
        <v>4.7</v>
      </c>
      <c r="AJ34" s="12">
        <v>1.4</v>
      </c>
      <c r="AK34" s="12">
        <v>3.5</v>
      </c>
      <c r="AL34" s="12">
        <v>20</v>
      </c>
      <c r="AM34" s="12">
        <v>0.4</v>
      </c>
      <c r="AN34" s="12">
        <v>12.3</v>
      </c>
      <c r="AO34" s="12">
        <v>40.1</v>
      </c>
      <c r="AP34" s="12">
        <v>0</v>
      </c>
      <c r="AQ34" s="12">
        <v>50.7</v>
      </c>
      <c r="AR34" s="12">
        <v>104.6</v>
      </c>
      <c r="AS34" s="12">
        <v>1.4</v>
      </c>
    </row>
    <row r="35" spans="1:45" x14ac:dyDescent="0.2">
      <c r="A35" s="11">
        <v>44040.999988425923</v>
      </c>
      <c r="B35" s="12">
        <v>25.5</v>
      </c>
      <c r="C35" s="12">
        <v>29.8</v>
      </c>
      <c r="D35" s="12">
        <v>21.4</v>
      </c>
      <c r="E35" s="12">
        <v>46.4</v>
      </c>
      <c r="F35" s="12">
        <v>53.7</v>
      </c>
      <c r="G35" s="12">
        <v>33.700000000000003</v>
      </c>
      <c r="H35" s="12">
        <v>12.4</v>
      </c>
      <c r="I35" s="12">
        <v>14.2</v>
      </c>
      <c r="J35" s="12">
        <v>10.199999999999999</v>
      </c>
      <c r="K35" s="12">
        <v>13.1</v>
      </c>
      <c r="L35" s="12">
        <v>980.34</v>
      </c>
      <c r="M35" s="12">
        <v>1012.42</v>
      </c>
      <c r="N35" s="12">
        <v>3.1</v>
      </c>
      <c r="O35" s="12">
        <v>8.1</v>
      </c>
      <c r="P35" s="12">
        <v>299</v>
      </c>
      <c r="Q35" s="14">
        <v>0</v>
      </c>
      <c r="R35" s="12">
        <v>256.8</v>
      </c>
      <c r="S35" s="12">
        <v>1187</v>
      </c>
      <c r="T35" s="12">
        <v>109</v>
      </c>
      <c r="U35" s="12">
        <v>811.2</v>
      </c>
      <c r="V35" s="14">
        <v>17.829999999999998</v>
      </c>
      <c r="W35" s="14">
        <v>70.69</v>
      </c>
      <c r="X35" s="21">
        <v>4.9000000000000002E-2</v>
      </c>
      <c r="Y35" s="21">
        <v>0.20200000000000001</v>
      </c>
      <c r="Z35" s="21">
        <v>3.5999999999999997E-2</v>
      </c>
      <c r="AA35" s="21">
        <v>0.183</v>
      </c>
      <c r="AB35" s="21">
        <f t="shared" si="0"/>
        <v>1.44</v>
      </c>
      <c r="AC35" s="21">
        <f t="shared" si="1"/>
        <v>7.32</v>
      </c>
      <c r="AD35" s="12">
        <v>10.666666666666666</v>
      </c>
      <c r="AE35" s="12">
        <v>11.1</v>
      </c>
      <c r="AF35" s="12">
        <v>21.5</v>
      </c>
      <c r="AG35" s="12">
        <v>4.3</v>
      </c>
      <c r="AH35" s="12">
        <v>4.0999999999999996</v>
      </c>
      <c r="AI35" s="12">
        <v>6</v>
      </c>
      <c r="AJ35" s="12">
        <v>2.2999999999999998</v>
      </c>
      <c r="AK35" s="12">
        <v>3.1</v>
      </c>
      <c r="AL35" s="12">
        <v>56.5</v>
      </c>
      <c r="AM35" s="12">
        <v>0.4</v>
      </c>
      <c r="AN35" s="12">
        <v>13.3</v>
      </c>
      <c r="AO35" s="12">
        <v>74.900000000000006</v>
      </c>
      <c r="AP35" s="12">
        <v>2.2999999999999998</v>
      </c>
      <c r="AQ35" s="12">
        <v>64.599999999999994</v>
      </c>
      <c r="AR35" s="12">
        <v>85.2</v>
      </c>
      <c r="AS35" s="12">
        <v>11.6</v>
      </c>
    </row>
    <row r="36" spans="1:45" x14ac:dyDescent="0.2">
      <c r="A36" s="11">
        <v>44041.999988425923</v>
      </c>
      <c r="B36" s="12">
        <v>22.3</v>
      </c>
      <c r="C36" s="12">
        <v>27.6</v>
      </c>
      <c r="D36" s="12">
        <v>17.100000000000001</v>
      </c>
      <c r="E36" s="12">
        <v>41.7</v>
      </c>
      <c r="F36" s="12">
        <v>61</v>
      </c>
      <c r="G36" s="12">
        <v>22.2</v>
      </c>
      <c r="H36" s="12">
        <v>9</v>
      </c>
      <c r="I36" s="12">
        <v>10.7</v>
      </c>
      <c r="J36" s="12">
        <v>6.5</v>
      </c>
      <c r="K36" s="12">
        <v>7.9</v>
      </c>
      <c r="L36" s="12">
        <v>986.03</v>
      </c>
      <c r="M36" s="12">
        <v>1018.7</v>
      </c>
      <c r="N36" s="12">
        <v>1.7</v>
      </c>
      <c r="O36" s="12">
        <v>5.5</v>
      </c>
      <c r="P36" s="12">
        <v>186</v>
      </c>
      <c r="Q36" s="14">
        <v>0</v>
      </c>
      <c r="R36" s="12">
        <v>304.7</v>
      </c>
      <c r="S36" s="12">
        <v>910</v>
      </c>
      <c r="T36" s="12">
        <v>131.1</v>
      </c>
      <c r="U36" s="12">
        <v>673.6</v>
      </c>
      <c r="V36" s="14">
        <v>20.21</v>
      </c>
      <c r="W36" s="14">
        <v>60.4</v>
      </c>
      <c r="X36" s="21">
        <v>5.7000000000000002E-2</v>
      </c>
      <c r="Y36" s="21">
        <v>0.182</v>
      </c>
      <c r="Z36" s="21">
        <v>4.2000000000000003E-2</v>
      </c>
      <c r="AA36" s="21">
        <v>0.16400000000000001</v>
      </c>
      <c r="AB36" s="21">
        <f t="shared" si="0"/>
        <v>1.6800000000000002</v>
      </c>
      <c r="AC36" s="21">
        <f t="shared" si="1"/>
        <v>6.5600000000000005</v>
      </c>
      <c r="AD36" s="12">
        <v>13.5</v>
      </c>
      <c r="AE36" s="12">
        <v>13.5</v>
      </c>
      <c r="AF36" s="12">
        <v>24.8</v>
      </c>
      <c r="AG36" s="12">
        <v>7.4</v>
      </c>
      <c r="AH36" s="12">
        <v>4.8</v>
      </c>
      <c r="AI36" s="12">
        <v>7</v>
      </c>
      <c r="AJ36" s="12">
        <v>3</v>
      </c>
      <c r="AK36" s="12">
        <v>2</v>
      </c>
      <c r="AL36" s="12">
        <v>8.6</v>
      </c>
      <c r="AM36" s="12">
        <v>0</v>
      </c>
      <c r="AN36" s="12">
        <v>10.8</v>
      </c>
      <c r="AO36" s="12">
        <v>40.9</v>
      </c>
      <c r="AP36" s="12">
        <v>2.1</v>
      </c>
      <c r="AQ36" s="12">
        <v>76</v>
      </c>
      <c r="AR36" s="12">
        <v>117.2</v>
      </c>
      <c r="AS36" s="12">
        <v>23</v>
      </c>
    </row>
    <row r="37" spans="1:45" x14ac:dyDescent="0.2">
      <c r="A37" s="11">
        <v>44042.999988425923</v>
      </c>
      <c r="B37" s="12">
        <v>23.5</v>
      </c>
      <c r="C37" s="12">
        <v>31.3</v>
      </c>
      <c r="D37" s="12">
        <v>15.6</v>
      </c>
      <c r="E37" s="12">
        <v>36</v>
      </c>
      <c r="F37" s="12">
        <v>59</v>
      </c>
      <c r="G37" s="12">
        <v>16.600000000000001</v>
      </c>
      <c r="H37" s="12">
        <v>7.9</v>
      </c>
      <c r="I37" s="12">
        <v>10.4</v>
      </c>
      <c r="J37" s="12">
        <v>5.7</v>
      </c>
      <c r="K37" s="12">
        <v>6.1</v>
      </c>
      <c r="L37" s="12">
        <v>986.08</v>
      </c>
      <c r="M37" s="12">
        <v>1018.65</v>
      </c>
      <c r="N37" s="12">
        <v>1.6</v>
      </c>
      <c r="O37" s="12">
        <v>4.8</v>
      </c>
      <c r="P37" s="12">
        <v>196</v>
      </c>
      <c r="Q37" s="14">
        <v>0</v>
      </c>
      <c r="R37" s="12">
        <v>308.8</v>
      </c>
      <c r="S37" s="12">
        <v>871</v>
      </c>
      <c r="T37" s="12">
        <v>133.19999999999999</v>
      </c>
      <c r="U37" s="12">
        <v>638.20000000000005</v>
      </c>
      <c r="V37" s="14">
        <v>20.52</v>
      </c>
      <c r="W37" s="14">
        <v>59.98</v>
      </c>
      <c r="X37" s="21">
        <v>5.7000000000000002E-2</v>
      </c>
      <c r="Y37" s="21">
        <v>0.18</v>
      </c>
      <c r="Z37" s="21">
        <v>4.2999999999999997E-2</v>
      </c>
      <c r="AA37" s="21">
        <v>0.16200000000000001</v>
      </c>
      <c r="AB37" s="21">
        <f t="shared" si="0"/>
        <v>1.7199999999999998</v>
      </c>
      <c r="AC37" s="21">
        <f t="shared" si="1"/>
        <v>6.48</v>
      </c>
      <c r="AD37" s="12">
        <v>13.5</v>
      </c>
      <c r="AE37" s="12">
        <v>13.4</v>
      </c>
      <c r="AF37" s="12">
        <v>29.7</v>
      </c>
      <c r="AG37" s="12">
        <v>6.5</v>
      </c>
      <c r="AH37" s="12">
        <v>5</v>
      </c>
      <c r="AI37" s="12">
        <v>8.8000000000000007</v>
      </c>
      <c r="AJ37" s="12">
        <v>3.5</v>
      </c>
      <c r="AK37" s="12">
        <v>4.3</v>
      </c>
      <c r="AL37" s="12">
        <v>36.299999999999997</v>
      </c>
      <c r="AM37" s="12">
        <v>0</v>
      </c>
      <c r="AN37" s="12">
        <v>21.2</v>
      </c>
      <c r="AO37" s="12">
        <v>48.4</v>
      </c>
      <c r="AP37" s="12">
        <v>4.2</v>
      </c>
      <c r="AQ37" s="12">
        <v>79.599999999999994</v>
      </c>
      <c r="AR37" s="12">
        <v>163</v>
      </c>
      <c r="AS37" s="12">
        <v>7.4</v>
      </c>
    </row>
    <row r="38" spans="1:45" x14ac:dyDescent="0.2">
      <c r="A38" s="11">
        <v>44043.999988425923</v>
      </c>
      <c r="B38" s="12">
        <v>26.5</v>
      </c>
      <c r="C38" s="12">
        <v>35.4</v>
      </c>
      <c r="D38" s="12">
        <v>17.600000000000001</v>
      </c>
      <c r="E38" s="12">
        <v>34.5</v>
      </c>
      <c r="F38" s="12">
        <v>52.7</v>
      </c>
      <c r="G38" s="12">
        <v>17.600000000000001</v>
      </c>
      <c r="H38" s="12">
        <v>9.3000000000000007</v>
      </c>
      <c r="I38" s="12">
        <v>11.3</v>
      </c>
      <c r="J38" s="12">
        <v>7.2</v>
      </c>
      <c r="K38" s="12">
        <v>8.6999999999999993</v>
      </c>
      <c r="L38" s="12">
        <v>983.65</v>
      </c>
      <c r="M38" s="12">
        <v>1015.79</v>
      </c>
      <c r="N38" s="12">
        <v>1.4</v>
      </c>
      <c r="O38" s="12">
        <v>4</v>
      </c>
      <c r="P38" s="12">
        <v>197</v>
      </c>
      <c r="Q38" s="14">
        <v>0</v>
      </c>
      <c r="R38" s="12">
        <v>303.60000000000002</v>
      </c>
      <c r="S38" s="12">
        <v>857</v>
      </c>
      <c r="T38" s="12">
        <v>130.4</v>
      </c>
      <c r="U38" s="12">
        <v>624.20000000000005</v>
      </c>
      <c r="V38" s="14">
        <v>20.420000000000002</v>
      </c>
      <c r="W38" s="14">
        <v>59.74</v>
      </c>
      <c r="X38" s="21">
        <v>5.6000000000000001E-2</v>
      </c>
      <c r="Y38" s="21">
        <v>0.17699999999999999</v>
      </c>
      <c r="Z38" s="21">
        <v>4.2999999999999997E-2</v>
      </c>
      <c r="AA38" s="21">
        <v>0.16500000000000001</v>
      </c>
      <c r="AB38" s="21">
        <f t="shared" si="0"/>
        <v>1.7199999999999998</v>
      </c>
      <c r="AC38" s="21">
        <f t="shared" si="1"/>
        <v>6.6000000000000005</v>
      </c>
      <c r="AD38" s="12">
        <v>13.5</v>
      </c>
      <c r="AE38" s="12">
        <v>16.8</v>
      </c>
      <c r="AF38" s="12">
        <v>38.6</v>
      </c>
      <c r="AG38" s="12">
        <v>8.1</v>
      </c>
      <c r="AH38" s="12">
        <v>6.8</v>
      </c>
      <c r="AI38" s="12">
        <v>12.8</v>
      </c>
      <c r="AJ38" s="12">
        <v>4</v>
      </c>
      <c r="AK38" s="12">
        <v>4.3</v>
      </c>
      <c r="AL38" s="12">
        <v>24.2</v>
      </c>
      <c r="AM38" s="12">
        <v>0.1</v>
      </c>
      <c r="AN38" s="12">
        <v>27.1</v>
      </c>
      <c r="AO38" s="12">
        <v>59.9</v>
      </c>
      <c r="AP38" s="12">
        <v>2.5</v>
      </c>
      <c r="AQ38" s="12">
        <v>88.4</v>
      </c>
      <c r="AR38" s="12">
        <v>178</v>
      </c>
      <c r="AS38" s="12">
        <v>5.8</v>
      </c>
    </row>
    <row r="39" spans="1:45" x14ac:dyDescent="0.2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Z39" s="24"/>
      <c r="AA39" s="24"/>
    </row>
    <row r="40" spans="1:45" s="15" customFormat="1" ht="15" x14ac:dyDescent="0.25">
      <c r="A40" s="16" t="s">
        <v>29</v>
      </c>
      <c r="B40" s="7">
        <f>AVERAGE(B8:B38)</f>
        <v>21.390322580645158</v>
      </c>
      <c r="C40" s="9">
        <f>MAX(C8:C38)</f>
        <v>35.4</v>
      </c>
      <c r="D40" s="8">
        <f>MIN(D8:D38)</f>
        <v>11.6</v>
      </c>
      <c r="E40" s="7">
        <f>AVERAGE(E8:E38)</f>
        <v>52.377419354838722</v>
      </c>
      <c r="F40" s="9">
        <f>MAX(F8:F38)</f>
        <v>96.5</v>
      </c>
      <c r="G40" s="8">
        <f>MIN(G8:G38)</f>
        <v>16.600000000000001</v>
      </c>
      <c r="H40" s="7">
        <f>AVERAGE(H8:H38)</f>
        <v>10.699999999999998</v>
      </c>
      <c r="I40" s="9">
        <f>MAX(I8:I38)</f>
        <v>16.899999999999999</v>
      </c>
      <c r="J40" s="8">
        <f>MIN(J8:J38)</f>
        <v>5.7</v>
      </c>
      <c r="K40" s="7">
        <f t="shared" ref="K40:N40" si="2">AVERAGE(K8:K38)</f>
        <v>10.332258064516129</v>
      </c>
      <c r="L40" s="7">
        <f t="shared" si="2"/>
        <v>984.09612903225832</v>
      </c>
      <c r="M40" s="7">
        <f t="shared" si="2"/>
        <v>1016.7841935483873</v>
      </c>
      <c r="N40" s="7">
        <f t="shared" si="2"/>
        <v>2.0129032258064519</v>
      </c>
      <c r="O40" s="9">
        <f>MAX(O8:O38)</f>
        <v>11.5</v>
      </c>
      <c r="P40" s="7">
        <v>206.2</v>
      </c>
      <c r="Q40" s="13">
        <f>SUM(Q8:Q38)</f>
        <v>16.299999999999997</v>
      </c>
      <c r="R40" s="7">
        <f>AVERAGE(R8:R38)</f>
        <v>250.37741935483874</v>
      </c>
      <c r="S40" s="9">
        <f>MAX(S8:S38)</f>
        <v>1373</v>
      </c>
      <c r="T40" s="7">
        <f>AVERAGE(T8:T38)</f>
        <v>117.5516129032258</v>
      </c>
      <c r="U40" s="9">
        <f>MAX(U8:U38)</f>
        <v>1008.2</v>
      </c>
      <c r="V40" s="13">
        <f>AVERAGE(V8:V38)</f>
        <v>17.430322580645157</v>
      </c>
      <c r="W40" s="28">
        <f>MAX(W8:W38)</f>
        <v>82.59</v>
      </c>
      <c r="X40" s="17">
        <f>AVERAGE(X8:X38)</f>
        <v>4.8516129032258062E-2</v>
      </c>
      <c r="Y40" s="20">
        <f>MAX(Y8:Y38)</f>
        <v>0.24</v>
      </c>
      <c r="Z40" s="17">
        <f>AVERAGE(Z8:Z38)</f>
        <v>3.5000000000000003E-2</v>
      </c>
      <c r="AA40" s="20">
        <f>MAX(AA8:AA38)</f>
        <v>0.23300000000000001</v>
      </c>
      <c r="AB40" s="17">
        <f>AVERAGE(AB8:AB38)</f>
        <v>1.3999999999999997</v>
      </c>
      <c r="AC40" s="20">
        <f>MAX(AC8:AC38)</f>
        <v>9.32</v>
      </c>
      <c r="AD40" s="30">
        <f>SUM(AD8:AD38)</f>
        <v>304.83333333333337</v>
      </c>
      <c r="AE40" s="7">
        <f>AVERAGE(AE8:AE38)</f>
        <v>10.164516129032259</v>
      </c>
      <c r="AF40" s="9">
        <f>MAX(AF8:AF38)</f>
        <v>74.900000000000006</v>
      </c>
      <c r="AG40" s="8">
        <f>MIN(AG8:AG38)</f>
        <v>1.3</v>
      </c>
      <c r="AH40" s="7">
        <f>AVERAGE(AH8:AH38)</f>
        <v>4.7838709677419358</v>
      </c>
      <c r="AI40" s="9">
        <f>MAX(AI8:AI38)</f>
        <v>22</v>
      </c>
      <c r="AJ40" s="8">
        <f>MIN(AJ8:AJ38)</f>
        <v>1</v>
      </c>
      <c r="AK40" s="7">
        <f>AVERAGE(AK8:AK38)</f>
        <v>2.3774193548387093</v>
      </c>
      <c r="AL40" s="9">
        <f>MAX(AL8:AL38)</f>
        <v>72.5</v>
      </c>
      <c r="AM40" s="8">
        <f>MIN(AM8:AM38)</f>
        <v>0</v>
      </c>
      <c r="AN40" s="7">
        <f>AVERAGE(AN8:AN38)</f>
        <v>13.80967741935484</v>
      </c>
      <c r="AO40" s="9">
        <f>MAX(AO8:AO38)</f>
        <v>74.900000000000006</v>
      </c>
      <c r="AP40" s="8">
        <f>MIN(AP8:AP38)</f>
        <v>0</v>
      </c>
      <c r="AQ40" s="7">
        <f>AVERAGE(AQ8:AQ38)</f>
        <v>67.767741935483869</v>
      </c>
      <c r="AR40" s="9">
        <f>MAX(AR8:AR38)</f>
        <v>372.8</v>
      </c>
      <c r="AS40" s="8">
        <f>MIN(AS8:AS38)</f>
        <v>0</v>
      </c>
    </row>
    <row r="41" spans="1:45" x14ac:dyDescent="0.2">
      <c r="A41" s="10"/>
      <c r="B41" s="23" t="s">
        <v>24</v>
      </c>
      <c r="C41" s="18" t="s">
        <v>25</v>
      </c>
      <c r="D41" s="25" t="s">
        <v>43</v>
      </c>
      <c r="E41" s="23" t="s">
        <v>24</v>
      </c>
      <c r="F41" s="18" t="s">
        <v>25</v>
      </c>
      <c r="G41" s="25" t="s">
        <v>43</v>
      </c>
      <c r="H41" s="23" t="s">
        <v>24</v>
      </c>
      <c r="I41" s="18" t="s">
        <v>25</v>
      </c>
      <c r="J41" s="25" t="s">
        <v>43</v>
      </c>
      <c r="K41" s="23" t="s">
        <v>24</v>
      </c>
      <c r="L41" s="23" t="s">
        <v>24</v>
      </c>
      <c r="M41" s="23" t="s">
        <v>24</v>
      </c>
      <c r="N41" s="23" t="s">
        <v>24</v>
      </c>
      <c r="O41" s="18" t="s">
        <v>25</v>
      </c>
      <c r="P41" s="23" t="s">
        <v>24</v>
      </c>
      <c r="Q41" s="14" t="s">
        <v>14</v>
      </c>
      <c r="R41" s="12" t="s">
        <v>24</v>
      </c>
      <c r="S41" s="18" t="s">
        <v>25</v>
      </c>
      <c r="T41" s="12" t="s">
        <v>24</v>
      </c>
      <c r="U41" s="19" t="s">
        <v>25</v>
      </c>
      <c r="V41" s="12" t="s">
        <v>24</v>
      </c>
      <c r="W41" s="19" t="s">
        <v>25</v>
      </c>
      <c r="X41" s="21" t="s">
        <v>24</v>
      </c>
      <c r="Y41" s="27" t="s">
        <v>25</v>
      </c>
      <c r="Z41" s="12" t="s">
        <v>24</v>
      </c>
      <c r="AA41" s="19" t="s">
        <v>25</v>
      </c>
      <c r="AB41" s="21" t="s">
        <v>24</v>
      </c>
      <c r="AC41" s="27" t="s">
        <v>25</v>
      </c>
      <c r="AD41" s="29" t="s">
        <v>14</v>
      </c>
      <c r="AE41" s="12" t="s">
        <v>24</v>
      </c>
      <c r="AF41" s="19" t="s">
        <v>25</v>
      </c>
      <c r="AG41" s="26" t="s">
        <v>43</v>
      </c>
      <c r="AH41" s="12" t="s">
        <v>24</v>
      </c>
      <c r="AI41" s="19" t="s">
        <v>25</v>
      </c>
      <c r="AJ41" s="26" t="s">
        <v>43</v>
      </c>
      <c r="AK41" s="12" t="s">
        <v>24</v>
      </c>
      <c r="AL41" s="19" t="s">
        <v>25</v>
      </c>
      <c r="AM41" s="26" t="s">
        <v>43</v>
      </c>
      <c r="AN41" s="12" t="s">
        <v>24</v>
      </c>
      <c r="AO41" s="19" t="s">
        <v>25</v>
      </c>
      <c r="AP41" s="26" t="s">
        <v>43</v>
      </c>
      <c r="AQ41" s="12" t="s">
        <v>24</v>
      </c>
      <c r="AR41" s="19" t="s">
        <v>25</v>
      </c>
      <c r="AS41" s="26" t="s">
        <v>43</v>
      </c>
    </row>
    <row r="42" spans="1:45" x14ac:dyDescent="0.2">
      <c r="A42" s="10"/>
      <c r="B42" s="23" t="s">
        <v>9</v>
      </c>
      <c r="C42" s="23" t="s">
        <v>9</v>
      </c>
      <c r="D42" s="23" t="s">
        <v>9</v>
      </c>
      <c r="E42" s="23" t="s">
        <v>10</v>
      </c>
      <c r="F42" s="23" t="s">
        <v>10</v>
      </c>
      <c r="G42" s="23" t="s">
        <v>10</v>
      </c>
      <c r="H42" s="23" t="s">
        <v>44</v>
      </c>
      <c r="I42" s="23" t="s">
        <v>44</v>
      </c>
      <c r="J42" s="23" t="s">
        <v>44</v>
      </c>
      <c r="K42" s="23" t="s">
        <v>9</v>
      </c>
      <c r="L42" s="23" t="s">
        <v>0</v>
      </c>
      <c r="M42" s="23" t="s">
        <v>45</v>
      </c>
      <c r="N42" s="23" t="s">
        <v>1</v>
      </c>
      <c r="O42" s="23" t="s">
        <v>1</v>
      </c>
      <c r="P42" s="23" t="s">
        <v>2</v>
      </c>
      <c r="Q42" s="14" t="s">
        <v>46</v>
      </c>
      <c r="R42" s="12" t="s">
        <v>47</v>
      </c>
      <c r="S42" s="12" t="s">
        <v>47</v>
      </c>
      <c r="T42" s="12" t="s">
        <v>48</v>
      </c>
      <c r="U42" s="12" t="s">
        <v>48</v>
      </c>
      <c r="V42" s="12" t="s">
        <v>39</v>
      </c>
      <c r="W42" s="12" t="s">
        <v>39</v>
      </c>
      <c r="X42" s="12" t="s">
        <v>40</v>
      </c>
      <c r="Y42" s="12" t="s">
        <v>40</v>
      </c>
      <c r="Z42" s="12" t="s">
        <v>23</v>
      </c>
      <c r="AA42" s="12" t="s">
        <v>23</v>
      </c>
      <c r="AB42" s="21" t="s">
        <v>26</v>
      </c>
      <c r="AC42" s="21" t="s">
        <v>26</v>
      </c>
      <c r="AD42" s="21" t="s">
        <v>62</v>
      </c>
      <c r="AE42" s="12" t="s">
        <v>33</v>
      </c>
      <c r="AF42" s="12" t="s">
        <v>33</v>
      </c>
      <c r="AG42" s="12" t="s">
        <v>33</v>
      </c>
      <c r="AH42" s="12" t="s">
        <v>34</v>
      </c>
      <c r="AI42" s="12" t="s">
        <v>34</v>
      </c>
      <c r="AJ42" s="12" t="s">
        <v>34</v>
      </c>
      <c r="AK42" s="12" t="s">
        <v>41</v>
      </c>
      <c r="AL42" s="12" t="s">
        <v>41</v>
      </c>
      <c r="AM42" s="12" t="s">
        <v>41</v>
      </c>
      <c r="AN42" s="12" t="s">
        <v>42</v>
      </c>
      <c r="AO42" s="12" t="s">
        <v>42</v>
      </c>
      <c r="AP42" s="12" t="s">
        <v>42</v>
      </c>
      <c r="AQ42" s="12" t="s">
        <v>63</v>
      </c>
      <c r="AR42" s="12" t="s">
        <v>63</v>
      </c>
      <c r="AS42" s="12" t="s">
        <v>63</v>
      </c>
    </row>
    <row r="43" spans="1:45" x14ac:dyDescent="0.2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43"/>
  <sheetViews>
    <sheetView workbookViewId="0">
      <selection activeCell="H4" sqref="H4"/>
    </sheetView>
  </sheetViews>
  <sheetFormatPr baseColWidth="10" defaultRowHeight="14.25" x14ac:dyDescent="0.2"/>
  <cols>
    <col min="1" max="1" width="11" style="1"/>
    <col min="5" max="7" width="15.5" customWidth="1"/>
    <col min="8" max="10" width="18.25" customWidth="1"/>
    <col min="11" max="11" width="13.625" customWidth="1"/>
    <col min="12" max="13" width="19.625" customWidth="1"/>
    <col min="14" max="15" width="10.625" customWidth="1"/>
    <col min="17" max="17" width="18.625" customWidth="1"/>
    <col min="18" max="21" width="16.625" customWidth="1"/>
    <col min="22" max="22" width="12.625" style="23" customWidth="1"/>
    <col min="23" max="27" width="12.625" customWidth="1"/>
    <col min="28" max="28" width="12.625" style="23" customWidth="1"/>
    <col min="29" max="29" width="12.625" customWidth="1"/>
    <col min="30" max="30" width="14.625" customWidth="1"/>
    <col min="31" max="42" width="12.625" customWidth="1"/>
  </cols>
  <sheetData>
    <row r="1" spans="1:45" ht="15.75" x14ac:dyDescent="0.25">
      <c r="A1" s="2" t="s">
        <v>7</v>
      </c>
    </row>
    <row r="2" spans="1:45" ht="15.75" x14ac:dyDescent="0.25">
      <c r="A2" s="2" t="s">
        <v>8</v>
      </c>
    </row>
    <row r="3" spans="1:45" ht="15.75" x14ac:dyDescent="0.25">
      <c r="A3" s="2"/>
    </row>
    <row r="4" spans="1:45" ht="15.75" x14ac:dyDescent="0.25">
      <c r="A4" s="3" t="s">
        <v>55</v>
      </c>
    </row>
    <row r="6" spans="1:45" ht="15" x14ac:dyDescent="0.25">
      <c r="A6" s="10"/>
      <c r="B6" s="4" t="s">
        <v>9</v>
      </c>
      <c r="C6" s="4" t="s">
        <v>9</v>
      </c>
      <c r="D6" s="4" t="s">
        <v>9</v>
      </c>
      <c r="E6" s="4" t="s">
        <v>10</v>
      </c>
      <c r="F6" s="4" t="s">
        <v>10</v>
      </c>
      <c r="G6" s="4" t="s">
        <v>10</v>
      </c>
      <c r="H6" s="4" t="s">
        <v>11</v>
      </c>
      <c r="I6" s="4" t="s">
        <v>11</v>
      </c>
      <c r="J6" s="4" t="s">
        <v>11</v>
      </c>
      <c r="K6" s="4" t="s">
        <v>12</v>
      </c>
      <c r="L6" s="4" t="s">
        <v>30</v>
      </c>
      <c r="M6" s="4" t="s">
        <v>31</v>
      </c>
      <c r="N6" s="4" t="s">
        <v>1</v>
      </c>
      <c r="O6" s="4" t="s">
        <v>1</v>
      </c>
      <c r="P6" s="4" t="s">
        <v>2</v>
      </c>
      <c r="Q6" s="13" t="s">
        <v>13</v>
      </c>
      <c r="R6" s="7" t="s">
        <v>21</v>
      </c>
      <c r="S6" s="4" t="s">
        <v>21</v>
      </c>
      <c r="T6" s="4" t="s">
        <v>22</v>
      </c>
      <c r="U6" s="4" t="s">
        <v>22</v>
      </c>
      <c r="V6" s="17" t="s">
        <v>39</v>
      </c>
      <c r="W6" s="17" t="s">
        <v>39</v>
      </c>
      <c r="X6" s="17" t="s">
        <v>40</v>
      </c>
      <c r="Y6" s="17" t="s">
        <v>40</v>
      </c>
      <c r="Z6" s="17" t="s">
        <v>23</v>
      </c>
      <c r="AA6" s="17" t="s">
        <v>23</v>
      </c>
      <c r="AB6" s="17" t="s">
        <v>26</v>
      </c>
      <c r="AC6" s="17" t="s">
        <v>26</v>
      </c>
      <c r="AD6" s="17" t="s">
        <v>60</v>
      </c>
      <c r="AE6" s="7" t="s">
        <v>33</v>
      </c>
      <c r="AF6" s="7" t="s">
        <v>33</v>
      </c>
      <c r="AG6" s="7" t="s">
        <v>33</v>
      </c>
      <c r="AH6" s="7" t="s">
        <v>34</v>
      </c>
      <c r="AI6" s="7" t="s">
        <v>34</v>
      </c>
      <c r="AJ6" s="7" t="s">
        <v>34</v>
      </c>
      <c r="AK6" s="7" t="s">
        <v>41</v>
      </c>
      <c r="AL6" s="7" t="s">
        <v>41</v>
      </c>
      <c r="AM6" s="7" t="s">
        <v>41</v>
      </c>
      <c r="AN6" s="7" t="s">
        <v>42</v>
      </c>
      <c r="AO6" s="7" t="s">
        <v>42</v>
      </c>
      <c r="AP6" s="7" t="s">
        <v>42</v>
      </c>
      <c r="AQ6" s="7" t="s">
        <v>63</v>
      </c>
      <c r="AR6" s="7" t="s">
        <v>63</v>
      </c>
      <c r="AS6" s="7" t="s">
        <v>63</v>
      </c>
    </row>
    <row r="7" spans="1:45" ht="15" x14ac:dyDescent="0.25">
      <c r="A7" s="5" t="s">
        <v>3</v>
      </c>
      <c r="B7" s="4" t="s">
        <v>4</v>
      </c>
      <c r="C7" s="4" t="s">
        <v>6</v>
      </c>
      <c r="D7" s="4" t="s">
        <v>5</v>
      </c>
      <c r="E7" s="4" t="s">
        <v>4</v>
      </c>
      <c r="F7" s="4" t="s">
        <v>6</v>
      </c>
      <c r="G7" s="4" t="s">
        <v>5</v>
      </c>
      <c r="H7" s="4" t="s">
        <v>4</v>
      </c>
      <c r="I7" s="4" t="s">
        <v>6</v>
      </c>
      <c r="J7" s="4" t="s">
        <v>5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6</v>
      </c>
      <c r="P7" s="4" t="s">
        <v>4</v>
      </c>
      <c r="Q7" s="13" t="s">
        <v>14</v>
      </c>
      <c r="R7" s="7" t="s">
        <v>4</v>
      </c>
      <c r="S7" s="4" t="s">
        <v>6</v>
      </c>
      <c r="T7" s="4" t="s">
        <v>4</v>
      </c>
      <c r="U7" s="4" t="s">
        <v>6</v>
      </c>
      <c r="V7" s="17" t="s">
        <v>4</v>
      </c>
      <c r="W7" s="17" t="s">
        <v>6</v>
      </c>
      <c r="X7" s="17" t="s">
        <v>4</v>
      </c>
      <c r="Y7" s="17" t="s">
        <v>6</v>
      </c>
      <c r="Z7" s="17" t="s">
        <v>4</v>
      </c>
      <c r="AA7" s="17" t="s">
        <v>6</v>
      </c>
      <c r="AB7" s="17" t="s">
        <v>4</v>
      </c>
      <c r="AC7" s="17" t="s">
        <v>6</v>
      </c>
      <c r="AD7" s="17" t="s">
        <v>61</v>
      </c>
      <c r="AE7" s="7" t="s">
        <v>4</v>
      </c>
      <c r="AF7" s="7" t="s">
        <v>6</v>
      </c>
      <c r="AG7" s="7" t="s">
        <v>5</v>
      </c>
      <c r="AH7" s="7" t="s">
        <v>4</v>
      </c>
      <c r="AI7" s="7" t="s">
        <v>6</v>
      </c>
      <c r="AJ7" s="7" t="s">
        <v>5</v>
      </c>
      <c r="AK7" s="7" t="s">
        <v>4</v>
      </c>
      <c r="AL7" s="7" t="s">
        <v>6</v>
      </c>
      <c r="AM7" s="7" t="s">
        <v>5</v>
      </c>
      <c r="AN7" s="7" t="s">
        <v>4</v>
      </c>
      <c r="AO7" s="7" t="s">
        <v>6</v>
      </c>
      <c r="AP7" s="7" t="s">
        <v>5</v>
      </c>
      <c r="AQ7" s="7" t="s">
        <v>4</v>
      </c>
      <c r="AR7" s="7" t="s">
        <v>6</v>
      </c>
      <c r="AS7" s="7" t="s">
        <v>5</v>
      </c>
    </row>
    <row r="8" spans="1:45" x14ac:dyDescent="0.2">
      <c r="A8" s="11">
        <v>44044.999988425923</v>
      </c>
      <c r="B8" s="12">
        <v>27.3</v>
      </c>
      <c r="C8" s="12">
        <v>33.5</v>
      </c>
      <c r="D8" s="12">
        <v>21</v>
      </c>
      <c r="E8" s="12">
        <v>42.5</v>
      </c>
      <c r="F8" s="12">
        <v>60.2</v>
      </c>
      <c r="G8" s="12">
        <v>28.6</v>
      </c>
      <c r="H8" s="12">
        <v>12.3</v>
      </c>
      <c r="I8" s="12">
        <v>14.3</v>
      </c>
      <c r="J8" s="12">
        <v>10.9</v>
      </c>
      <c r="K8" s="12">
        <v>13</v>
      </c>
      <c r="L8" s="12">
        <v>981.64</v>
      </c>
      <c r="M8" s="12">
        <v>1013.57</v>
      </c>
      <c r="N8" s="12">
        <v>1.8</v>
      </c>
      <c r="O8" s="12">
        <v>6.4</v>
      </c>
      <c r="P8" s="12">
        <v>179</v>
      </c>
      <c r="Q8" s="14">
        <v>0</v>
      </c>
      <c r="R8" s="12">
        <v>269.7</v>
      </c>
      <c r="S8" s="12">
        <v>999</v>
      </c>
      <c r="T8" s="12">
        <v>116.4</v>
      </c>
      <c r="U8" s="12">
        <v>644.20000000000005</v>
      </c>
      <c r="V8" s="14">
        <v>18.2</v>
      </c>
      <c r="W8" s="14">
        <v>58.92</v>
      </c>
      <c r="X8" s="21">
        <v>5.0999999999999997E-2</v>
      </c>
      <c r="Y8" s="21">
        <v>0.17299999999999999</v>
      </c>
      <c r="Z8" s="21">
        <v>3.6999999999999998E-2</v>
      </c>
      <c r="AA8" s="21">
        <v>0.152</v>
      </c>
      <c r="AB8" s="21">
        <v>1.48</v>
      </c>
      <c r="AC8" s="21">
        <v>6.08</v>
      </c>
      <c r="AD8" s="12">
        <v>11.4</v>
      </c>
      <c r="AE8" s="12">
        <v>21.9</v>
      </c>
      <c r="AF8" s="12">
        <v>42.4</v>
      </c>
      <c r="AG8" s="12">
        <v>12</v>
      </c>
      <c r="AH8" s="12">
        <v>10.7</v>
      </c>
      <c r="AI8" s="12">
        <v>16.100000000000001</v>
      </c>
      <c r="AJ8" s="12">
        <v>7.2</v>
      </c>
      <c r="AK8" s="12">
        <v>2.8</v>
      </c>
      <c r="AL8" s="12">
        <v>8.5</v>
      </c>
      <c r="AM8" s="12">
        <v>1</v>
      </c>
      <c r="AN8" s="12">
        <v>23.7</v>
      </c>
      <c r="AO8" s="12">
        <v>63.6</v>
      </c>
      <c r="AP8" s="12">
        <v>3.3</v>
      </c>
      <c r="AQ8" s="12">
        <v>100.4</v>
      </c>
      <c r="AR8" s="12">
        <v>187</v>
      </c>
      <c r="AS8" s="12">
        <v>11.4</v>
      </c>
    </row>
    <row r="9" spans="1:45" x14ac:dyDescent="0.2">
      <c r="A9" s="11">
        <v>44045.999988425923</v>
      </c>
      <c r="B9" s="12">
        <v>22.7</v>
      </c>
      <c r="C9" s="12">
        <v>25.5</v>
      </c>
      <c r="D9" s="12">
        <v>20.2</v>
      </c>
      <c r="E9" s="12">
        <v>69.900000000000006</v>
      </c>
      <c r="F9" s="12">
        <v>87.2</v>
      </c>
      <c r="G9" s="12">
        <v>52.2</v>
      </c>
      <c r="H9" s="12">
        <v>15.8</v>
      </c>
      <c r="I9" s="12">
        <v>18</v>
      </c>
      <c r="J9" s="12">
        <v>13.7</v>
      </c>
      <c r="K9" s="12">
        <v>16.7</v>
      </c>
      <c r="L9" s="12">
        <v>981.2</v>
      </c>
      <c r="M9" s="12">
        <v>1013.56</v>
      </c>
      <c r="N9" s="12">
        <v>2.2000000000000002</v>
      </c>
      <c r="O9" s="12">
        <v>6.3</v>
      </c>
      <c r="P9" s="12">
        <v>209</v>
      </c>
      <c r="Q9" s="14">
        <v>0.6</v>
      </c>
      <c r="R9" s="12">
        <v>79.099999999999994</v>
      </c>
      <c r="S9" s="12">
        <v>763</v>
      </c>
      <c r="T9" s="12">
        <v>14.1</v>
      </c>
      <c r="U9" s="12">
        <v>520.79999999999995</v>
      </c>
      <c r="V9" s="14">
        <v>7.66</v>
      </c>
      <c r="W9" s="14">
        <v>42.69</v>
      </c>
      <c r="X9" s="21">
        <v>2.3E-2</v>
      </c>
      <c r="Y9" s="21">
        <v>0.11899999999999999</v>
      </c>
      <c r="Z9" s="21">
        <v>1.2999999999999999E-2</v>
      </c>
      <c r="AA9" s="21">
        <v>9.4E-2</v>
      </c>
      <c r="AB9" s="21">
        <v>0.52</v>
      </c>
      <c r="AC9" s="21">
        <v>3.76</v>
      </c>
      <c r="AD9" s="12">
        <v>0.16666666666666666</v>
      </c>
      <c r="AE9" s="12">
        <v>14.1</v>
      </c>
      <c r="AF9" s="12">
        <v>25.8</v>
      </c>
      <c r="AG9" s="12">
        <v>9.1</v>
      </c>
      <c r="AH9" s="12">
        <v>10.199999999999999</v>
      </c>
      <c r="AI9" s="12">
        <v>18</v>
      </c>
      <c r="AJ9" s="12">
        <v>6.5</v>
      </c>
      <c r="AK9" s="12">
        <v>2.4</v>
      </c>
      <c r="AL9" s="12">
        <v>4.9000000000000004</v>
      </c>
      <c r="AM9" s="12">
        <v>0.9</v>
      </c>
      <c r="AN9" s="12">
        <v>11.8</v>
      </c>
      <c r="AO9" s="12">
        <v>45.9</v>
      </c>
      <c r="AP9" s="12">
        <v>3.5</v>
      </c>
      <c r="AQ9" s="12">
        <v>72.099999999999994</v>
      </c>
      <c r="AR9" s="12">
        <v>112.6</v>
      </c>
      <c r="AS9" s="12">
        <v>21</v>
      </c>
    </row>
    <row r="10" spans="1:45" x14ac:dyDescent="0.2">
      <c r="A10" s="11">
        <v>44046.999988425923</v>
      </c>
      <c r="B10" s="12">
        <v>18.3</v>
      </c>
      <c r="C10" s="12">
        <v>20.6</v>
      </c>
      <c r="D10" s="12">
        <v>14.4</v>
      </c>
      <c r="E10" s="12">
        <v>75.900000000000006</v>
      </c>
      <c r="F10" s="12">
        <v>93.1</v>
      </c>
      <c r="G10" s="12">
        <v>65.8</v>
      </c>
      <c r="H10" s="12">
        <v>13.5</v>
      </c>
      <c r="I10" s="12">
        <v>16.600000000000001</v>
      </c>
      <c r="J10" s="12">
        <v>11.7</v>
      </c>
      <c r="K10" s="12">
        <v>13.9</v>
      </c>
      <c r="L10" s="12">
        <v>979</v>
      </c>
      <c r="M10" s="12">
        <v>1011.81</v>
      </c>
      <c r="N10" s="12">
        <v>1.8</v>
      </c>
      <c r="O10" s="12">
        <v>5.4</v>
      </c>
      <c r="P10" s="12">
        <v>310</v>
      </c>
      <c r="Q10" s="14">
        <v>4.7</v>
      </c>
      <c r="R10" s="12">
        <v>85.4</v>
      </c>
      <c r="S10" s="12">
        <v>501</v>
      </c>
      <c r="T10" s="12">
        <v>32.1</v>
      </c>
      <c r="U10" s="12">
        <v>276</v>
      </c>
      <c r="V10" s="14">
        <v>7.78</v>
      </c>
      <c r="W10" s="14">
        <v>30.96</v>
      </c>
      <c r="X10" s="21">
        <v>2.1999999999999999E-2</v>
      </c>
      <c r="Y10" s="21">
        <v>9.4E-2</v>
      </c>
      <c r="Z10" s="21">
        <v>1.2E-2</v>
      </c>
      <c r="AA10" s="21">
        <v>6.9000000000000006E-2</v>
      </c>
      <c r="AB10" s="21">
        <v>0.48</v>
      </c>
      <c r="AC10" s="21">
        <v>2.7600000000000002</v>
      </c>
      <c r="AD10" s="12">
        <v>0.5</v>
      </c>
      <c r="AE10" s="12">
        <v>10</v>
      </c>
      <c r="AF10" s="12">
        <v>22.5</v>
      </c>
      <c r="AG10" s="12">
        <v>4.0999999999999996</v>
      </c>
      <c r="AH10" s="12">
        <v>6.6</v>
      </c>
      <c r="AI10" s="12">
        <v>11</v>
      </c>
      <c r="AJ10" s="12">
        <v>3.6</v>
      </c>
      <c r="AK10" s="12">
        <v>2.6</v>
      </c>
      <c r="AL10" s="12">
        <v>8.9</v>
      </c>
      <c r="AM10" s="12">
        <v>0.4</v>
      </c>
      <c r="AN10" s="12">
        <v>11.5</v>
      </c>
      <c r="AO10" s="12">
        <v>30</v>
      </c>
      <c r="AP10" s="12">
        <v>2.5</v>
      </c>
      <c r="AQ10" s="12">
        <v>49.6</v>
      </c>
      <c r="AR10" s="12">
        <v>81</v>
      </c>
      <c r="AS10" s="12">
        <v>6.6</v>
      </c>
    </row>
    <row r="11" spans="1:45" x14ac:dyDescent="0.2">
      <c r="A11" s="11">
        <v>44047.999988425923</v>
      </c>
      <c r="B11" s="12">
        <v>17.2</v>
      </c>
      <c r="C11" s="12">
        <v>21.7</v>
      </c>
      <c r="D11" s="12">
        <v>14.4</v>
      </c>
      <c r="E11" s="12">
        <v>72.7</v>
      </c>
      <c r="F11" s="12">
        <v>93.2</v>
      </c>
      <c r="G11" s="12">
        <v>43.7</v>
      </c>
      <c r="H11" s="12">
        <v>11.9</v>
      </c>
      <c r="I11" s="12">
        <v>14.3</v>
      </c>
      <c r="J11" s="12">
        <v>9.3000000000000007</v>
      </c>
      <c r="K11" s="12">
        <v>11.9</v>
      </c>
      <c r="L11" s="12">
        <v>982.4</v>
      </c>
      <c r="M11" s="12">
        <v>1015.48</v>
      </c>
      <c r="N11" s="12">
        <v>1.5</v>
      </c>
      <c r="O11" s="12">
        <v>4</v>
      </c>
      <c r="P11" s="12">
        <v>218</v>
      </c>
      <c r="Q11" s="14">
        <v>1.8</v>
      </c>
      <c r="R11" s="12">
        <v>176.9</v>
      </c>
      <c r="S11" s="12">
        <v>1286</v>
      </c>
      <c r="T11" s="12">
        <v>91.2</v>
      </c>
      <c r="U11" s="12">
        <v>938.6</v>
      </c>
      <c r="V11" s="14">
        <v>13.19</v>
      </c>
      <c r="W11" s="14">
        <v>71.52</v>
      </c>
      <c r="X11" s="21">
        <v>3.6999999999999998E-2</v>
      </c>
      <c r="Y11" s="21">
        <v>0.19600000000000001</v>
      </c>
      <c r="Z11" s="21">
        <v>2.3E-2</v>
      </c>
      <c r="AA11" s="21">
        <v>0.14699999999999999</v>
      </c>
      <c r="AB11" s="21">
        <v>0.91999999999999993</v>
      </c>
      <c r="AC11" s="21">
        <v>5.88</v>
      </c>
      <c r="AD11" s="12">
        <v>4.5</v>
      </c>
      <c r="AE11" s="12">
        <v>8.4</v>
      </c>
      <c r="AF11" s="12">
        <v>16.100000000000001</v>
      </c>
      <c r="AG11" s="12">
        <v>3.8</v>
      </c>
      <c r="AH11" s="12">
        <v>5.4</v>
      </c>
      <c r="AI11" s="12">
        <v>9.3000000000000007</v>
      </c>
      <c r="AJ11" s="12">
        <v>3.2</v>
      </c>
      <c r="AK11" s="12">
        <v>2.5</v>
      </c>
      <c r="AL11" s="12">
        <v>11.8</v>
      </c>
      <c r="AM11" s="12">
        <v>0.1</v>
      </c>
      <c r="AN11" s="12">
        <v>10.9</v>
      </c>
      <c r="AO11" s="12">
        <v>31.1</v>
      </c>
      <c r="AP11" s="12">
        <v>1.7</v>
      </c>
      <c r="AQ11" s="12">
        <v>60.3</v>
      </c>
      <c r="AR11" s="12">
        <v>95</v>
      </c>
      <c r="AS11" s="12">
        <v>21.8</v>
      </c>
    </row>
    <row r="12" spans="1:45" x14ac:dyDescent="0.2">
      <c r="A12" s="11">
        <v>44048.999988425923</v>
      </c>
      <c r="B12" s="12">
        <v>19.2</v>
      </c>
      <c r="C12" s="12">
        <v>25.4</v>
      </c>
      <c r="D12" s="12">
        <v>12.6</v>
      </c>
      <c r="E12" s="12">
        <v>60.1</v>
      </c>
      <c r="F12" s="12">
        <v>89.3</v>
      </c>
      <c r="G12" s="12">
        <v>31.8</v>
      </c>
      <c r="H12" s="12">
        <v>10.7</v>
      </c>
      <c r="I12" s="12">
        <v>11.9</v>
      </c>
      <c r="J12" s="12">
        <v>8.3000000000000007</v>
      </c>
      <c r="K12" s="12">
        <v>10.4</v>
      </c>
      <c r="L12" s="12">
        <v>985.6</v>
      </c>
      <c r="M12" s="12">
        <v>1018.59</v>
      </c>
      <c r="N12" s="12">
        <v>1.6</v>
      </c>
      <c r="O12" s="12">
        <v>5.6</v>
      </c>
      <c r="P12" s="12">
        <v>162</v>
      </c>
      <c r="Q12" s="14">
        <v>0</v>
      </c>
      <c r="R12" s="12">
        <v>281.2</v>
      </c>
      <c r="S12" s="12">
        <v>1021</v>
      </c>
      <c r="T12" s="12">
        <v>148.6</v>
      </c>
      <c r="U12" s="12">
        <v>789.8</v>
      </c>
      <c r="V12" s="14">
        <v>18.62</v>
      </c>
      <c r="W12" s="14">
        <v>63.41</v>
      </c>
      <c r="X12" s="21">
        <v>5.1999999999999998E-2</v>
      </c>
      <c r="Y12" s="21">
        <v>0.185</v>
      </c>
      <c r="Z12" s="21">
        <v>3.6999999999999998E-2</v>
      </c>
      <c r="AA12" s="21">
        <v>0.154</v>
      </c>
      <c r="AB12" s="21">
        <v>1.48</v>
      </c>
      <c r="AC12" s="21">
        <v>6.16</v>
      </c>
      <c r="AD12" s="12">
        <v>12.9</v>
      </c>
      <c r="AE12" s="12">
        <v>8</v>
      </c>
      <c r="AF12" s="12">
        <v>16.2</v>
      </c>
      <c r="AG12" s="12">
        <v>3.7</v>
      </c>
      <c r="AH12" s="12">
        <v>4.7</v>
      </c>
      <c r="AI12" s="12">
        <v>7.1</v>
      </c>
      <c r="AJ12" s="12">
        <v>2.4</v>
      </c>
      <c r="AK12" s="12">
        <v>3.2</v>
      </c>
      <c r="AL12" s="12">
        <v>19.8</v>
      </c>
      <c r="AM12" s="12">
        <v>0</v>
      </c>
      <c r="AN12" s="12">
        <v>11.3</v>
      </c>
      <c r="AO12" s="12">
        <v>28.2</v>
      </c>
      <c r="AP12" s="12">
        <v>0.2</v>
      </c>
      <c r="AQ12" s="12">
        <v>59.7</v>
      </c>
      <c r="AR12" s="12">
        <v>108</v>
      </c>
      <c r="AS12" s="12">
        <v>2.6</v>
      </c>
    </row>
    <row r="13" spans="1:45" x14ac:dyDescent="0.2">
      <c r="A13" s="11">
        <v>44049.999988425923</v>
      </c>
      <c r="B13" s="12">
        <v>21.9</v>
      </c>
      <c r="C13" s="12">
        <v>29.4</v>
      </c>
      <c r="D13" s="12">
        <v>14.4</v>
      </c>
      <c r="E13" s="12">
        <v>57.5</v>
      </c>
      <c r="F13" s="12">
        <v>80.900000000000006</v>
      </c>
      <c r="G13" s="12">
        <v>35.200000000000003</v>
      </c>
      <c r="H13" s="12">
        <v>12.1</v>
      </c>
      <c r="I13" s="12">
        <v>13.4</v>
      </c>
      <c r="J13" s="12">
        <v>11.1</v>
      </c>
      <c r="K13" s="12">
        <v>12.4</v>
      </c>
      <c r="L13" s="12">
        <v>986.62</v>
      </c>
      <c r="M13" s="12">
        <v>1019.32</v>
      </c>
      <c r="N13" s="12">
        <v>1.7</v>
      </c>
      <c r="O13" s="12">
        <v>6.6</v>
      </c>
      <c r="P13" s="12">
        <v>175</v>
      </c>
      <c r="Q13" s="14">
        <v>0</v>
      </c>
      <c r="R13" s="12">
        <v>295.8</v>
      </c>
      <c r="S13" s="12">
        <v>839</v>
      </c>
      <c r="T13" s="12">
        <v>161.30000000000001</v>
      </c>
      <c r="U13" s="12">
        <v>729.9</v>
      </c>
      <c r="V13" s="14">
        <v>19.88</v>
      </c>
      <c r="W13" s="14">
        <v>58.92</v>
      </c>
      <c r="X13" s="21">
        <v>5.3999999999999999E-2</v>
      </c>
      <c r="Y13" s="21">
        <v>0.17399999999999999</v>
      </c>
      <c r="Z13" s="21">
        <v>3.7999999999999999E-2</v>
      </c>
      <c r="AA13" s="21">
        <v>0.14599999999999999</v>
      </c>
      <c r="AB13" s="21">
        <v>1.52</v>
      </c>
      <c r="AC13" s="21">
        <v>5.84</v>
      </c>
      <c r="AD13" s="12">
        <v>13.166666666666666</v>
      </c>
      <c r="AE13" s="12">
        <v>9.3000000000000007</v>
      </c>
      <c r="AF13" s="12">
        <v>41.3</v>
      </c>
      <c r="AG13" s="12">
        <v>4.5</v>
      </c>
      <c r="AH13" s="12">
        <v>5.2</v>
      </c>
      <c r="AI13" s="12">
        <v>13.1</v>
      </c>
      <c r="AJ13" s="12">
        <v>2.9</v>
      </c>
      <c r="AK13" s="12">
        <v>3.3</v>
      </c>
      <c r="AL13" s="12">
        <v>26.8</v>
      </c>
      <c r="AM13" s="12">
        <v>0</v>
      </c>
      <c r="AN13" s="12">
        <v>11.9</v>
      </c>
      <c r="AO13" s="12">
        <v>41.1</v>
      </c>
      <c r="AP13" s="12">
        <v>0</v>
      </c>
      <c r="AQ13" s="12">
        <v>73.099999999999994</v>
      </c>
      <c r="AR13" s="12">
        <v>119.8</v>
      </c>
      <c r="AS13" s="12">
        <v>5.2</v>
      </c>
    </row>
    <row r="14" spans="1:45" x14ac:dyDescent="0.2">
      <c r="A14" s="11">
        <v>44050.999988425923</v>
      </c>
      <c r="B14" s="12">
        <v>25.2</v>
      </c>
      <c r="C14" s="12">
        <v>32.700000000000003</v>
      </c>
      <c r="D14" s="12">
        <v>17.899999999999999</v>
      </c>
      <c r="E14" s="12">
        <v>55.8</v>
      </c>
      <c r="F14" s="12">
        <v>78.8</v>
      </c>
      <c r="G14" s="12">
        <v>31.4</v>
      </c>
      <c r="H14" s="12">
        <v>14.1</v>
      </c>
      <c r="I14" s="12">
        <v>15.8</v>
      </c>
      <c r="J14" s="12">
        <v>12.2</v>
      </c>
      <c r="K14" s="12">
        <v>15.1</v>
      </c>
      <c r="L14" s="12">
        <v>986.9</v>
      </c>
      <c r="M14" s="12">
        <v>1019.19</v>
      </c>
      <c r="N14" s="12">
        <v>1.5</v>
      </c>
      <c r="O14" s="12">
        <v>5.2</v>
      </c>
      <c r="P14" s="12">
        <v>154</v>
      </c>
      <c r="Q14" s="14">
        <v>0</v>
      </c>
      <c r="R14" s="12">
        <v>272.7</v>
      </c>
      <c r="S14" s="12">
        <v>857</v>
      </c>
      <c r="T14" s="12">
        <v>136.5</v>
      </c>
      <c r="U14" s="12">
        <v>640.29999999999995</v>
      </c>
      <c r="V14" s="14">
        <v>18.47</v>
      </c>
      <c r="W14" s="14">
        <v>57.39</v>
      </c>
      <c r="X14" s="21">
        <v>0.05</v>
      </c>
      <c r="Y14" s="21">
        <v>0.16600000000000001</v>
      </c>
      <c r="Z14" s="21">
        <v>3.5000000000000003E-2</v>
      </c>
      <c r="AA14" s="21">
        <v>0.14099999999999999</v>
      </c>
      <c r="AB14" s="21">
        <v>1.4000000000000001</v>
      </c>
      <c r="AC14" s="21">
        <v>5.64</v>
      </c>
      <c r="AD14" s="12">
        <v>12.833333333333334</v>
      </c>
      <c r="AE14" s="12">
        <v>14.6</v>
      </c>
      <c r="AF14" s="12">
        <v>24.2</v>
      </c>
      <c r="AG14" s="12">
        <v>6.5</v>
      </c>
      <c r="AH14" s="12">
        <v>9.1999999999999993</v>
      </c>
      <c r="AI14" s="12">
        <v>13.2</v>
      </c>
      <c r="AJ14" s="12">
        <v>5</v>
      </c>
      <c r="AK14" s="12">
        <v>3.6</v>
      </c>
      <c r="AL14" s="12">
        <v>29.7</v>
      </c>
      <c r="AM14" s="12">
        <v>0.1</v>
      </c>
      <c r="AN14" s="12">
        <v>15.4</v>
      </c>
      <c r="AO14" s="12">
        <v>51.3</v>
      </c>
      <c r="AP14" s="12">
        <v>0</v>
      </c>
      <c r="AQ14" s="12">
        <v>82.8</v>
      </c>
      <c r="AR14" s="12">
        <v>130.19999999999999</v>
      </c>
      <c r="AS14" s="12">
        <v>0</v>
      </c>
    </row>
    <row r="15" spans="1:45" x14ac:dyDescent="0.2">
      <c r="A15" s="11">
        <v>44051.999988425923</v>
      </c>
      <c r="B15" s="12">
        <v>26.6</v>
      </c>
      <c r="C15" s="12">
        <v>33.6</v>
      </c>
      <c r="D15" s="12">
        <v>19.7</v>
      </c>
      <c r="E15" s="12">
        <v>46.8</v>
      </c>
      <c r="F15" s="12">
        <v>74.099999999999994</v>
      </c>
      <c r="G15" s="12">
        <v>24.3</v>
      </c>
      <c r="H15" s="12">
        <v>12.5</v>
      </c>
      <c r="I15" s="12">
        <v>15.3</v>
      </c>
      <c r="J15" s="12">
        <v>9.8000000000000007</v>
      </c>
      <c r="K15" s="12">
        <v>13.1</v>
      </c>
      <c r="L15" s="12">
        <v>986.9</v>
      </c>
      <c r="M15" s="12">
        <v>1019.08</v>
      </c>
      <c r="N15" s="12">
        <v>1.5</v>
      </c>
      <c r="O15" s="12">
        <v>5.2</v>
      </c>
      <c r="P15" s="12">
        <v>174</v>
      </c>
      <c r="Q15" s="14">
        <v>0</v>
      </c>
      <c r="R15" s="12">
        <v>283.39999999999998</v>
      </c>
      <c r="S15" s="12">
        <v>829</v>
      </c>
      <c r="T15" s="12">
        <v>129.4</v>
      </c>
      <c r="U15" s="12">
        <v>640.6</v>
      </c>
      <c r="V15" s="14">
        <v>18.940000000000001</v>
      </c>
      <c r="W15" s="14">
        <v>57.29</v>
      </c>
      <c r="X15" s="21">
        <v>5.1999999999999998E-2</v>
      </c>
      <c r="Y15" s="21">
        <v>0.16800000000000001</v>
      </c>
      <c r="Z15" s="21">
        <v>3.7999999999999999E-2</v>
      </c>
      <c r="AA15" s="21">
        <v>0.14699999999999999</v>
      </c>
      <c r="AB15" s="21">
        <v>1.52</v>
      </c>
      <c r="AC15" s="21">
        <v>5.88</v>
      </c>
      <c r="AD15" s="12">
        <v>13.166666666666666</v>
      </c>
      <c r="AE15" s="12">
        <v>17.7</v>
      </c>
      <c r="AF15" s="12">
        <v>28.9</v>
      </c>
      <c r="AG15" s="12">
        <v>12.2</v>
      </c>
      <c r="AH15" s="12">
        <v>11.9</v>
      </c>
      <c r="AI15" s="12">
        <v>17.100000000000001</v>
      </c>
      <c r="AJ15" s="12">
        <v>9.3000000000000007</v>
      </c>
      <c r="AK15" s="12">
        <v>2.2000000000000002</v>
      </c>
      <c r="AL15" s="12">
        <v>10.7</v>
      </c>
      <c r="AM15" s="12">
        <v>0</v>
      </c>
      <c r="AN15" s="12">
        <v>15.2</v>
      </c>
      <c r="AO15" s="12">
        <v>41.5</v>
      </c>
      <c r="AP15" s="12">
        <v>0.6</v>
      </c>
      <c r="AQ15" s="12">
        <v>93.1</v>
      </c>
      <c r="AR15" s="12">
        <v>145.4</v>
      </c>
      <c r="AS15" s="12">
        <v>18</v>
      </c>
    </row>
    <row r="16" spans="1:45" x14ac:dyDescent="0.2">
      <c r="A16" s="11">
        <v>44052.999988425923</v>
      </c>
      <c r="B16" s="12">
        <v>27</v>
      </c>
      <c r="C16" s="12">
        <v>33.799999999999997</v>
      </c>
      <c r="D16" s="12">
        <v>19.7</v>
      </c>
      <c r="E16" s="12">
        <v>44.1</v>
      </c>
      <c r="F16" s="12">
        <v>67.7</v>
      </c>
      <c r="G16" s="12">
        <v>24.6</v>
      </c>
      <c r="H16" s="12">
        <v>12.1</v>
      </c>
      <c r="I16" s="12">
        <v>14.7</v>
      </c>
      <c r="J16" s="12">
        <v>9.9</v>
      </c>
      <c r="K16" s="12">
        <v>12.8</v>
      </c>
      <c r="L16" s="12">
        <v>984.62</v>
      </c>
      <c r="M16" s="12">
        <v>1016.69</v>
      </c>
      <c r="N16" s="12">
        <v>1.6</v>
      </c>
      <c r="O16" s="12">
        <v>5.6</v>
      </c>
      <c r="P16" s="12">
        <v>173</v>
      </c>
      <c r="Q16" s="14">
        <v>0</v>
      </c>
      <c r="R16" s="12">
        <v>255.4</v>
      </c>
      <c r="S16" s="12">
        <v>895</v>
      </c>
      <c r="T16" s="12">
        <v>125.4</v>
      </c>
      <c r="U16" s="12">
        <v>723.4</v>
      </c>
      <c r="V16" s="14">
        <v>17.440000000000001</v>
      </c>
      <c r="W16" s="14">
        <v>57.14</v>
      </c>
      <c r="X16" s="21">
        <v>4.8000000000000001E-2</v>
      </c>
      <c r="Y16" s="21">
        <v>0.16500000000000001</v>
      </c>
      <c r="Z16" s="21">
        <v>3.5000000000000003E-2</v>
      </c>
      <c r="AA16" s="21">
        <v>0.14599999999999999</v>
      </c>
      <c r="AB16" s="21">
        <v>1.4000000000000001</v>
      </c>
      <c r="AC16" s="21">
        <v>5.84</v>
      </c>
      <c r="AD16" s="12">
        <v>12.3</v>
      </c>
      <c r="AE16" s="12">
        <v>21.5</v>
      </c>
      <c r="AF16" s="12">
        <v>37.1</v>
      </c>
      <c r="AG16" s="12">
        <v>15.8</v>
      </c>
      <c r="AH16" s="12">
        <v>15</v>
      </c>
      <c r="AI16" s="12">
        <v>27.7</v>
      </c>
      <c r="AJ16" s="12">
        <v>12.4</v>
      </c>
      <c r="AK16" s="12">
        <v>2.2999999999999998</v>
      </c>
      <c r="AL16" s="12">
        <v>19.2</v>
      </c>
      <c r="AM16" s="12">
        <v>0.1</v>
      </c>
      <c r="AN16" s="12">
        <v>15.2</v>
      </c>
      <c r="AO16" s="12">
        <v>61.3</v>
      </c>
      <c r="AP16" s="12">
        <v>0</v>
      </c>
      <c r="AQ16" s="12">
        <v>95.7</v>
      </c>
      <c r="AR16" s="12">
        <v>150.80000000000001</v>
      </c>
      <c r="AS16" s="12">
        <v>5.4</v>
      </c>
    </row>
    <row r="17" spans="1:47" x14ac:dyDescent="0.2">
      <c r="A17" s="11">
        <v>44053.999988425923</v>
      </c>
      <c r="B17" s="12">
        <v>27.3</v>
      </c>
      <c r="C17" s="12">
        <v>34</v>
      </c>
      <c r="D17" s="12">
        <v>20.5</v>
      </c>
      <c r="E17" s="12">
        <v>44.2</v>
      </c>
      <c r="F17" s="12">
        <v>65.5</v>
      </c>
      <c r="G17" s="12">
        <v>21.9</v>
      </c>
      <c r="H17" s="12">
        <v>12.4</v>
      </c>
      <c r="I17" s="12">
        <v>14.3</v>
      </c>
      <c r="J17" s="12">
        <v>8.9</v>
      </c>
      <c r="K17" s="12">
        <v>13.1</v>
      </c>
      <c r="L17" s="12">
        <v>981.65</v>
      </c>
      <c r="M17" s="12">
        <v>1013.59</v>
      </c>
      <c r="N17" s="12">
        <v>1.5</v>
      </c>
      <c r="O17" s="12">
        <v>5.8</v>
      </c>
      <c r="P17" s="12">
        <v>175</v>
      </c>
      <c r="Q17" s="14">
        <v>0</v>
      </c>
      <c r="R17" s="12">
        <v>259.7</v>
      </c>
      <c r="S17" s="12">
        <v>882</v>
      </c>
      <c r="T17" s="12">
        <v>121.7</v>
      </c>
      <c r="U17" s="12">
        <v>690.1</v>
      </c>
      <c r="V17" s="14">
        <v>17.63</v>
      </c>
      <c r="W17" s="14">
        <v>55.96</v>
      </c>
      <c r="X17" s="21">
        <v>4.8000000000000001E-2</v>
      </c>
      <c r="Y17" s="21">
        <v>0.161</v>
      </c>
      <c r="Z17" s="21">
        <v>3.4000000000000002E-2</v>
      </c>
      <c r="AA17" s="21">
        <v>0.13900000000000001</v>
      </c>
      <c r="AB17" s="21">
        <v>1.36</v>
      </c>
      <c r="AC17" s="21">
        <v>5.5600000000000005</v>
      </c>
      <c r="AD17" s="12">
        <v>12.3</v>
      </c>
      <c r="AE17" s="12">
        <v>25.4</v>
      </c>
      <c r="AF17" s="12">
        <v>55.4</v>
      </c>
      <c r="AG17" s="12">
        <v>15.2</v>
      </c>
      <c r="AH17" s="12">
        <v>17.399999999999999</v>
      </c>
      <c r="AI17" s="12">
        <v>25.7</v>
      </c>
      <c r="AJ17" s="12">
        <v>11.4</v>
      </c>
      <c r="AK17" s="12">
        <v>3.3</v>
      </c>
      <c r="AL17" s="12">
        <v>22.9</v>
      </c>
      <c r="AM17" s="12">
        <v>0.4</v>
      </c>
      <c r="AN17" s="12">
        <v>19.399999999999999</v>
      </c>
      <c r="AO17" s="12">
        <v>57.6</v>
      </c>
      <c r="AP17" s="12">
        <v>0.6</v>
      </c>
      <c r="AQ17" s="12">
        <v>98</v>
      </c>
      <c r="AR17" s="12">
        <v>155.80000000000001</v>
      </c>
      <c r="AS17" s="12">
        <v>19.600000000000001</v>
      </c>
    </row>
    <row r="18" spans="1:47" x14ac:dyDescent="0.2">
      <c r="A18" s="11">
        <v>44054.999988425923</v>
      </c>
      <c r="B18" s="12">
        <v>27.7</v>
      </c>
      <c r="C18" s="12">
        <v>34.200000000000003</v>
      </c>
      <c r="D18" s="12">
        <v>22.2</v>
      </c>
      <c r="E18" s="12">
        <v>47.5</v>
      </c>
      <c r="F18" s="12">
        <v>65.3</v>
      </c>
      <c r="G18" s="12">
        <v>22.4</v>
      </c>
      <c r="H18" s="12">
        <v>14</v>
      </c>
      <c r="I18" s="12">
        <v>15.6</v>
      </c>
      <c r="J18" s="12">
        <v>9.1</v>
      </c>
      <c r="K18" s="12">
        <v>15</v>
      </c>
      <c r="L18" s="12">
        <v>982.51</v>
      </c>
      <c r="M18" s="12">
        <v>1014.4</v>
      </c>
      <c r="N18" s="12">
        <v>1.4</v>
      </c>
      <c r="O18" s="12">
        <v>6.6</v>
      </c>
      <c r="P18" s="12">
        <v>86</v>
      </c>
      <c r="Q18" s="14">
        <v>0</v>
      </c>
      <c r="R18" s="12">
        <v>235.9</v>
      </c>
      <c r="S18" s="12">
        <v>813</v>
      </c>
      <c r="T18" s="12">
        <v>116.4</v>
      </c>
      <c r="U18" s="12">
        <v>614.70000000000005</v>
      </c>
      <c r="V18" s="14">
        <v>16.43</v>
      </c>
      <c r="W18" s="14">
        <v>55.34</v>
      </c>
      <c r="X18" s="21">
        <v>4.5999999999999999E-2</v>
      </c>
      <c r="Y18" s="21">
        <v>0.16300000000000001</v>
      </c>
      <c r="Z18" s="21">
        <v>3.2000000000000001E-2</v>
      </c>
      <c r="AA18" s="21">
        <v>0.14000000000000001</v>
      </c>
      <c r="AB18" s="21">
        <v>1.28</v>
      </c>
      <c r="AC18" s="21">
        <v>5.6000000000000005</v>
      </c>
      <c r="AD18" s="12">
        <v>11.6</v>
      </c>
      <c r="AE18" s="12">
        <v>27</v>
      </c>
      <c r="AF18" s="12">
        <v>46.6</v>
      </c>
      <c r="AG18" s="12">
        <v>15.3</v>
      </c>
      <c r="AH18" s="12">
        <v>17.2</v>
      </c>
      <c r="AI18" s="12">
        <v>23.9</v>
      </c>
      <c r="AJ18" s="12">
        <v>10.8</v>
      </c>
      <c r="AK18" s="12">
        <v>3</v>
      </c>
      <c r="AL18" s="12">
        <v>15</v>
      </c>
      <c r="AM18" s="12">
        <v>0.1</v>
      </c>
      <c r="AN18" s="12">
        <v>21.6</v>
      </c>
      <c r="AO18" s="12">
        <v>60.7</v>
      </c>
      <c r="AP18" s="12">
        <v>2.7</v>
      </c>
      <c r="AQ18" s="12">
        <v>98.5</v>
      </c>
      <c r="AR18" s="12">
        <v>171.2</v>
      </c>
      <c r="AS18" s="12">
        <v>25.2</v>
      </c>
    </row>
    <row r="19" spans="1:47" x14ac:dyDescent="0.2">
      <c r="A19" s="11">
        <v>44055.999988425923</v>
      </c>
      <c r="B19" s="12">
        <v>28.1</v>
      </c>
      <c r="C19" s="12">
        <v>34.5</v>
      </c>
      <c r="D19" s="12">
        <v>22.9</v>
      </c>
      <c r="E19" s="12">
        <v>49.6</v>
      </c>
      <c r="F19" s="12">
        <v>69.400000000000006</v>
      </c>
      <c r="G19" s="12">
        <v>27</v>
      </c>
      <c r="H19" s="12">
        <v>14.8</v>
      </c>
      <c r="I19" s="12">
        <v>17.3</v>
      </c>
      <c r="J19" s="12">
        <v>11</v>
      </c>
      <c r="K19" s="12">
        <v>15.9</v>
      </c>
      <c r="L19" s="12">
        <v>982.28</v>
      </c>
      <c r="M19" s="12">
        <v>1014.11</v>
      </c>
      <c r="N19" s="12">
        <v>1.6</v>
      </c>
      <c r="O19" s="12">
        <v>5.8</v>
      </c>
      <c r="P19" s="12">
        <v>177</v>
      </c>
      <c r="Q19" s="14">
        <v>0</v>
      </c>
      <c r="R19" s="12">
        <v>221</v>
      </c>
      <c r="S19" s="12">
        <v>795</v>
      </c>
      <c r="T19" s="12">
        <v>115.8</v>
      </c>
      <c r="U19" s="12">
        <v>641.9</v>
      </c>
      <c r="V19" s="14">
        <v>15.62</v>
      </c>
      <c r="W19" s="14">
        <v>54.57</v>
      </c>
      <c r="X19" s="21">
        <v>4.3999999999999997E-2</v>
      </c>
      <c r="Y19" s="21">
        <v>0.158</v>
      </c>
      <c r="Z19" s="21">
        <v>3.2000000000000001E-2</v>
      </c>
      <c r="AA19" s="21">
        <v>0.14000000000000001</v>
      </c>
      <c r="AB19" s="21">
        <v>1.28</v>
      </c>
      <c r="AC19" s="21">
        <v>5.6000000000000005</v>
      </c>
      <c r="AD19" s="12">
        <v>9.1666666666666661</v>
      </c>
      <c r="AE19" s="12">
        <v>25.1</v>
      </c>
      <c r="AF19" s="12">
        <v>36.9</v>
      </c>
      <c r="AG19" s="12">
        <v>16.8</v>
      </c>
      <c r="AH19" s="12">
        <v>16.600000000000001</v>
      </c>
      <c r="AI19" s="12">
        <v>21.3</v>
      </c>
      <c r="AJ19" s="12">
        <v>12.4</v>
      </c>
      <c r="AK19" s="12">
        <v>2.1</v>
      </c>
      <c r="AL19" s="12">
        <v>8.5</v>
      </c>
      <c r="AM19" s="12">
        <v>0.4</v>
      </c>
      <c r="AN19" s="12">
        <v>13.7</v>
      </c>
      <c r="AO19" s="12">
        <v>46.1</v>
      </c>
      <c r="AP19" s="12">
        <v>0.6</v>
      </c>
      <c r="AQ19" s="12">
        <v>108.1</v>
      </c>
      <c r="AR19" s="12">
        <v>159</v>
      </c>
      <c r="AS19" s="12">
        <v>37</v>
      </c>
    </row>
    <row r="20" spans="1:47" x14ac:dyDescent="0.2">
      <c r="A20" s="11">
        <v>44056.999988425923</v>
      </c>
      <c r="B20" s="12">
        <v>23.9</v>
      </c>
      <c r="C20" s="12">
        <v>28.2</v>
      </c>
      <c r="D20" s="12">
        <v>20.3</v>
      </c>
      <c r="E20" s="12">
        <v>68.900000000000006</v>
      </c>
      <c r="F20" s="12">
        <v>90.3</v>
      </c>
      <c r="G20" s="12">
        <v>39</v>
      </c>
      <c r="H20" s="12">
        <v>16.600000000000001</v>
      </c>
      <c r="I20" s="12">
        <v>18.899999999999999</v>
      </c>
      <c r="J20" s="12">
        <v>12</v>
      </c>
      <c r="K20" s="12">
        <v>17.399999999999999</v>
      </c>
      <c r="L20" s="12">
        <v>981.75</v>
      </c>
      <c r="M20" s="12">
        <v>1013.98</v>
      </c>
      <c r="N20" s="12">
        <v>1.5</v>
      </c>
      <c r="O20" s="12">
        <v>6.3</v>
      </c>
      <c r="P20" s="12">
        <v>141</v>
      </c>
      <c r="Q20" s="14">
        <v>3</v>
      </c>
      <c r="R20" s="12">
        <v>60</v>
      </c>
      <c r="S20" s="12">
        <v>589</v>
      </c>
      <c r="T20" s="12">
        <v>7.5</v>
      </c>
      <c r="U20" s="12">
        <v>409.4</v>
      </c>
      <c r="V20" s="14">
        <v>6</v>
      </c>
      <c r="W20" s="14">
        <v>29.54</v>
      </c>
      <c r="X20" s="21">
        <v>1.7000000000000001E-2</v>
      </c>
      <c r="Y20" s="21">
        <v>7.3999999999999996E-2</v>
      </c>
      <c r="Z20" s="21">
        <v>8.0000000000000002E-3</v>
      </c>
      <c r="AA20" s="21">
        <v>4.2000000000000003E-2</v>
      </c>
      <c r="AB20" s="21">
        <v>0.32</v>
      </c>
      <c r="AC20" s="21">
        <v>1.6800000000000002</v>
      </c>
      <c r="AD20" s="12">
        <v>1.5</v>
      </c>
      <c r="AE20" s="12">
        <v>21.6</v>
      </c>
      <c r="AF20" s="12">
        <v>42.8</v>
      </c>
      <c r="AG20" s="12">
        <v>12.4</v>
      </c>
      <c r="AH20" s="12">
        <v>13.4</v>
      </c>
      <c r="AI20" s="12">
        <v>20.2</v>
      </c>
      <c r="AJ20" s="12">
        <v>8.6</v>
      </c>
      <c r="AK20" s="12">
        <v>2.8</v>
      </c>
      <c r="AL20" s="12">
        <v>25.7</v>
      </c>
      <c r="AM20" s="12">
        <v>0.4</v>
      </c>
      <c r="AN20" s="12">
        <v>22.4</v>
      </c>
      <c r="AO20" s="12">
        <v>50.9</v>
      </c>
      <c r="AP20" s="12">
        <v>6.9</v>
      </c>
      <c r="AQ20" s="12">
        <v>61.3</v>
      </c>
      <c r="AR20" s="12">
        <v>109.2</v>
      </c>
      <c r="AS20" s="12">
        <v>6.4</v>
      </c>
    </row>
    <row r="21" spans="1:47" x14ac:dyDescent="0.2">
      <c r="A21" s="11">
        <v>44057.999988425923</v>
      </c>
      <c r="B21" s="12">
        <v>22.6</v>
      </c>
      <c r="C21" s="12">
        <v>25.7</v>
      </c>
      <c r="D21" s="12">
        <v>19.899999999999999</v>
      </c>
      <c r="E21" s="12">
        <v>69.900000000000006</v>
      </c>
      <c r="F21" s="12">
        <v>84.9</v>
      </c>
      <c r="G21" s="12">
        <v>52.4</v>
      </c>
      <c r="H21" s="12">
        <v>15.9</v>
      </c>
      <c r="I21" s="12">
        <v>18.5</v>
      </c>
      <c r="J21" s="12">
        <v>14.1</v>
      </c>
      <c r="K21" s="12">
        <v>16.7</v>
      </c>
      <c r="L21" s="12">
        <v>981.97</v>
      </c>
      <c r="M21" s="12">
        <v>1014.37</v>
      </c>
      <c r="N21" s="12">
        <v>1.4</v>
      </c>
      <c r="O21" s="12">
        <v>4.5</v>
      </c>
      <c r="P21" s="12">
        <v>166</v>
      </c>
      <c r="Q21" s="14">
        <v>0</v>
      </c>
      <c r="R21" s="12">
        <v>125.9</v>
      </c>
      <c r="S21" s="12">
        <v>954</v>
      </c>
      <c r="T21" s="12">
        <v>67.7</v>
      </c>
      <c r="U21" s="12">
        <v>683</v>
      </c>
      <c r="V21" s="14">
        <v>10.61</v>
      </c>
      <c r="W21" s="14">
        <v>55.78</v>
      </c>
      <c r="X21" s="21">
        <v>0.03</v>
      </c>
      <c r="Y21" s="21">
        <v>0.156</v>
      </c>
      <c r="Z21" s="21">
        <v>1.9E-2</v>
      </c>
      <c r="AA21" s="21">
        <v>0.115</v>
      </c>
      <c r="AB21" s="21">
        <v>0.76</v>
      </c>
      <c r="AC21" s="21">
        <v>4.6000000000000005</v>
      </c>
      <c r="AD21" s="12">
        <v>4.666666666666667</v>
      </c>
      <c r="AE21" s="12">
        <v>12</v>
      </c>
      <c r="AF21" s="12">
        <v>19.100000000000001</v>
      </c>
      <c r="AG21" s="12">
        <v>5.4</v>
      </c>
      <c r="AH21" s="12">
        <v>7.5</v>
      </c>
      <c r="AI21" s="12">
        <v>10.6</v>
      </c>
      <c r="AJ21" s="12">
        <v>3.8</v>
      </c>
      <c r="AK21" s="12">
        <v>2.4</v>
      </c>
      <c r="AL21" s="12">
        <v>14</v>
      </c>
      <c r="AM21" s="12">
        <v>0.2</v>
      </c>
      <c r="AN21" s="12">
        <v>16.2</v>
      </c>
      <c r="AO21" s="12">
        <v>39.799999999999997</v>
      </c>
      <c r="AP21" s="12">
        <v>2.9</v>
      </c>
      <c r="AQ21" s="12">
        <v>65.099999999999994</v>
      </c>
      <c r="AR21" s="12">
        <v>117.6</v>
      </c>
      <c r="AS21" s="12">
        <v>15</v>
      </c>
    </row>
    <row r="22" spans="1:47" x14ac:dyDescent="0.2">
      <c r="A22" s="11">
        <v>44058.999988425923</v>
      </c>
      <c r="B22" s="12">
        <v>23.5</v>
      </c>
      <c r="C22" s="12">
        <v>29.8</v>
      </c>
      <c r="D22" s="12">
        <v>18.5</v>
      </c>
      <c r="E22" s="12">
        <v>66.599999999999994</v>
      </c>
      <c r="F22" s="12">
        <v>88.2</v>
      </c>
      <c r="G22" s="12">
        <v>39.5</v>
      </c>
      <c r="H22" s="12">
        <v>15.6</v>
      </c>
      <c r="I22" s="12">
        <v>17</v>
      </c>
      <c r="J22" s="12">
        <v>13.2</v>
      </c>
      <c r="K22" s="12">
        <v>16.5</v>
      </c>
      <c r="L22" s="12">
        <v>981.7</v>
      </c>
      <c r="M22" s="12">
        <v>1013.99</v>
      </c>
      <c r="N22" s="12">
        <v>1.2</v>
      </c>
      <c r="O22" s="12">
        <v>4.4000000000000004</v>
      </c>
      <c r="P22" s="12">
        <v>159</v>
      </c>
      <c r="Q22" s="14">
        <v>0</v>
      </c>
      <c r="R22" s="12">
        <v>178.3</v>
      </c>
      <c r="S22" s="12">
        <v>922</v>
      </c>
      <c r="T22" s="12">
        <v>88.2</v>
      </c>
      <c r="U22" s="12">
        <v>738.1</v>
      </c>
      <c r="V22" s="14">
        <v>14.13</v>
      </c>
      <c r="W22" s="14">
        <v>59.07</v>
      </c>
      <c r="X22" s="21">
        <v>3.9E-2</v>
      </c>
      <c r="Y22" s="21">
        <v>0.17100000000000001</v>
      </c>
      <c r="Z22" s="21">
        <v>2.5999999999999999E-2</v>
      </c>
      <c r="AA22" s="21">
        <v>0.13800000000000001</v>
      </c>
      <c r="AB22" s="21">
        <v>1.04</v>
      </c>
      <c r="AC22" s="21">
        <v>5.5200000000000005</v>
      </c>
      <c r="AD22" s="12">
        <v>7</v>
      </c>
      <c r="AE22" s="12">
        <v>8.5</v>
      </c>
      <c r="AF22" s="12">
        <v>14.4</v>
      </c>
      <c r="AG22" s="12">
        <v>5.3</v>
      </c>
      <c r="AH22" s="12">
        <v>5.7</v>
      </c>
      <c r="AI22" s="12">
        <v>9.1999999999999993</v>
      </c>
      <c r="AJ22" s="12">
        <v>4</v>
      </c>
      <c r="AK22" s="12">
        <v>2.2999999999999998</v>
      </c>
      <c r="AL22" s="12">
        <v>12.7</v>
      </c>
      <c r="AM22" s="12">
        <v>0</v>
      </c>
      <c r="AN22" s="12">
        <v>14</v>
      </c>
      <c r="AO22" s="12">
        <v>38</v>
      </c>
      <c r="AP22" s="12">
        <v>1.9</v>
      </c>
      <c r="AQ22" s="12">
        <v>73.3</v>
      </c>
      <c r="AR22" s="12">
        <v>137.19999999999999</v>
      </c>
      <c r="AS22" s="12">
        <v>0</v>
      </c>
    </row>
    <row r="23" spans="1:47" x14ac:dyDescent="0.2">
      <c r="A23" s="11">
        <v>44059.999988425923</v>
      </c>
      <c r="B23" s="12">
        <v>24</v>
      </c>
      <c r="C23" s="12">
        <v>31.3</v>
      </c>
      <c r="D23" s="12">
        <v>18.7</v>
      </c>
      <c r="E23" s="12">
        <v>64.2</v>
      </c>
      <c r="F23" s="12">
        <v>87.2</v>
      </c>
      <c r="G23" s="12">
        <v>33.5</v>
      </c>
      <c r="H23" s="12">
        <v>15.2</v>
      </c>
      <c r="I23" s="12">
        <v>19.100000000000001</v>
      </c>
      <c r="J23" s="12">
        <v>12</v>
      </c>
      <c r="K23" s="12">
        <v>16.100000000000001</v>
      </c>
      <c r="L23" s="12">
        <v>978.51</v>
      </c>
      <c r="M23" s="12">
        <v>1010.64</v>
      </c>
      <c r="N23" s="12">
        <v>1.5</v>
      </c>
      <c r="O23" s="12">
        <v>5.2</v>
      </c>
      <c r="P23" s="12">
        <v>167</v>
      </c>
      <c r="Q23" s="14">
        <v>0</v>
      </c>
      <c r="R23" s="12">
        <v>209.4</v>
      </c>
      <c r="S23" s="12">
        <v>968</v>
      </c>
      <c r="T23" s="12">
        <v>102.8</v>
      </c>
      <c r="U23" s="12">
        <v>815.5</v>
      </c>
      <c r="V23" s="14">
        <v>15.09</v>
      </c>
      <c r="W23" s="14">
        <v>60.91</v>
      </c>
      <c r="X23" s="21">
        <v>4.1000000000000002E-2</v>
      </c>
      <c r="Y23" s="21">
        <v>0.17100000000000001</v>
      </c>
      <c r="Z23" s="21">
        <v>2.8000000000000001E-2</v>
      </c>
      <c r="AA23" s="21">
        <v>0.14099999999999999</v>
      </c>
      <c r="AB23" s="21">
        <v>1.1200000000000001</v>
      </c>
      <c r="AC23" s="21">
        <v>5.64</v>
      </c>
      <c r="AD23" s="12">
        <v>9.1999999999999993</v>
      </c>
      <c r="AE23" s="12">
        <v>10</v>
      </c>
      <c r="AF23" s="12">
        <v>21.4</v>
      </c>
      <c r="AG23" s="12">
        <v>5.6</v>
      </c>
      <c r="AH23" s="12">
        <v>7.2</v>
      </c>
      <c r="AI23" s="12">
        <v>12.8</v>
      </c>
      <c r="AJ23" s="12">
        <v>4</v>
      </c>
      <c r="AK23" s="12">
        <v>1.6</v>
      </c>
      <c r="AL23" s="12">
        <v>5.5</v>
      </c>
      <c r="AM23" s="12">
        <v>0</v>
      </c>
      <c r="AN23" s="12">
        <v>9.6</v>
      </c>
      <c r="AO23" s="12">
        <v>32.5</v>
      </c>
      <c r="AP23" s="12">
        <v>0</v>
      </c>
      <c r="AQ23" s="12">
        <v>84.4</v>
      </c>
      <c r="AR23" s="12">
        <v>133.80000000000001</v>
      </c>
      <c r="AS23" s="12">
        <v>17.8</v>
      </c>
    </row>
    <row r="24" spans="1:47" x14ac:dyDescent="0.2">
      <c r="A24" s="11">
        <v>44060.999988425923</v>
      </c>
      <c r="B24" s="12">
        <v>20.2</v>
      </c>
      <c r="C24" s="12">
        <v>24.1</v>
      </c>
      <c r="D24" s="12">
        <v>17.5</v>
      </c>
      <c r="E24" s="12">
        <v>80.599999999999994</v>
      </c>
      <c r="F24" s="12">
        <v>93.9</v>
      </c>
      <c r="G24" s="12">
        <v>62.2</v>
      </c>
      <c r="H24" s="12">
        <v>15.9</v>
      </c>
      <c r="I24" s="12">
        <v>17.399999999999999</v>
      </c>
      <c r="J24" s="12">
        <v>14.1</v>
      </c>
      <c r="K24" s="12">
        <v>16.600000000000001</v>
      </c>
      <c r="L24" s="12">
        <v>978.97</v>
      </c>
      <c r="M24" s="12">
        <v>1011.54</v>
      </c>
      <c r="N24" s="12">
        <v>1.7</v>
      </c>
      <c r="O24" s="12">
        <v>9.5</v>
      </c>
      <c r="P24" s="12">
        <v>54</v>
      </c>
      <c r="Q24" s="14">
        <v>10.1</v>
      </c>
      <c r="R24" s="12">
        <v>131.5</v>
      </c>
      <c r="S24" s="12">
        <v>1018</v>
      </c>
      <c r="T24" s="12">
        <v>55.7</v>
      </c>
      <c r="U24" s="12">
        <v>831.8</v>
      </c>
      <c r="V24" s="14">
        <v>10.5</v>
      </c>
      <c r="W24" s="14">
        <v>58.12</v>
      </c>
      <c r="X24" s="21">
        <v>0.03</v>
      </c>
      <c r="Y24" s="21">
        <v>0.157</v>
      </c>
      <c r="Z24" s="21">
        <v>1.7999999999999999E-2</v>
      </c>
      <c r="AA24" s="21">
        <v>0.107</v>
      </c>
      <c r="AB24" s="21">
        <v>0.72</v>
      </c>
      <c r="AC24" s="21">
        <v>4.28</v>
      </c>
      <c r="AD24" s="12">
        <v>4.666666666666667</v>
      </c>
      <c r="AE24" s="12">
        <v>6.8</v>
      </c>
      <c r="AF24" s="12">
        <v>11.7</v>
      </c>
      <c r="AG24" s="12">
        <v>3.6</v>
      </c>
      <c r="AH24" s="12">
        <v>3.9</v>
      </c>
      <c r="AI24" s="12">
        <v>6.3</v>
      </c>
      <c r="AJ24" s="12">
        <v>2.5</v>
      </c>
      <c r="AK24" s="12">
        <v>2</v>
      </c>
      <c r="AL24" s="12">
        <v>17.3</v>
      </c>
      <c r="AM24" s="12">
        <v>0.2</v>
      </c>
      <c r="AN24" s="12">
        <v>11.6</v>
      </c>
      <c r="AO24" s="12">
        <v>30</v>
      </c>
      <c r="AP24" s="12">
        <v>0.8</v>
      </c>
      <c r="AQ24" s="12">
        <v>68.8</v>
      </c>
      <c r="AR24" s="12">
        <v>115.4</v>
      </c>
      <c r="AS24" s="12">
        <v>13</v>
      </c>
    </row>
    <row r="25" spans="1:47" x14ac:dyDescent="0.2">
      <c r="A25" s="11">
        <v>44061.999988425923</v>
      </c>
      <c r="B25" s="12">
        <v>20.5</v>
      </c>
      <c r="C25" s="12">
        <v>26.3</v>
      </c>
      <c r="D25" s="12">
        <v>16</v>
      </c>
      <c r="E25" s="12">
        <v>70.099999999999994</v>
      </c>
      <c r="F25" s="12">
        <v>93.9</v>
      </c>
      <c r="G25" s="12">
        <v>37.200000000000003</v>
      </c>
      <c r="H25" s="12">
        <v>13.6</v>
      </c>
      <c r="I25" s="12">
        <v>16.100000000000001</v>
      </c>
      <c r="J25" s="12">
        <v>10.199999999999999</v>
      </c>
      <c r="K25" s="12">
        <v>14.2</v>
      </c>
      <c r="L25" s="12">
        <v>979.82</v>
      </c>
      <c r="M25" s="12">
        <v>1012.41</v>
      </c>
      <c r="N25" s="12">
        <v>1.7</v>
      </c>
      <c r="O25" s="12">
        <v>5.7</v>
      </c>
      <c r="P25" s="12">
        <v>151</v>
      </c>
      <c r="Q25" s="14">
        <v>4</v>
      </c>
      <c r="R25" s="12">
        <v>172.1</v>
      </c>
      <c r="S25" s="12">
        <v>969</v>
      </c>
      <c r="T25" s="12">
        <v>92.3</v>
      </c>
      <c r="U25" s="12">
        <v>754.9</v>
      </c>
      <c r="V25" s="14">
        <v>13.15</v>
      </c>
      <c r="W25" s="14">
        <v>59.24</v>
      </c>
      <c r="X25" s="21">
        <v>3.5999999999999997E-2</v>
      </c>
      <c r="Y25" s="21">
        <v>0.16800000000000001</v>
      </c>
      <c r="Z25" s="21">
        <v>2.4E-2</v>
      </c>
      <c r="AA25" s="21">
        <v>0.13400000000000001</v>
      </c>
      <c r="AB25" s="21">
        <v>0.96</v>
      </c>
      <c r="AC25" s="21">
        <v>5.36</v>
      </c>
      <c r="AD25" s="12">
        <v>6</v>
      </c>
      <c r="AE25" s="12">
        <v>6.5</v>
      </c>
      <c r="AF25" s="12">
        <v>12.9</v>
      </c>
      <c r="AG25" s="12">
        <v>2.9</v>
      </c>
      <c r="AH25" s="12">
        <v>3.2</v>
      </c>
      <c r="AI25" s="12">
        <v>5.0999999999999996</v>
      </c>
      <c r="AJ25" s="12">
        <v>1.7</v>
      </c>
      <c r="AK25" s="12">
        <v>2.8</v>
      </c>
      <c r="AL25" s="12">
        <v>18.8</v>
      </c>
      <c r="AM25" s="12">
        <v>0.1</v>
      </c>
      <c r="AN25" s="12">
        <v>12.8</v>
      </c>
      <c r="AO25" s="12">
        <v>34.200000000000003</v>
      </c>
      <c r="AP25" s="12">
        <v>1.3</v>
      </c>
      <c r="AQ25" s="12">
        <v>56</v>
      </c>
      <c r="AR25" s="12">
        <v>109.4</v>
      </c>
      <c r="AS25" s="12">
        <v>5</v>
      </c>
    </row>
    <row r="26" spans="1:47" x14ac:dyDescent="0.2">
      <c r="A26" s="11">
        <v>44062.999988425923</v>
      </c>
      <c r="B26" s="12">
        <v>21.2</v>
      </c>
      <c r="C26" s="12">
        <v>28.1</v>
      </c>
      <c r="D26" s="12">
        <v>15.1</v>
      </c>
      <c r="E26" s="12">
        <v>67.599999999999994</v>
      </c>
      <c r="F26" s="12">
        <v>91.7</v>
      </c>
      <c r="G26" s="12">
        <v>36.9</v>
      </c>
      <c r="H26" s="12">
        <v>13.6</v>
      </c>
      <c r="I26" s="12">
        <v>15.4</v>
      </c>
      <c r="J26" s="12">
        <v>11.2</v>
      </c>
      <c r="K26" s="12">
        <v>14.2</v>
      </c>
      <c r="L26" s="12">
        <v>978.83</v>
      </c>
      <c r="M26" s="12">
        <v>1011.32</v>
      </c>
      <c r="N26" s="12">
        <v>1.3</v>
      </c>
      <c r="O26" s="12">
        <v>4.4000000000000004</v>
      </c>
      <c r="P26" s="12">
        <v>154</v>
      </c>
      <c r="Q26" s="14">
        <v>0.1</v>
      </c>
      <c r="R26" s="12">
        <v>209.3</v>
      </c>
      <c r="S26" s="12">
        <v>977</v>
      </c>
      <c r="T26" s="12">
        <v>113.4</v>
      </c>
      <c r="U26" s="12">
        <v>838.9</v>
      </c>
      <c r="V26" s="14">
        <v>14.79</v>
      </c>
      <c r="W26" s="14">
        <v>61.25</v>
      </c>
      <c r="X26" s="21">
        <v>0.04</v>
      </c>
      <c r="Y26" s="21">
        <v>0.17499999999999999</v>
      </c>
      <c r="Z26" s="21">
        <v>2.7E-2</v>
      </c>
      <c r="AA26" s="21">
        <v>0.14199999999999999</v>
      </c>
      <c r="AB26" s="21">
        <v>1.08</v>
      </c>
      <c r="AC26" s="21">
        <v>5.68</v>
      </c>
      <c r="AD26" s="12">
        <v>11.166666666666666</v>
      </c>
      <c r="AE26" s="12">
        <v>5.7</v>
      </c>
      <c r="AF26" s="12">
        <v>10.8</v>
      </c>
      <c r="AG26" s="12">
        <v>2.2999999999999998</v>
      </c>
      <c r="AH26" s="12">
        <v>2.7</v>
      </c>
      <c r="AI26" s="12">
        <v>5.2</v>
      </c>
      <c r="AJ26" s="12">
        <v>1.5</v>
      </c>
      <c r="AK26" s="12">
        <v>2.9</v>
      </c>
      <c r="AL26" s="12">
        <v>16.2</v>
      </c>
      <c r="AM26" s="12">
        <v>0</v>
      </c>
      <c r="AN26" s="12">
        <v>12.7</v>
      </c>
      <c r="AO26" s="12">
        <v>40.700000000000003</v>
      </c>
      <c r="AP26" s="12">
        <v>0.2</v>
      </c>
      <c r="AQ26" s="12">
        <v>56.8</v>
      </c>
      <c r="AR26" s="12">
        <v>105.2</v>
      </c>
      <c r="AS26" s="12">
        <v>5.4</v>
      </c>
    </row>
    <row r="27" spans="1:47" x14ac:dyDescent="0.2">
      <c r="A27" s="11">
        <v>44063.999988425923</v>
      </c>
      <c r="B27" s="12">
        <v>25.4</v>
      </c>
      <c r="C27" s="12">
        <v>32.700000000000003</v>
      </c>
      <c r="D27" s="12">
        <v>19.100000000000001</v>
      </c>
      <c r="E27" s="12">
        <v>58.1</v>
      </c>
      <c r="F27" s="12">
        <v>90.1</v>
      </c>
      <c r="G27" s="12">
        <v>36.1</v>
      </c>
      <c r="H27" s="12">
        <v>15</v>
      </c>
      <c r="I27" s="12">
        <v>17.8</v>
      </c>
      <c r="J27" s="12">
        <v>13.3</v>
      </c>
      <c r="K27" s="12">
        <v>16</v>
      </c>
      <c r="L27" s="12">
        <v>977.95</v>
      </c>
      <c r="M27" s="12">
        <v>1009.93</v>
      </c>
      <c r="N27" s="12">
        <v>1.4</v>
      </c>
      <c r="O27" s="12">
        <v>7.1</v>
      </c>
      <c r="P27" s="12">
        <v>171</v>
      </c>
      <c r="Q27" s="14">
        <v>1.1000000000000001</v>
      </c>
      <c r="R27" s="12">
        <v>229.6</v>
      </c>
      <c r="S27" s="12">
        <v>856</v>
      </c>
      <c r="T27" s="12">
        <v>133.5</v>
      </c>
      <c r="U27" s="12">
        <v>679.5</v>
      </c>
      <c r="V27" s="14">
        <v>16.45</v>
      </c>
      <c r="W27" s="14">
        <v>55.76</v>
      </c>
      <c r="X27" s="21">
        <v>4.5999999999999999E-2</v>
      </c>
      <c r="Y27" s="21">
        <v>0.16500000000000001</v>
      </c>
      <c r="Z27" s="21">
        <v>3.4000000000000002E-2</v>
      </c>
      <c r="AA27" s="21">
        <v>0.14699999999999999</v>
      </c>
      <c r="AB27" s="21">
        <v>1.36</v>
      </c>
      <c r="AC27" s="21">
        <v>5.88</v>
      </c>
      <c r="AD27" s="12">
        <v>10</v>
      </c>
      <c r="AE27" s="12">
        <v>7.5</v>
      </c>
      <c r="AF27" s="12">
        <v>24.2</v>
      </c>
      <c r="AG27" s="12">
        <v>3.3</v>
      </c>
      <c r="AH27" s="12">
        <v>3.9</v>
      </c>
      <c r="AI27" s="12">
        <v>7.8</v>
      </c>
      <c r="AJ27" s="12">
        <v>2</v>
      </c>
      <c r="AK27" s="12">
        <v>2.7</v>
      </c>
      <c r="AL27" s="12">
        <v>21.8</v>
      </c>
      <c r="AM27" s="12">
        <v>0</v>
      </c>
      <c r="AN27" s="12">
        <v>16.399999999999999</v>
      </c>
      <c r="AO27" s="12">
        <v>46.5</v>
      </c>
      <c r="AP27" s="12">
        <v>1.5</v>
      </c>
      <c r="AQ27" s="12">
        <v>65.8</v>
      </c>
      <c r="AR27" s="12">
        <v>121.2</v>
      </c>
      <c r="AS27" s="12">
        <v>0.6</v>
      </c>
    </row>
    <row r="28" spans="1:47" x14ac:dyDescent="0.2">
      <c r="A28" s="11">
        <v>44064.999988425923</v>
      </c>
      <c r="B28" s="12">
        <v>28.1</v>
      </c>
      <c r="C28" s="12">
        <v>35.4</v>
      </c>
      <c r="D28" s="12">
        <v>21.1</v>
      </c>
      <c r="E28" s="12">
        <v>49.1</v>
      </c>
      <c r="F28" s="12">
        <v>72.599999999999994</v>
      </c>
      <c r="G28" s="12">
        <v>24</v>
      </c>
      <c r="H28" s="12">
        <v>14.2</v>
      </c>
      <c r="I28" s="12">
        <v>16.7</v>
      </c>
      <c r="J28" s="12">
        <v>10.6</v>
      </c>
      <c r="K28" s="12">
        <v>15.2</v>
      </c>
      <c r="L28" s="12">
        <v>979.38</v>
      </c>
      <c r="M28" s="12">
        <v>1011.12</v>
      </c>
      <c r="N28" s="12">
        <v>1.9</v>
      </c>
      <c r="O28" s="12">
        <v>6.8</v>
      </c>
      <c r="P28" s="12">
        <v>182</v>
      </c>
      <c r="Q28" s="14">
        <v>0</v>
      </c>
      <c r="R28" s="12">
        <v>244</v>
      </c>
      <c r="S28" s="12">
        <v>849</v>
      </c>
      <c r="T28" s="12">
        <v>122.7</v>
      </c>
      <c r="U28" s="12">
        <v>629.6</v>
      </c>
      <c r="V28" s="14">
        <v>16.84</v>
      </c>
      <c r="W28" s="14">
        <v>54.12</v>
      </c>
      <c r="X28" s="21">
        <v>4.5999999999999999E-2</v>
      </c>
      <c r="Y28" s="21">
        <v>0.158</v>
      </c>
      <c r="Z28" s="21">
        <v>3.4000000000000002E-2</v>
      </c>
      <c r="AA28" s="21">
        <v>0.14000000000000001</v>
      </c>
      <c r="AB28" s="21">
        <v>1.36</v>
      </c>
      <c r="AC28" s="21">
        <v>5.6000000000000005</v>
      </c>
      <c r="AD28" s="12">
        <v>11.4</v>
      </c>
      <c r="AE28" s="12">
        <v>12.7</v>
      </c>
      <c r="AF28" s="12">
        <v>31.9</v>
      </c>
      <c r="AG28" s="12">
        <v>7.7</v>
      </c>
      <c r="AH28" s="12">
        <v>5.9</v>
      </c>
      <c r="AI28" s="12">
        <v>10.9</v>
      </c>
      <c r="AJ28" s="12">
        <v>3.9</v>
      </c>
      <c r="AK28" s="12">
        <v>2.5</v>
      </c>
      <c r="AL28" s="12">
        <v>22.8</v>
      </c>
      <c r="AM28" s="12">
        <v>0.1</v>
      </c>
      <c r="AN28" s="12">
        <v>19.2</v>
      </c>
      <c r="AO28" s="12">
        <v>64.7</v>
      </c>
      <c r="AP28" s="12">
        <v>1.5</v>
      </c>
      <c r="AQ28" s="12">
        <v>75.099999999999994</v>
      </c>
      <c r="AR28" s="12">
        <v>129.4</v>
      </c>
      <c r="AS28" s="12">
        <v>8.6</v>
      </c>
    </row>
    <row r="29" spans="1:47" x14ac:dyDescent="0.2">
      <c r="A29" s="11">
        <v>44065.999988425923</v>
      </c>
      <c r="B29" s="12">
        <v>22.9</v>
      </c>
      <c r="C29" s="12">
        <v>26.2</v>
      </c>
      <c r="D29" s="12">
        <v>19.3</v>
      </c>
      <c r="E29" s="12">
        <v>62.8</v>
      </c>
      <c r="F29" s="12">
        <v>92.6</v>
      </c>
      <c r="G29" s="12">
        <v>39.1</v>
      </c>
      <c r="H29" s="12">
        <v>14.3</v>
      </c>
      <c r="I29" s="12">
        <v>18</v>
      </c>
      <c r="J29" s="12">
        <v>10.1</v>
      </c>
      <c r="K29" s="12">
        <v>15</v>
      </c>
      <c r="L29" s="12">
        <v>985.11</v>
      </c>
      <c r="M29" s="12">
        <v>1017.6</v>
      </c>
      <c r="N29" s="12">
        <v>2.1</v>
      </c>
      <c r="O29" s="12">
        <v>7.1</v>
      </c>
      <c r="P29" s="12">
        <v>208</v>
      </c>
      <c r="Q29" s="14">
        <v>5.9</v>
      </c>
      <c r="R29" s="12">
        <v>150.1</v>
      </c>
      <c r="S29" s="12">
        <v>1068</v>
      </c>
      <c r="T29" s="12">
        <v>86.1</v>
      </c>
      <c r="U29" s="12">
        <v>841.3</v>
      </c>
      <c r="V29" s="14">
        <v>11.37</v>
      </c>
      <c r="W29" s="14">
        <v>63.19</v>
      </c>
      <c r="X29" s="21">
        <v>3.3000000000000002E-2</v>
      </c>
      <c r="Y29" s="21">
        <v>0.186</v>
      </c>
      <c r="Z29" s="21">
        <v>2.1000000000000001E-2</v>
      </c>
      <c r="AA29" s="21">
        <v>0.14899999999999999</v>
      </c>
      <c r="AB29" s="21">
        <v>0.84000000000000008</v>
      </c>
      <c r="AC29" s="21">
        <v>5.96</v>
      </c>
      <c r="AD29" s="12">
        <v>5.666666666666667</v>
      </c>
      <c r="AE29" s="12">
        <v>7.1</v>
      </c>
      <c r="AF29" s="12">
        <v>15.6</v>
      </c>
      <c r="AG29" s="12">
        <v>2.5</v>
      </c>
      <c r="AH29" s="12">
        <v>3.9</v>
      </c>
      <c r="AI29" s="12">
        <v>7.2</v>
      </c>
      <c r="AJ29" s="12">
        <v>1.8</v>
      </c>
      <c r="AK29" s="12">
        <v>1.7</v>
      </c>
      <c r="AL29" s="12">
        <v>4.9000000000000004</v>
      </c>
      <c r="AM29" s="12">
        <v>0</v>
      </c>
      <c r="AN29" s="12">
        <v>10.5</v>
      </c>
      <c r="AO29" s="12">
        <v>46.7</v>
      </c>
      <c r="AP29" s="12">
        <v>0.6</v>
      </c>
      <c r="AQ29" s="12">
        <v>59.5</v>
      </c>
      <c r="AR29" s="12">
        <v>85</v>
      </c>
      <c r="AS29" s="12">
        <v>11</v>
      </c>
    </row>
    <row r="30" spans="1:47" x14ac:dyDescent="0.2">
      <c r="A30" s="11">
        <v>44066.999988425923</v>
      </c>
      <c r="B30" s="12">
        <v>20.9</v>
      </c>
      <c r="C30" s="12">
        <v>24</v>
      </c>
      <c r="D30" s="12">
        <v>16.7</v>
      </c>
      <c r="E30" s="12">
        <v>53.1</v>
      </c>
      <c r="F30" s="12">
        <v>66.2</v>
      </c>
      <c r="G30" s="12">
        <v>37.5</v>
      </c>
      <c r="H30" s="12">
        <v>10.9</v>
      </c>
      <c r="I30" s="12">
        <v>12.6</v>
      </c>
      <c r="J30" s="12">
        <v>8.8000000000000007</v>
      </c>
      <c r="K30" s="12">
        <v>10.7</v>
      </c>
      <c r="L30" s="12">
        <v>985.6</v>
      </c>
      <c r="M30" s="12">
        <v>1018.39</v>
      </c>
      <c r="N30" s="12">
        <v>2.8</v>
      </c>
      <c r="O30" s="12">
        <v>8.6</v>
      </c>
      <c r="P30" s="12">
        <v>221</v>
      </c>
      <c r="Q30" s="14">
        <v>0</v>
      </c>
      <c r="R30" s="12">
        <v>177.7</v>
      </c>
      <c r="S30" s="12">
        <v>1107</v>
      </c>
      <c r="T30" s="12">
        <v>78.599999999999994</v>
      </c>
      <c r="U30" s="12">
        <v>878.9</v>
      </c>
      <c r="V30" s="14">
        <v>13.2</v>
      </c>
      <c r="W30" s="14">
        <v>65.91</v>
      </c>
      <c r="X30" s="21">
        <v>3.7999999999999999E-2</v>
      </c>
      <c r="Y30" s="21">
        <v>0.185</v>
      </c>
      <c r="Z30" s="21">
        <v>2.5000000000000001E-2</v>
      </c>
      <c r="AA30" s="21">
        <v>0.152</v>
      </c>
      <c r="AB30" s="21">
        <v>1</v>
      </c>
      <c r="AC30" s="21">
        <v>6.08</v>
      </c>
      <c r="AD30" s="12">
        <v>6.666666666666667</v>
      </c>
      <c r="AE30" s="12">
        <v>5.5</v>
      </c>
      <c r="AF30" s="12">
        <v>11.5</v>
      </c>
      <c r="AG30" s="12">
        <v>3</v>
      </c>
      <c r="AH30" s="12">
        <v>3.2</v>
      </c>
      <c r="AI30" s="12">
        <v>5.2</v>
      </c>
      <c r="AJ30" s="12">
        <v>2.2000000000000002</v>
      </c>
      <c r="AK30" s="12">
        <v>1.5</v>
      </c>
      <c r="AL30" s="12">
        <v>4.4000000000000004</v>
      </c>
      <c r="AM30" s="12">
        <v>0</v>
      </c>
      <c r="AN30" s="12">
        <v>10</v>
      </c>
      <c r="AO30" s="12">
        <v>40.9</v>
      </c>
      <c r="AP30" s="12">
        <v>0.6</v>
      </c>
      <c r="AQ30" s="12">
        <v>58.3</v>
      </c>
      <c r="AR30" s="12">
        <v>90.2</v>
      </c>
      <c r="AS30" s="12">
        <v>15.8</v>
      </c>
      <c r="AU30" s="12"/>
    </row>
    <row r="31" spans="1:47" x14ac:dyDescent="0.2">
      <c r="A31" s="11">
        <v>44067.999988425923</v>
      </c>
      <c r="B31" s="12">
        <v>19.100000000000001</v>
      </c>
      <c r="C31" s="12">
        <v>24.2</v>
      </c>
      <c r="D31" s="12">
        <v>15.3</v>
      </c>
      <c r="E31" s="12">
        <v>51.3</v>
      </c>
      <c r="F31" s="12">
        <v>67</v>
      </c>
      <c r="G31" s="12">
        <v>33.200000000000003</v>
      </c>
      <c r="H31" s="12">
        <v>9.3000000000000007</v>
      </c>
      <c r="I31" s="12">
        <v>11.1</v>
      </c>
      <c r="J31" s="12">
        <v>7.5</v>
      </c>
      <c r="K31" s="12">
        <v>8.4</v>
      </c>
      <c r="L31" s="12">
        <v>984.77</v>
      </c>
      <c r="M31" s="12">
        <v>1017.75</v>
      </c>
      <c r="N31" s="12">
        <v>1.9</v>
      </c>
      <c r="O31" s="12">
        <v>7.3</v>
      </c>
      <c r="P31" s="12">
        <v>179</v>
      </c>
      <c r="Q31" s="14">
        <v>0</v>
      </c>
      <c r="R31" s="12">
        <v>188.3</v>
      </c>
      <c r="S31" s="12">
        <v>1049</v>
      </c>
      <c r="T31" s="12">
        <v>83.6</v>
      </c>
      <c r="U31" s="12">
        <v>825.3</v>
      </c>
      <c r="V31" s="14">
        <v>13.23</v>
      </c>
      <c r="W31" s="14">
        <v>62.85</v>
      </c>
      <c r="X31" s="21">
        <v>3.6999999999999998E-2</v>
      </c>
      <c r="Y31" s="21">
        <v>0.18</v>
      </c>
      <c r="Z31" s="21">
        <v>2.4E-2</v>
      </c>
      <c r="AA31" s="21">
        <v>0.14399999999999999</v>
      </c>
      <c r="AB31" s="21">
        <v>0.96</v>
      </c>
      <c r="AC31" s="21">
        <v>5.76</v>
      </c>
      <c r="AD31" s="12">
        <v>7.5</v>
      </c>
      <c r="AE31" s="12">
        <v>6.7</v>
      </c>
      <c r="AF31" s="12">
        <v>19</v>
      </c>
      <c r="AG31" s="12">
        <v>3.3</v>
      </c>
      <c r="AH31" s="12">
        <v>3</v>
      </c>
      <c r="AI31" s="12">
        <v>5.5</v>
      </c>
      <c r="AJ31" s="12">
        <v>2.2000000000000002</v>
      </c>
      <c r="AK31" s="12">
        <v>2.9</v>
      </c>
      <c r="AL31" s="12">
        <v>24.2</v>
      </c>
      <c r="AM31" s="12">
        <v>0</v>
      </c>
      <c r="AN31" s="12">
        <v>15.7</v>
      </c>
      <c r="AO31" s="12">
        <v>46.7</v>
      </c>
      <c r="AP31" s="12">
        <v>0.4</v>
      </c>
      <c r="AQ31" s="12">
        <v>56.7</v>
      </c>
      <c r="AR31" s="12">
        <v>93.8</v>
      </c>
      <c r="AS31" s="12">
        <v>2</v>
      </c>
    </row>
    <row r="32" spans="1:47" x14ac:dyDescent="0.2">
      <c r="A32" s="11">
        <v>44068.999988425923</v>
      </c>
      <c r="B32" s="12">
        <v>19.5</v>
      </c>
      <c r="C32" s="12">
        <v>25.3</v>
      </c>
      <c r="D32" s="12">
        <v>13.2</v>
      </c>
      <c r="E32" s="12">
        <v>56.1</v>
      </c>
      <c r="F32" s="12">
        <v>76.3</v>
      </c>
      <c r="G32" s="12">
        <v>36.799999999999997</v>
      </c>
      <c r="H32" s="12">
        <v>10.4</v>
      </c>
      <c r="I32" s="12">
        <v>11.9</v>
      </c>
      <c r="J32" s="12">
        <v>9.6</v>
      </c>
      <c r="K32" s="12">
        <v>10.1</v>
      </c>
      <c r="L32" s="12">
        <v>981.16</v>
      </c>
      <c r="M32" s="12">
        <v>1013.97</v>
      </c>
      <c r="N32" s="12">
        <v>1.8</v>
      </c>
      <c r="O32" s="12">
        <v>6</v>
      </c>
      <c r="P32" s="12">
        <v>219</v>
      </c>
      <c r="Q32" s="14">
        <v>0</v>
      </c>
      <c r="R32" s="12">
        <v>150.1</v>
      </c>
      <c r="S32" s="12">
        <v>1061</v>
      </c>
      <c r="T32" s="12">
        <v>63.8</v>
      </c>
      <c r="U32" s="12">
        <v>705.3</v>
      </c>
      <c r="V32" s="14">
        <v>11.52</v>
      </c>
      <c r="W32" s="14">
        <v>60.69</v>
      </c>
      <c r="X32" s="21">
        <v>3.3000000000000002E-2</v>
      </c>
      <c r="Y32" s="21">
        <v>0.16500000000000001</v>
      </c>
      <c r="Z32" s="21">
        <v>2.3E-2</v>
      </c>
      <c r="AA32" s="21">
        <v>0.13800000000000001</v>
      </c>
      <c r="AB32" s="21">
        <v>0.91999999999999993</v>
      </c>
      <c r="AC32" s="21">
        <v>5.5200000000000005</v>
      </c>
      <c r="AD32" s="12">
        <v>6.5</v>
      </c>
      <c r="AE32" s="12">
        <v>8.1999999999999993</v>
      </c>
      <c r="AF32" s="12">
        <v>22.3</v>
      </c>
      <c r="AG32" s="12">
        <v>4.5999999999999996</v>
      </c>
      <c r="AH32" s="12">
        <v>3.6</v>
      </c>
      <c r="AI32" s="12">
        <v>7.9</v>
      </c>
      <c r="AJ32" s="12">
        <v>2.2999999999999998</v>
      </c>
      <c r="AK32" s="12">
        <v>3.2</v>
      </c>
      <c r="AL32" s="12">
        <v>23.3</v>
      </c>
      <c r="AM32" s="12">
        <v>0</v>
      </c>
      <c r="AN32" s="12">
        <v>17.399999999999999</v>
      </c>
      <c r="AO32" s="12">
        <v>39.4</v>
      </c>
      <c r="AP32" s="12">
        <v>1.7</v>
      </c>
      <c r="AQ32" s="12">
        <v>52.2</v>
      </c>
      <c r="AR32" s="12">
        <v>93.2</v>
      </c>
      <c r="AS32" s="12">
        <v>4.8</v>
      </c>
    </row>
    <row r="33" spans="1:45" x14ac:dyDescent="0.2">
      <c r="A33" s="11">
        <v>44069.999988425923</v>
      </c>
      <c r="B33" s="12">
        <v>22.8</v>
      </c>
      <c r="C33" s="12">
        <v>26.4</v>
      </c>
      <c r="D33" s="12">
        <v>19.7</v>
      </c>
      <c r="E33" s="12">
        <v>39.4</v>
      </c>
      <c r="F33" s="12">
        <v>51</v>
      </c>
      <c r="G33" s="12">
        <v>26.6</v>
      </c>
      <c r="H33" s="12">
        <v>9</v>
      </c>
      <c r="I33" s="12">
        <v>11.2</v>
      </c>
      <c r="J33" s="12">
        <v>7.4</v>
      </c>
      <c r="K33" s="12">
        <v>8</v>
      </c>
      <c r="L33" s="12">
        <v>980.6</v>
      </c>
      <c r="M33" s="12">
        <v>1013.03</v>
      </c>
      <c r="N33" s="12">
        <v>4.4000000000000004</v>
      </c>
      <c r="O33" s="12">
        <v>10.7</v>
      </c>
      <c r="P33" s="12">
        <v>260</v>
      </c>
      <c r="Q33" s="14">
        <v>0</v>
      </c>
      <c r="R33" s="12">
        <v>262.3</v>
      </c>
      <c r="S33" s="12">
        <v>806</v>
      </c>
      <c r="T33" s="12">
        <v>107</v>
      </c>
      <c r="U33" s="12">
        <v>599.4</v>
      </c>
      <c r="V33" s="14">
        <v>16.79</v>
      </c>
      <c r="W33" s="14">
        <v>53.43</v>
      </c>
      <c r="X33" s="21">
        <v>4.5999999999999999E-2</v>
      </c>
      <c r="Y33" s="21">
        <v>0.16</v>
      </c>
      <c r="Z33" s="21">
        <v>3.2000000000000001E-2</v>
      </c>
      <c r="AA33" s="21">
        <v>0.13200000000000001</v>
      </c>
      <c r="AB33" s="21">
        <v>1.28</v>
      </c>
      <c r="AC33" s="21">
        <v>5.28</v>
      </c>
      <c r="AD33" s="12">
        <v>11.7</v>
      </c>
      <c r="AE33" s="12">
        <v>9.1999999999999993</v>
      </c>
      <c r="AF33" s="12">
        <v>20.3</v>
      </c>
      <c r="AG33" s="12">
        <v>3.5</v>
      </c>
      <c r="AH33" s="12">
        <v>3.1</v>
      </c>
      <c r="AI33" s="12">
        <v>6.3</v>
      </c>
      <c r="AJ33" s="12">
        <v>1.3</v>
      </c>
      <c r="AK33" s="12">
        <v>1.7</v>
      </c>
      <c r="AL33" s="12">
        <v>9.9</v>
      </c>
      <c r="AM33" s="12">
        <v>0</v>
      </c>
      <c r="AN33" s="12">
        <v>8.1</v>
      </c>
      <c r="AO33" s="12">
        <v>35.700000000000003</v>
      </c>
      <c r="AP33" s="12">
        <v>0.2</v>
      </c>
      <c r="AQ33" s="12">
        <v>68.5</v>
      </c>
      <c r="AR33" s="12">
        <v>89.6</v>
      </c>
      <c r="AS33" s="12">
        <v>38.4</v>
      </c>
    </row>
    <row r="34" spans="1:45" x14ac:dyDescent="0.2">
      <c r="A34" s="11">
        <v>44070.999988425923</v>
      </c>
      <c r="B34" s="12">
        <v>19.7</v>
      </c>
      <c r="C34" s="12">
        <v>24.7</v>
      </c>
      <c r="D34" s="12">
        <v>14.2</v>
      </c>
      <c r="E34" s="12">
        <v>51.6</v>
      </c>
      <c r="F34" s="12">
        <v>72.400000000000006</v>
      </c>
      <c r="G34" s="12">
        <v>33.4</v>
      </c>
      <c r="H34" s="12">
        <v>9.8000000000000007</v>
      </c>
      <c r="I34" s="12">
        <v>10.7</v>
      </c>
      <c r="J34" s="12">
        <v>8.4</v>
      </c>
      <c r="K34" s="12">
        <v>9.1</v>
      </c>
      <c r="L34" s="12">
        <v>983.6</v>
      </c>
      <c r="M34" s="12">
        <v>1016.47</v>
      </c>
      <c r="N34" s="12">
        <v>1.5</v>
      </c>
      <c r="O34" s="12">
        <v>4.7</v>
      </c>
      <c r="P34" s="12">
        <v>155</v>
      </c>
      <c r="Q34" s="14">
        <v>0</v>
      </c>
      <c r="R34" s="12">
        <v>182.6</v>
      </c>
      <c r="S34" s="12">
        <v>991</v>
      </c>
      <c r="T34" s="12">
        <v>66.5</v>
      </c>
      <c r="U34" s="12">
        <v>508.6</v>
      </c>
      <c r="V34" s="14">
        <v>12.82</v>
      </c>
      <c r="W34" s="14">
        <v>56.97</v>
      </c>
      <c r="X34" s="21">
        <v>3.5000000000000003E-2</v>
      </c>
      <c r="Y34" s="21">
        <v>0.14199999999999999</v>
      </c>
      <c r="Z34" s="21">
        <v>2.3E-2</v>
      </c>
      <c r="AA34" s="21">
        <v>0.114</v>
      </c>
      <c r="AB34" s="21">
        <v>0.91999999999999993</v>
      </c>
      <c r="AC34" s="21">
        <v>4.5600000000000005</v>
      </c>
      <c r="AD34" s="12">
        <v>9.3333333333333339</v>
      </c>
      <c r="AE34" s="12">
        <v>14.1</v>
      </c>
      <c r="AF34" s="12">
        <v>27.4</v>
      </c>
      <c r="AG34" s="12">
        <v>8.4</v>
      </c>
      <c r="AH34" s="12">
        <v>5.6</v>
      </c>
      <c r="AI34" s="12">
        <v>7.6</v>
      </c>
      <c r="AJ34" s="12">
        <v>4.3</v>
      </c>
      <c r="AK34" s="12">
        <v>3</v>
      </c>
      <c r="AL34" s="12">
        <v>34</v>
      </c>
      <c r="AM34" s="12">
        <v>0</v>
      </c>
      <c r="AN34" s="12">
        <v>15.9</v>
      </c>
      <c r="AO34" s="12">
        <v>51.3</v>
      </c>
      <c r="AP34" s="12">
        <v>1</v>
      </c>
      <c r="AQ34" s="12">
        <v>62.5</v>
      </c>
      <c r="AR34" s="12">
        <v>109.6</v>
      </c>
      <c r="AS34" s="12">
        <v>0</v>
      </c>
    </row>
    <row r="35" spans="1:45" x14ac:dyDescent="0.2">
      <c r="A35" s="11">
        <v>44071.999988425923</v>
      </c>
      <c r="B35" s="12">
        <v>19.399999999999999</v>
      </c>
      <c r="C35" s="12">
        <v>23.5</v>
      </c>
      <c r="D35" s="12">
        <v>16.7</v>
      </c>
      <c r="E35" s="12"/>
      <c r="F35" s="12"/>
      <c r="G35" s="12"/>
      <c r="H35" s="12"/>
      <c r="I35" s="12"/>
      <c r="J35" s="12"/>
      <c r="K35" s="12"/>
      <c r="L35" s="12"/>
      <c r="M35" s="12"/>
      <c r="N35" s="12">
        <v>1.8</v>
      </c>
      <c r="O35" s="12">
        <v>6.2</v>
      </c>
      <c r="P35" s="12">
        <v>218</v>
      </c>
      <c r="Q35" s="14">
        <v>12.1</v>
      </c>
      <c r="R35" s="12">
        <v>96.2</v>
      </c>
      <c r="S35" s="12">
        <v>1097</v>
      </c>
      <c r="T35" s="12">
        <v>34.9</v>
      </c>
      <c r="U35" s="12">
        <v>732.6</v>
      </c>
      <c r="V35" s="14">
        <v>7.9</v>
      </c>
      <c r="W35" s="14">
        <v>60.35</v>
      </c>
      <c r="X35" s="21">
        <v>2.3E-2</v>
      </c>
      <c r="Y35" s="21">
        <v>0.16500000000000001</v>
      </c>
      <c r="Z35" s="21">
        <v>1.4E-2</v>
      </c>
      <c r="AA35" s="21">
        <v>0.13500000000000001</v>
      </c>
      <c r="AB35" s="21">
        <v>0.56000000000000005</v>
      </c>
      <c r="AC35" s="21">
        <v>5.4</v>
      </c>
      <c r="AD35" s="12">
        <v>1.6666666666666667</v>
      </c>
      <c r="AE35" s="12">
        <v>8.6</v>
      </c>
      <c r="AF35" s="12">
        <v>25.9</v>
      </c>
      <c r="AG35" s="12">
        <v>1.9</v>
      </c>
      <c r="AH35" s="12">
        <v>3.9</v>
      </c>
      <c r="AI35" s="12">
        <v>8.1999999999999993</v>
      </c>
      <c r="AJ35" s="12">
        <v>1</v>
      </c>
      <c r="AK35" s="12">
        <v>2.7</v>
      </c>
      <c r="AL35" s="12">
        <v>20.3</v>
      </c>
      <c r="AM35" s="12">
        <v>0.1</v>
      </c>
      <c r="AN35" s="12">
        <v>16.3</v>
      </c>
      <c r="AO35" s="12">
        <v>42.3</v>
      </c>
      <c r="AP35" s="12">
        <v>3.5</v>
      </c>
      <c r="AQ35" s="12">
        <v>47.5</v>
      </c>
      <c r="AR35" s="12">
        <v>77</v>
      </c>
      <c r="AS35" s="12">
        <v>21.8</v>
      </c>
    </row>
    <row r="36" spans="1:45" x14ac:dyDescent="0.2">
      <c r="A36" s="11">
        <v>44072.999988425923</v>
      </c>
      <c r="B36" s="12">
        <v>17.5</v>
      </c>
      <c r="C36" s="12">
        <v>19.899999999999999</v>
      </c>
      <c r="D36" s="12">
        <v>15.9</v>
      </c>
      <c r="E36" s="12"/>
      <c r="F36" s="12"/>
      <c r="G36" s="12"/>
      <c r="H36" s="12"/>
      <c r="I36" s="12"/>
      <c r="J36" s="12"/>
      <c r="K36" s="12"/>
      <c r="L36" s="12"/>
      <c r="M36" s="12"/>
      <c r="N36" s="12">
        <v>2.2000000000000002</v>
      </c>
      <c r="O36" s="12">
        <v>6.6</v>
      </c>
      <c r="P36" s="12">
        <v>133</v>
      </c>
      <c r="Q36" s="14">
        <v>0</v>
      </c>
      <c r="R36" s="12">
        <v>91.6</v>
      </c>
      <c r="S36" s="12">
        <v>913</v>
      </c>
      <c r="T36" s="12">
        <v>53.9</v>
      </c>
      <c r="U36" s="12">
        <v>635.20000000000005</v>
      </c>
      <c r="V36" s="14">
        <v>8.0500000000000007</v>
      </c>
      <c r="W36" s="14">
        <v>47.17</v>
      </c>
      <c r="X36" s="21">
        <v>2.3E-2</v>
      </c>
      <c r="Y36" s="21">
        <v>0.121</v>
      </c>
      <c r="Z36" s="21">
        <v>1.4E-2</v>
      </c>
      <c r="AA36" s="21">
        <v>8.2000000000000003E-2</v>
      </c>
      <c r="AB36" s="21">
        <v>0.56000000000000005</v>
      </c>
      <c r="AC36" s="21">
        <v>3.2800000000000002</v>
      </c>
      <c r="AD36" s="12">
        <v>1.5</v>
      </c>
      <c r="AE36" s="12">
        <v>4.3</v>
      </c>
      <c r="AF36" s="12">
        <v>7.2</v>
      </c>
      <c r="AG36" s="12">
        <v>2.2999999999999998</v>
      </c>
      <c r="AH36" s="12">
        <v>2.4</v>
      </c>
      <c r="AI36" s="12">
        <v>4.0999999999999996</v>
      </c>
      <c r="AJ36" s="12">
        <v>1.4</v>
      </c>
      <c r="AK36" s="12">
        <v>1.8</v>
      </c>
      <c r="AL36" s="12">
        <v>6</v>
      </c>
      <c r="AM36" s="12">
        <v>0</v>
      </c>
      <c r="AN36" s="12">
        <v>7.1</v>
      </c>
      <c r="AO36" s="12">
        <v>20.6</v>
      </c>
      <c r="AP36" s="12">
        <v>0.8</v>
      </c>
      <c r="AQ36" s="12">
        <v>42.3</v>
      </c>
      <c r="AR36" s="12">
        <v>69.400000000000006</v>
      </c>
      <c r="AS36" s="12">
        <v>21.2</v>
      </c>
    </row>
    <row r="37" spans="1:45" x14ac:dyDescent="0.2">
      <c r="A37" s="11">
        <v>44073.999988425923</v>
      </c>
      <c r="B37" s="12">
        <v>15.2</v>
      </c>
      <c r="C37" s="12">
        <v>16.399999999999999</v>
      </c>
      <c r="D37" s="12">
        <v>14.2</v>
      </c>
      <c r="E37" s="12"/>
      <c r="F37" s="12"/>
      <c r="G37" s="12"/>
      <c r="H37" s="12"/>
      <c r="I37" s="12"/>
      <c r="J37" s="12"/>
      <c r="K37" s="12"/>
      <c r="L37" s="12"/>
      <c r="M37" s="12"/>
      <c r="N37" s="12">
        <v>1.6</v>
      </c>
      <c r="O37" s="12">
        <v>6.6</v>
      </c>
      <c r="P37" s="12">
        <v>206</v>
      </c>
      <c r="Q37" s="14">
        <v>12.2</v>
      </c>
      <c r="R37" s="12">
        <v>23.8</v>
      </c>
      <c r="S37" s="12">
        <v>164</v>
      </c>
      <c r="T37" s="12">
        <v>-13.8</v>
      </c>
      <c r="U37" s="12">
        <v>81.8</v>
      </c>
      <c r="V37" s="14">
        <v>3.03</v>
      </c>
      <c r="W37" s="14">
        <v>14.79</v>
      </c>
      <c r="X37" s="21">
        <v>8.9999999999999993E-3</v>
      </c>
      <c r="Y37" s="21">
        <v>4.2000000000000003E-2</v>
      </c>
      <c r="Z37" s="21">
        <v>4.0000000000000001E-3</v>
      </c>
      <c r="AA37" s="21">
        <v>2.1000000000000001E-2</v>
      </c>
      <c r="AB37" s="21">
        <v>0.16</v>
      </c>
      <c r="AC37" s="21">
        <v>0.84000000000000008</v>
      </c>
      <c r="AD37" s="12">
        <v>0</v>
      </c>
      <c r="AE37" s="12">
        <v>4.9000000000000004</v>
      </c>
      <c r="AF37" s="12">
        <v>8</v>
      </c>
      <c r="AG37" s="12">
        <v>1.7</v>
      </c>
      <c r="AH37" s="12">
        <v>3.5</v>
      </c>
      <c r="AI37" s="12">
        <v>5.3</v>
      </c>
      <c r="AJ37" s="12">
        <v>1.1000000000000001</v>
      </c>
      <c r="AK37" s="12">
        <v>2</v>
      </c>
      <c r="AL37" s="12">
        <v>7.1</v>
      </c>
      <c r="AM37" s="12">
        <v>0</v>
      </c>
      <c r="AN37" s="12">
        <v>13.2</v>
      </c>
      <c r="AO37" s="12">
        <v>22.7</v>
      </c>
      <c r="AP37" s="12">
        <v>4.4000000000000004</v>
      </c>
      <c r="AQ37" s="12">
        <v>29.8</v>
      </c>
      <c r="AR37" s="12">
        <v>56.6</v>
      </c>
      <c r="AS37" s="12">
        <v>4.8</v>
      </c>
    </row>
    <row r="38" spans="1:45" x14ac:dyDescent="0.2">
      <c r="A38" s="11">
        <v>44074.999988425923</v>
      </c>
      <c r="B38" s="12">
        <v>15.5</v>
      </c>
      <c r="C38" s="12">
        <v>19.3</v>
      </c>
      <c r="D38" s="12">
        <v>13.5</v>
      </c>
      <c r="E38" s="12"/>
      <c r="F38" s="12"/>
      <c r="G38" s="12"/>
      <c r="H38" s="12"/>
      <c r="I38" s="12"/>
      <c r="J38" s="12"/>
      <c r="K38" s="12"/>
      <c r="L38" s="12"/>
      <c r="M38" s="12"/>
      <c r="N38" s="12">
        <v>1.3</v>
      </c>
      <c r="O38" s="12">
        <v>4.7</v>
      </c>
      <c r="P38" s="12">
        <v>283</v>
      </c>
      <c r="Q38" s="14">
        <v>1</v>
      </c>
      <c r="R38" s="12">
        <v>79.7</v>
      </c>
      <c r="S38" s="12">
        <v>794</v>
      </c>
      <c r="T38" s="12">
        <v>30.9</v>
      </c>
      <c r="U38" s="12">
        <v>436.2</v>
      </c>
      <c r="V38" s="14">
        <v>6.89</v>
      </c>
      <c r="W38" s="14">
        <v>41.58</v>
      </c>
      <c r="X38" s="21">
        <v>1.9E-2</v>
      </c>
      <c r="Y38" s="21">
        <v>0.11899999999999999</v>
      </c>
      <c r="Z38" s="21">
        <v>1.0999999999999999E-2</v>
      </c>
      <c r="AA38" s="21">
        <v>9.1999999999999998E-2</v>
      </c>
      <c r="AB38" s="21">
        <v>0.43999999999999995</v>
      </c>
      <c r="AC38" s="21">
        <v>3.6799999999999997</v>
      </c>
      <c r="AD38" s="12">
        <v>1.8333333333333333</v>
      </c>
      <c r="AE38" s="12">
        <v>5.5</v>
      </c>
      <c r="AF38" s="12">
        <v>10.5</v>
      </c>
      <c r="AG38" s="12">
        <v>2.2999999999999998</v>
      </c>
      <c r="AH38" s="12">
        <v>3</v>
      </c>
      <c r="AI38" s="12">
        <v>5.6</v>
      </c>
      <c r="AJ38" s="12">
        <v>1.5</v>
      </c>
      <c r="AK38" s="12">
        <v>3.6</v>
      </c>
      <c r="AL38" s="12">
        <v>17.3</v>
      </c>
      <c r="AM38" s="12">
        <v>0</v>
      </c>
      <c r="AN38" s="12">
        <v>16.600000000000001</v>
      </c>
      <c r="AO38" s="12">
        <v>37.799999999999997</v>
      </c>
      <c r="AP38" s="12">
        <v>3.1</v>
      </c>
      <c r="AQ38" s="12">
        <v>30.1</v>
      </c>
      <c r="AR38" s="12">
        <v>67.2</v>
      </c>
      <c r="AS38" s="12">
        <v>0</v>
      </c>
    </row>
    <row r="39" spans="1:45" x14ac:dyDescent="0.2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Z39" s="24"/>
      <c r="AA39" s="24"/>
    </row>
    <row r="40" spans="1:45" s="15" customFormat="1" ht="15" x14ac:dyDescent="0.25">
      <c r="A40" s="16" t="s">
        <v>27</v>
      </c>
      <c r="B40" s="7">
        <f>AVERAGE(B8:B38)</f>
        <v>22.270967741935483</v>
      </c>
      <c r="C40" s="9">
        <f>MAX(C8:C38)</f>
        <v>35.4</v>
      </c>
      <c r="D40" s="8">
        <f>MIN(D8:D38)</f>
        <v>12.6</v>
      </c>
      <c r="E40" s="7">
        <f>AVERAGE(E8:E38)</f>
        <v>58.370370370370352</v>
      </c>
      <c r="F40" s="9">
        <f>MAX(F8:F38)</f>
        <v>93.9</v>
      </c>
      <c r="G40" s="8">
        <f>MIN(G8:G38)</f>
        <v>21.9</v>
      </c>
      <c r="H40" s="7">
        <f>AVERAGE(H8:H38)</f>
        <v>13.166666666666664</v>
      </c>
      <c r="I40" s="9">
        <f>MAX(I8:I38)</f>
        <v>19.100000000000001</v>
      </c>
      <c r="J40" s="8">
        <f>MIN(J8:J38)</f>
        <v>7.4</v>
      </c>
      <c r="K40" s="7">
        <f t="shared" ref="K40:N40" si="0">AVERAGE(K8:K38)</f>
        <v>13.611111111111111</v>
      </c>
      <c r="L40" s="7">
        <f t="shared" si="0"/>
        <v>982.26074074074074</v>
      </c>
      <c r="M40" s="7">
        <f t="shared" si="0"/>
        <v>1014.6629629629629</v>
      </c>
      <c r="N40" s="7">
        <f t="shared" si="0"/>
        <v>1.7645161290322577</v>
      </c>
      <c r="O40" s="9">
        <f>MAX(O8:O38)</f>
        <v>10.7</v>
      </c>
      <c r="P40" s="7">
        <v>187.6</v>
      </c>
      <c r="Q40" s="13">
        <f>SUM(Q8:Q38)</f>
        <v>56.600000000000009</v>
      </c>
      <c r="R40" s="7">
        <f>AVERAGE(R8:R38)</f>
        <v>183.183870967742</v>
      </c>
      <c r="S40" s="9">
        <f>MAX(S8:S38)</f>
        <v>1286</v>
      </c>
      <c r="T40" s="7">
        <f>AVERAGE(T8:T38)</f>
        <v>86.587096774193554</v>
      </c>
      <c r="U40" s="9">
        <f>MAX(U8:U38)</f>
        <v>938.6</v>
      </c>
      <c r="V40" s="13">
        <f>AVERAGE(V8:V38)</f>
        <v>13.297419354838709</v>
      </c>
      <c r="W40" s="28">
        <f>MAX(W8:W38)</f>
        <v>71.52</v>
      </c>
      <c r="X40" s="17">
        <f>AVERAGE(X8:X38)</f>
        <v>3.7032258064516127E-2</v>
      </c>
      <c r="Y40" s="20">
        <f>MAX(Y8:Y38)</f>
        <v>0.19600000000000001</v>
      </c>
      <c r="Z40" s="17">
        <f>AVERAGE(Z8:Z38)</f>
        <v>2.5000000000000015E-2</v>
      </c>
      <c r="AA40" s="20">
        <f>MAX(AA8:AA38)</f>
        <v>0.154</v>
      </c>
      <c r="AB40" s="17">
        <f>AVERAGE(AB8:AB38)</f>
        <v>1</v>
      </c>
      <c r="AC40" s="20">
        <f>MAX(AC8:AC38)</f>
        <v>6.16</v>
      </c>
      <c r="AD40" s="30">
        <f>SUM(AD8:AD38)</f>
        <v>231.96666666666664</v>
      </c>
      <c r="AE40" s="7">
        <f>AVERAGE(AE8:AE38)</f>
        <v>11.883870967741935</v>
      </c>
      <c r="AF40" s="9">
        <f>MAX(AF8:AF38)</f>
        <v>55.4</v>
      </c>
      <c r="AG40" s="8">
        <f>MIN(AG8:AG38)</f>
        <v>1.7</v>
      </c>
      <c r="AH40" s="7">
        <f>AVERAGE(AH8:AH38)</f>
        <v>7.0548387096774192</v>
      </c>
      <c r="AI40" s="9">
        <f>MAX(AI8:AI38)</f>
        <v>27.7</v>
      </c>
      <c r="AJ40" s="8">
        <f>MIN(AJ8:AJ38)</f>
        <v>1</v>
      </c>
      <c r="AK40" s="7">
        <f>AVERAGE(AK8:AK38)</f>
        <v>2.5612903225806449</v>
      </c>
      <c r="AL40" s="9">
        <f>MAX(AL8:AL38)</f>
        <v>34</v>
      </c>
      <c r="AM40" s="8">
        <f>MIN(AM8:AM38)</f>
        <v>0</v>
      </c>
      <c r="AN40" s="7">
        <f>AVERAGE(AN8:AN38)</f>
        <v>14.429032258064515</v>
      </c>
      <c r="AO40" s="9">
        <f>MAX(AO8:AO38)</f>
        <v>64.7</v>
      </c>
      <c r="AP40" s="8">
        <f>MIN(AP8:AP38)</f>
        <v>0</v>
      </c>
      <c r="AQ40" s="7">
        <f>AVERAGE(AQ8:AQ38)</f>
        <v>67.916129032258056</v>
      </c>
      <c r="AR40" s="9">
        <f>MAX(AR8:AR38)</f>
        <v>187</v>
      </c>
      <c r="AS40" s="8">
        <f>MIN(AS8:AS38)</f>
        <v>0</v>
      </c>
    </row>
    <row r="41" spans="1:45" x14ac:dyDescent="0.2">
      <c r="A41" s="10"/>
      <c r="B41" s="23" t="s">
        <v>24</v>
      </c>
      <c r="C41" s="18" t="s">
        <v>25</v>
      </c>
      <c r="D41" s="25" t="s">
        <v>43</v>
      </c>
      <c r="E41" s="23" t="s">
        <v>24</v>
      </c>
      <c r="F41" s="18" t="s">
        <v>25</v>
      </c>
      <c r="G41" s="25" t="s">
        <v>43</v>
      </c>
      <c r="H41" s="23" t="s">
        <v>24</v>
      </c>
      <c r="I41" s="18" t="s">
        <v>25</v>
      </c>
      <c r="J41" s="25" t="s">
        <v>43</v>
      </c>
      <c r="K41" s="23" t="s">
        <v>24</v>
      </c>
      <c r="L41" s="23" t="s">
        <v>24</v>
      </c>
      <c r="M41" s="23" t="s">
        <v>24</v>
      </c>
      <c r="N41" s="23" t="s">
        <v>24</v>
      </c>
      <c r="O41" s="18" t="s">
        <v>25</v>
      </c>
      <c r="P41" s="23" t="s">
        <v>24</v>
      </c>
      <c r="Q41" s="14" t="s">
        <v>14</v>
      </c>
      <c r="R41" s="12" t="s">
        <v>24</v>
      </c>
      <c r="S41" s="18" t="s">
        <v>25</v>
      </c>
      <c r="T41" s="12" t="s">
        <v>24</v>
      </c>
      <c r="U41" s="19" t="s">
        <v>25</v>
      </c>
      <c r="V41" s="12" t="s">
        <v>24</v>
      </c>
      <c r="W41" s="19" t="s">
        <v>25</v>
      </c>
      <c r="X41" s="21" t="s">
        <v>24</v>
      </c>
      <c r="Y41" s="27" t="s">
        <v>25</v>
      </c>
      <c r="Z41" s="12" t="s">
        <v>24</v>
      </c>
      <c r="AA41" s="19" t="s">
        <v>25</v>
      </c>
      <c r="AB41" s="21" t="s">
        <v>24</v>
      </c>
      <c r="AC41" s="27" t="s">
        <v>25</v>
      </c>
      <c r="AD41" s="29" t="s">
        <v>14</v>
      </c>
      <c r="AE41" s="12" t="s">
        <v>24</v>
      </c>
      <c r="AF41" s="19" t="s">
        <v>25</v>
      </c>
      <c r="AG41" s="26" t="s">
        <v>43</v>
      </c>
      <c r="AH41" s="12" t="s">
        <v>24</v>
      </c>
      <c r="AI41" s="19" t="s">
        <v>25</v>
      </c>
      <c r="AJ41" s="26" t="s">
        <v>43</v>
      </c>
      <c r="AK41" s="12" t="s">
        <v>24</v>
      </c>
      <c r="AL41" s="19" t="s">
        <v>25</v>
      </c>
      <c r="AM41" s="26" t="s">
        <v>43</v>
      </c>
      <c r="AN41" s="12" t="s">
        <v>24</v>
      </c>
      <c r="AO41" s="19" t="s">
        <v>25</v>
      </c>
      <c r="AP41" s="26" t="s">
        <v>43</v>
      </c>
      <c r="AQ41" s="12" t="s">
        <v>24</v>
      </c>
      <c r="AR41" s="19" t="s">
        <v>25</v>
      </c>
      <c r="AS41" s="26" t="s">
        <v>43</v>
      </c>
    </row>
    <row r="42" spans="1:45" x14ac:dyDescent="0.2">
      <c r="A42" s="10"/>
      <c r="B42" s="23" t="s">
        <v>9</v>
      </c>
      <c r="C42" s="23" t="s">
        <v>9</v>
      </c>
      <c r="D42" s="23" t="s">
        <v>9</v>
      </c>
      <c r="E42" s="23" t="s">
        <v>10</v>
      </c>
      <c r="F42" s="23" t="s">
        <v>10</v>
      </c>
      <c r="G42" s="23" t="s">
        <v>10</v>
      </c>
      <c r="H42" s="23" t="s">
        <v>44</v>
      </c>
      <c r="I42" s="23" t="s">
        <v>44</v>
      </c>
      <c r="J42" s="23" t="s">
        <v>44</v>
      </c>
      <c r="K42" s="23" t="s">
        <v>9</v>
      </c>
      <c r="L42" s="23" t="s">
        <v>0</v>
      </c>
      <c r="M42" s="23" t="s">
        <v>45</v>
      </c>
      <c r="N42" s="23" t="s">
        <v>1</v>
      </c>
      <c r="O42" s="23" t="s">
        <v>1</v>
      </c>
      <c r="P42" s="23" t="s">
        <v>2</v>
      </c>
      <c r="Q42" s="14" t="s">
        <v>46</v>
      </c>
      <c r="R42" s="12" t="s">
        <v>47</v>
      </c>
      <c r="S42" s="12" t="s">
        <v>47</v>
      </c>
      <c r="T42" s="12" t="s">
        <v>48</v>
      </c>
      <c r="U42" s="12" t="s">
        <v>48</v>
      </c>
      <c r="V42" s="12" t="s">
        <v>39</v>
      </c>
      <c r="W42" s="12" t="s">
        <v>39</v>
      </c>
      <c r="X42" s="12" t="s">
        <v>40</v>
      </c>
      <c r="Y42" s="12" t="s">
        <v>40</v>
      </c>
      <c r="Z42" s="12" t="s">
        <v>23</v>
      </c>
      <c r="AA42" s="12" t="s">
        <v>23</v>
      </c>
      <c r="AB42" s="21" t="s">
        <v>26</v>
      </c>
      <c r="AC42" s="21" t="s">
        <v>26</v>
      </c>
      <c r="AD42" s="21" t="s">
        <v>62</v>
      </c>
      <c r="AE42" s="12" t="s">
        <v>33</v>
      </c>
      <c r="AF42" s="12" t="s">
        <v>33</v>
      </c>
      <c r="AG42" s="12" t="s">
        <v>33</v>
      </c>
      <c r="AH42" s="12" t="s">
        <v>34</v>
      </c>
      <c r="AI42" s="12" t="s">
        <v>34</v>
      </c>
      <c r="AJ42" s="12" t="s">
        <v>34</v>
      </c>
      <c r="AK42" s="12" t="s">
        <v>41</v>
      </c>
      <c r="AL42" s="12" t="s">
        <v>41</v>
      </c>
      <c r="AM42" s="12" t="s">
        <v>41</v>
      </c>
      <c r="AN42" s="12" t="s">
        <v>42</v>
      </c>
      <c r="AO42" s="12" t="s">
        <v>42</v>
      </c>
      <c r="AP42" s="12" t="s">
        <v>42</v>
      </c>
      <c r="AQ42" s="12" t="s">
        <v>63</v>
      </c>
      <c r="AR42" s="12" t="s">
        <v>63</v>
      </c>
      <c r="AS42" s="12" t="s">
        <v>63</v>
      </c>
    </row>
    <row r="43" spans="1:45" x14ac:dyDescent="0.2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42"/>
  <sheetViews>
    <sheetView workbookViewId="0">
      <selection activeCell="H4" sqref="H4"/>
    </sheetView>
  </sheetViews>
  <sheetFormatPr baseColWidth="10" defaultRowHeight="14.25" x14ac:dyDescent="0.2"/>
  <cols>
    <col min="1" max="1" width="11" style="1"/>
    <col min="5" max="7" width="15.5" customWidth="1"/>
    <col min="8" max="10" width="18.25" customWidth="1"/>
    <col min="11" max="11" width="13.625" customWidth="1"/>
    <col min="12" max="13" width="19.625" customWidth="1"/>
    <col min="14" max="15" width="10.625" customWidth="1"/>
    <col min="17" max="17" width="18.625" customWidth="1"/>
    <col min="18" max="21" width="16.625" customWidth="1"/>
    <col min="22" max="27" width="12.625" customWidth="1"/>
    <col min="28" max="29" width="12.625" style="23" customWidth="1"/>
    <col min="30" max="30" width="14.625" customWidth="1"/>
    <col min="31" max="42" width="12.625" customWidth="1"/>
  </cols>
  <sheetData>
    <row r="1" spans="1:45" ht="15.75" x14ac:dyDescent="0.25">
      <c r="A1" s="2" t="s">
        <v>7</v>
      </c>
    </row>
    <row r="2" spans="1:45" ht="15.75" x14ac:dyDescent="0.25">
      <c r="A2" s="2" t="s">
        <v>8</v>
      </c>
    </row>
    <row r="3" spans="1:45" ht="15.75" x14ac:dyDescent="0.25">
      <c r="A3" s="2"/>
    </row>
    <row r="4" spans="1:45" ht="15.75" x14ac:dyDescent="0.25">
      <c r="A4" s="3" t="s">
        <v>56</v>
      </c>
    </row>
    <row r="6" spans="1:45" ht="15" x14ac:dyDescent="0.25">
      <c r="A6" s="10"/>
      <c r="B6" s="4" t="s">
        <v>9</v>
      </c>
      <c r="C6" s="4" t="s">
        <v>9</v>
      </c>
      <c r="D6" s="4" t="s">
        <v>9</v>
      </c>
      <c r="E6" s="4" t="s">
        <v>10</v>
      </c>
      <c r="F6" s="4" t="s">
        <v>10</v>
      </c>
      <c r="G6" s="4" t="s">
        <v>10</v>
      </c>
      <c r="H6" s="4" t="s">
        <v>11</v>
      </c>
      <c r="I6" s="4" t="s">
        <v>11</v>
      </c>
      <c r="J6" s="4" t="s">
        <v>11</v>
      </c>
      <c r="K6" s="4" t="s">
        <v>12</v>
      </c>
      <c r="L6" s="4" t="s">
        <v>30</v>
      </c>
      <c r="M6" s="4" t="s">
        <v>31</v>
      </c>
      <c r="N6" s="4" t="s">
        <v>1</v>
      </c>
      <c r="O6" s="4" t="s">
        <v>1</v>
      </c>
      <c r="P6" s="4" t="s">
        <v>2</v>
      </c>
      <c r="Q6" s="13" t="s">
        <v>13</v>
      </c>
      <c r="R6" s="7" t="s">
        <v>21</v>
      </c>
      <c r="S6" s="4" t="s">
        <v>21</v>
      </c>
      <c r="T6" s="4" t="s">
        <v>22</v>
      </c>
      <c r="U6" s="4" t="s">
        <v>22</v>
      </c>
      <c r="V6" s="17" t="s">
        <v>39</v>
      </c>
      <c r="W6" s="17" t="s">
        <v>39</v>
      </c>
      <c r="X6" s="17" t="s">
        <v>40</v>
      </c>
      <c r="Y6" s="17" t="s">
        <v>40</v>
      </c>
      <c r="Z6" s="17" t="s">
        <v>23</v>
      </c>
      <c r="AA6" s="17" t="s">
        <v>23</v>
      </c>
      <c r="AB6" s="17" t="s">
        <v>26</v>
      </c>
      <c r="AC6" s="17" t="s">
        <v>26</v>
      </c>
      <c r="AD6" s="17" t="s">
        <v>60</v>
      </c>
      <c r="AE6" s="7" t="s">
        <v>33</v>
      </c>
      <c r="AF6" s="7" t="s">
        <v>33</v>
      </c>
      <c r="AG6" s="7" t="s">
        <v>33</v>
      </c>
      <c r="AH6" s="7" t="s">
        <v>34</v>
      </c>
      <c r="AI6" s="7" t="s">
        <v>34</v>
      </c>
      <c r="AJ6" s="7" t="s">
        <v>34</v>
      </c>
      <c r="AK6" s="7" t="s">
        <v>41</v>
      </c>
      <c r="AL6" s="7" t="s">
        <v>41</v>
      </c>
      <c r="AM6" s="7" t="s">
        <v>41</v>
      </c>
      <c r="AN6" s="7" t="s">
        <v>42</v>
      </c>
      <c r="AO6" s="7" t="s">
        <v>42</v>
      </c>
      <c r="AP6" s="7" t="s">
        <v>42</v>
      </c>
      <c r="AQ6" s="7" t="s">
        <v>63</v>
      </c>
      <c r="AR6" s="7" t="s">
        <v>63</v>
      </c>
      <c r="AS6" s="7" t="s">
        <v>63</v>
      </c>
    </row>
    <row r="7" spans="1:45" ht="15" x14ac:dyDescent="0.25">
      <c r="A7" s="5" t="s">
        <v>3</v>
      </c>
      <c r="B7" s="4" t="s">
        <v>4</v>
      </c>
      <c r="C7" s="4" t="s">
        <v>6</v>
      </c>
      <c r="D7" s="4" t="s">
        <v>5</v>
      </c>
      <c r="E7" s="4" t="s">
        <v>4</v>
      </c>
      <c r="F7" s="4" t="s">
        <v>6</v>
      </c>
      <c r="G7" s="4" t="s">
        <v>5</v>
      </c>
      <c r="H7" s="4" t="s">
        <v>4</v>
      </c>
      <c r="I7" s="4" t="s">
        <v>6</v>
      </c>
      <c r="J7" s="4" t="s">
        <v>5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6</v>
      </c>
      <c r="P7" s="4" t="s">
        <v>4</v>
      </c>
      <c r="Q7" s="13" t="s">
        <v>14</v>
      </c>
      <c r="R7" s="7" t="s">
        <v>4</v>
      </c>
      <c r="S7" s="4" t="s">
        <v>6</v>
      </c>
      <c r="T7" s="4" t="s">
        <v>4</v>
      </c>
      <c r="U7" s="4" t="s">
        <v>6</v>
      </c>
      <c r="V7" s="17" t="s">
        <v>4</v>
      </c>
      <c r="W7" s="17" t="s">
        <v>6</v>
      </c>
      <c r="X7" s="17" t="s">
        <v>4</v>
      </c>
      <c r="Y7" s="17" t="s">
        <v>6</v>
      </c>
      <c r="Z7" s="17" t="s">
        <v>4</v>
      </c>
      <c r="AA7" s="17" t="s">
        <v>6</v>
      </c>
      <c r="AB7" s="17" t="s">
        <v>4</v>
      </c>
      <c r="AC7" s="17" t="s">
        <v>6</v>
      </c>
      <c r="AD7" s="17" t="s">
        <v>61</v>
      </c>
      <c r="AE7" s="7" t="s">
        <v>4</v>
      </c>
      <c r="AF7" s="7" t="s">
        <v>6</v>
      </c>
      <c r="AG7" s="7" t="s">
        <v>5</v>
      </c>
      <c r="AH7" s="7" t="s">
        <v>4</v>
      </c>
      <c r="AI7" s="7" t="s">
        <v>6</v>
      </c>
      <c r="AJ7" s="7" t="s">
        <v>5</v>
      </c>
      <c r="AK7" s="7" t="s">
        <v>4</v>
      </c>
      <c r="AL7" s="7" t="s">
        <v>6</v>
      </c>
      <c r="AM7" s="7" t="s">
        <v>5</v>
      </c>
      <c r="AN7" s="7" t="s">
        <v>4</v>
      </c>
      <c r="AO7" s="7" t="s">
        <v>6</v>
      </c>
      <c r="AP7" s="7" t="s">
        <v>5</v>
      </c>
      <c r="AQ7" s="7" t="s">
        <v>4</v>
      </c>
      <c r="AR7" s="7" t="s">
        <v>6</v>
      </c>
      <c r="AS7" s="7" t="s">
        <v>5</v>
      </c>
    </row>
    <row r="8" spans="1:45" x14ac:dyDescent="0.2">
      <c r="A8" s="11">
        <v>44075.999988425923</v>
      </c>
      <c r="B8" s="12" t="s">
        <v>15</v>
      </c>
      <c r="C8" s="12" t="s">
        <v>15</v>
      </c>
      <c r="D8" s="12" t="s">
        <v>15</v>
      </c>
      <c r="E8" s="12" t="s">
        <v>15</v>
      </c>
      <c r="F8" s="12" t="s">
        <v>15</v>
      </c>
      <c r="G8" s="12" t="s">
        <v>15</v>
      </c>
      <c r="H8" s="12" t="s">
        <v>15</v>
      </c>
      <c r="I8" s="12" t="s">
        <v>15</v>
      </c>
      <c r="J8" s="12" t="s">
        <v>15</v>
      </c>
      <c r="K8" s="12" t="s">
        <v>15</v>
      </c>
      <c r="L8" s="12" t="s">
        <v>15</v>
      </c>
      <c r="M8" s="12" t="s">
        <v>15</v>
      </c>
      <c r="N8" s="12">
        <v>1.8</v>
      </c>
      <c r="O8" s="12">
        <v>4.7</v>
      </c>
      <c r="P8" s="12">
        <v>148</v>
      </c>
      <c r="Q8" s="14" t="s">
        <v>15</v>
      </c>
      <c r="R8" s="12">
        <v>94.2</v>
      </c>
      <c r="S8" s="12">
        <v>896</v>
      </c>
      <c r="T8" s="12">
        <v>45.9</v>
      </c>
      <c r="U8" s="12">
        <v>505.1</v>
      </c>
      <c r="V8" s="14">
        <v>7.76</v>
      </c>
      <c r="W8" s="14">
        <v>41.06</v>
      </c>
      <c r="X8" s="21">
        <v>2.1000000000000001E-2</v>
      </c>
      <c r="Y8" s="21">
        <v>0.104</v>
      </c>
      <c r="Z8" s="21">
        <v>1.2E-2</v>
      </c>
      <c r="AA8" s="21">
        <v>6.3E-2</v>
      </c>
      <c r="AB8" s="21">
        <f>Z8*40</f>
        <v>0.48</v>
      </c>
      <c r="AC8" s="21">
        <f>AA8*40</f>
        <v>2.52</v>
      </c>
      <c r="AD8" s="12">
        <v>0.6</v>
      </c>
      <c r="AE8" s="12">
        <v>8.6</v>
      </c>
      <c r="AF8" s="12">
        <v>21.5</v>
      </c>
      <c r="AG8" s="12">
        <v>3.7</v>
      </c>
      <c r="AH8" s="12">
        <v>5.8</v>
      </c>
      <c r="AI8" s="12">
        <v>9.5</v>
      </c>
      <c r="AJ8" s="12">
        <v>3.4</v>
      </c>
      <c r="AK8" s="12">
        <v>2.2999999999999998</v>
      </c>
      <c r="AL8" s="12">
        <v>13.6</v>
      </c>
      <c r="AM8" s="12">
        <v>0</v>
      </c>
      <c r="AN8" s="12">
        <v>13.9</v>
      </c>
      <c r="AO8" s="12">
        <v>35.5</v>
      </c>
      <c r="AP8" s="12">
        <v>1.9</v>
      </c>
      <c r="AQ8" s="12">
        <v>41.2</v>
      </c>
      <c r="AR8" s="12">
        <v>74</v>
      </c>
      <c r="AS8" s="12">
        <v>0.8</v>
      </c>
    </row>
    <row r="9" spans="1:45" x14ac:dyDescent="0.2">
      <c r="A9" s="11">
        <v>44076.999988425923</v>
      </c>
      <c r="B9" s="12" t="s">
        <v>15</v>
      </c>
      <c r="C9" s="12" t="s">
        <v>15</v>
      </c>
      <c r="D9" s="12" t="s">
        <v>15</v>
      </c>
      <c r="E9" s="12" t="s">
        <v>15</v>
      </c>
      <c r="F9" s="12" t="s">
        <v>15</v>
      </c>
      <c r="G9" s="12" t="s">
        <v>15</v>
      </c>
      <c r="H9" s="12" t="s">
        <v>15</v>
      </c>
      <c r="I9" s="12" t="s">
        <v>15</v>
      </c>
      <c r="J9" s="12" t="s">
        <v>15</v>
      </c>
      <c r="K9" s="12" t="s">
        <v>15</v>
      </c>
      <c r="L9" s="12" t="s">
        <v>15</v>
      </c>
      <c r="M9" s="12" t="s">
        <v>15</v>
      </c>
      <c r="N9" s="12">
        <v>1.3</v>
      </c>
      <c r="O9" s="12">
        <v>3.7</v>
      </c>
      <c r="P9" s="12">
        <v>209</v>
      </c>
      <c r="Q9" s="14" t="s">
        <v>15</v>
      </c>
      <c r="R9" s="12">
        <v>188.9</v>
      </c>
      <c r="S9" s="12">
        <v>995</v>
      </c>
      <c r="T9" s="12">
        <v>94.9</v>
      </c>
      <c r="U9" s="12">
        <v>701.4</v>
      </c>
      <c r="V9" s="14">
        <v>13.44</v>
      </c>
      <c r="W9" s="14">
        <v>56.5</v>
      </c>
      <c r="X9" s="21">
        <v>3.5999999999999997E-2</v>
      </c>
      <c r="Y9" s="21">
        <v>0.153</v>
      </c>
      <c r="Z9" s="21">
        <v>2.1000000000000001E-2</v>
      </c>
      <c r="AA9" s="21">
        <v>0.108</v>
      </c>
      <c r="AB9" s="21">
        <f t="shared" ref="AB9:AB37" si="0">Z9*40</f>
        <v>0.84000000000000008</v>
      </c>
      <c r="AC9" s="21">
        <f t="shared" ref="AC9:AC37" si="1">AA9*40</f>
        <v>4.32</v>
      </c>
      <c r="AD9" s="12">
        <v>9.1</v>
      </c>
      <c r="AE9" s="12">
        <v>8.4</v>
      </c>
      <c r="AF9" s="12">
        <v>17.399999999999999</v>
      </c>
      <c r="AG9" s="12">
        <v>2.7</v>
      </c>
      <c r="AH9" s="12">
        <v>5.5</v>
      </c>
      <c r="AI9" s="12">
        <v>10.5</v>
      </c>
      <c r="AJ9" s="12">
        <v>1.9</v>
      </c>
      <c r="AK9" s="12">
        <v>3.8</v>
      </c>
      <c r="AL9" s="12">
        <v>50.5</v>
      </c>
      <c r="AM9" s="12">
        <v>0</v>
      </c>
      <c r="AN9" s="12">
        <v>16.5</v>
      </c>
      <c r="AO9" s="12">
        <v>52.6</v>
      </c>
      <c r="AP9" s="12">
        <v>1.2</v>
      </c>
      <c r="AQ9" s="12">
        <v>41.1</v>
      </c>
      <c r="AR9" s="12">
        <v>101.4</v>
      </c>
      <c r="AS9" s="12">
        <v>0</v>
      </c>
    </row>
    <row r="10" spans="1:45" x14ac:dyDescent="0.2">
      <c r="A10" s="11">
        <v>44077.999988425923</v>
      </c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12" t="s">
        <v>15</v>
      </c>
      <c r="I10" s="12" t="s">
        <v>15</v>
      </c>
      <c r="J10" s="12" t="s">
        <v>15</v>
      </c>
      <c r="K10" s="12" t="s">
        <v>15</v>
      </c>
      <c r="L10" s="12" t="s">
        <v>15</v>
      </c>
      <c r="M10" s="12" t="s">
        <v>15</v>
      </c>
      <c r="N10" s="12">
        <v>1.4</v>
      </c>
      <c r="O10" s="12">
        <v>4.7</v>
      </c>
      <c r="P10" s="12">
        <v>177</v>
      </c>
      <c r="Q10" s="14" t="s">
        <v>15</v>
      </c>
      <c r="R10" s="12">
        <v>187.4</v>
      </c>
      <c r="S10" s="12">
        <v>1116</v>
      </c>
      <c r="T10" s="12">
        <v>96</v>
      </c>
      <c r="U10" s="12">
        <v>823.7</v>
      </c>
      <c r="V10" s="14">
        <v>12.77</v>
      </c>
      <c r="W10" s="14">
        <v>61.57</v>
      </c>
      <c r="X10" s="21">
        <v>3.4000000000000002E-2</v>
      </c>
      <c r="Y10" s="21">
        <v>0.17199999999999999</v>
      </c>
      <c r="Z10" s="21">
        <v>2.3E-2</v>
      </c>
      <c r="AA10" s="21">
        <v>0.13500000000000001</v>
      </c>
      <c r="AB10" s="21">
        <f t="shared" si="0"/>
        <v>0.91999999999999993</v>
      </c>
      <c r="AC10" s="21">
        <f t="shared" si="1"/>
        <v>5.4</v>
      </c>
      <c r="AD10" s="12">
        <v>9.1</v>
      </c>
      <c r="AE10" s="12">
        <v>9.6999999999999993</v>
      </c>
      <c r="AF10" s="12">
        <v>25.7</v>
      </c>
      <c r="AG10" s="12">
        <v>4.8</v>
      </c>
      <c r="AH10" s="12">
        <v>5.5</v>
      </c>
      <c r="AI10" s="12">
        <v>10.5</v>
      </c>
      <c r="AJ10" s="12">
        <v>3.2</v>
      </c>
      <c r="AK10" s="12">
        <v>7.1</v>
      </c>
      <c r="AL10" s="12">
        <v>65.8</v>
      </c>
      <c r="AM10" s="12">
        <v>0</v>
      </c>
      <c r="AN10" s="12">
        <v>20.100000000000001</v>
      </c>
      <c r="AO10" s="12">
        <v>44.8</v>
      </c>
      <c r="AP10" s="12">
        <v>1.7</v>
      </c>
      <c r="AQ10" s="12">
        <v>54</v>
      </c>
      <c r="AR10" s="12">
        <v>110.8</v>
      </c>
      <c r="AS10" s="12">
        <v>0</v>
      </c>
    </row>
    <row r="11" spans="1:45" x14ac:dyDescent="0.2">
      <c r="A11" s="11">
        <v>44078.999988425923</v>
      </c>
      <c r="B11" s="12" t="s">
        <v>15</v>
      </c>
      <c r="C11" s="12" t="s">
        <v>15</v>
      </c>
      <c r="D11" s="12" t="s">
        <v>15</v>
      </c>
      <c r="E11" s="12" t="s">
        <v>15</v>
      </c>
      <c r="F11" s="12" t="s">
        <v>15</v>
      </c>
      <c r="G11" s="12" t="s">
        <v>15</v>
      </c>
      <c r="H11" s="12" t="s">
        <v>15</v>
      </c>
      <c r="I11" s="12" t="s">
        <v>15</v>
      </c>
      <c r="J11" s="12" t="s">
        <v>15</v>
      </c>
      <c r="K11" s="12" t="s">
        <v>15</v>
      </c>
      <c r="L11" s="12" t="s">
        <v>15</v>
      </c>
      <c r="M11" s="12" t="s">
        <v>15</v>
      </c>
      <c r="N11" s="12">
        <v>1.8</v>
      </c>
      <c r="O11" s="12">
        <v>6.6</v>
      </c>
      <c r="P11" s="12">
        <v>189</v>
      </c>
      <c r="Q11" s="14" t="s">
        <v>15</v>
      </c>
      <c r="R11" s="12">
        <v>188.9</v>
      </c>
      <c r="S11" s="12">
        <v>839</v>
      </c>
      <c r="T11" s="12">
        <v>101.4</v>
      </c>
      <c r="U11" s="12">
        <v>674.1</v>
      </c>
      <c r="V11" s="14">
        <v>13.41</v>
      </c>
      <c r="W11" s="14">
        <v>53.46</v>
      </c>
      <c r="X11" s="21">
        <v>3.5999999999999997E-2</v>
      </c>
      <c r="Y11" s="21">
        <v>0.14799999999999999</v>
      </c>
      <c r="Z11" s="21">
        <v>2.5000000000000001E-2</v>
      </c>
      <c r="AA11" s="21">
        <v>0.11899999999999999</v>
      </c>
      <c r="AB11" s="21">
        <f t="shared" si="0"/>
        <v>1</v>
      </c>
      <c r="AC11" s="21">
        <f t="shared" si="1"/>
        <v>4.76</v>
      </c>
      <c r="AD11" s="12">
        <v>8</v>
      </c>
      <c r="AE11" s="12">
        <v>9.9</v>
      </c>
      <c r="AF11" s="12">
        <v>25.1</v>
      </c>
      <c r="AG11" s="12">
        <v>5.2</v>
      </c>
      <c r="AH11" s="12">
        <v>4.9000000000000004</v>
      </c>
      <c r="AI11" s="12">
        <v>10.199999999999999</v>
      </c>
      <c r="AJ11" s="12">
        <v>2.9</v>
      </c>
      <c r="AK11" s="12">
        <v>2</v>
      </c>
      <c r="AL11" s="12">
        <v>11.1</v>
      </c>
      <c r="AM11" s="12">
        <v>0</v>
      </c>
      <c r="AN11" s="12">
        <v>18.600000000000001</v>
      </c>
      <c r="AO11" s="12">
        <v>55.5</v>
      </c>
      <c r="AP11" s="12">
        <v>0.8</v>
      </c>
      <c r="AQ11" s="12">
        <v>69.8</v>
      </c>
      <c r="AR11" s="12">
        <v>111.4</v>
      </c>
      <c r="AS11" s="12">
        <v>8.4</v>
      </c>
    </row>
    <row r="12" spans="1:45" x14ac:dyDescent="0.2">
      <c r="A12" s="11">
        <v>44079.999988425923</v>
      </c>
      <c r="B12" s="12" t="s">
        <v>15</v>
      </c>
      <c r="C12" s="12" t="s">
        <v>15</v>
      </c>
      <c r="D12" s="12" t="s">
        <v>15</v>
      </c>
      <c r="E12" s="12" t="s">
        <v>15</v>
      </c>
      <c r="F12" s="12" t="s">
        <v>15</v>
      </c>
      <c r="G12" s="12" t="s">
        <v>15</v>
      </c>
      <c r="H12" s="12" t="s">
        <v>15</v>
      </c>
      <c r="I12" s="12" t="s">
        <v>15</v>
      </c>
      <c r="J12" s="12" t="s">
        <v>15</v>
      </c>
      <c r="K12" s="12" t="s">
        <v>15</v>
      </c>
      <c r="L12" s="12" t="s">
        <v>15</v>
      </c>
      <c r="M12" s="12" t="s">
        <v>15</v>
      </c>
      <c r="N12" s="12">
        <v>2.2000000000000002</v>
      </c>
      <c r="O12" s="12">
        <v>6.8</v>
      </c>
      <c r="P12" s="12">
        <v>322</v>
      </c>
      <c r="Q12" s="14" t="s">
        <v>15</v>
      </c>
      <c r="R12" s="12">
        <v>163.69999999999999</v>
      </c>
      <c r="S12" s="12">
        <v>928</v>
      </c>
      <c r="T12" s="12">
        <v>73.3</v>
      </c>
      <c r="U12" s="12">
        <v>595.4</v>
      </c>
      <c r="V12" s="14">
        <v>11.65</v>
      </c>
      <c r="W12" s="14">
        <v>52.37</v>
      </c>
      <c r="X12" s="21">
        <v>3.2000000000000001E-2</v>
      </c>
      <c r="Y12" s="21">
        <v>0.14299999999999999</v>
      </c>
      <c r="Z12" s="21">
        <v>2.1000000000000001E-2</v>
      </c>
      <c r="AA12" s="21">
        <v>0.105</v>
      </c>
      <c r="AB12" s="21">
        <f t="shared" si="0"/>
        <v>0.84000000000000008</v>
      </c>
      <c r="AC12" s="21">
        <f t="shared" si="1"/>
        <v>4.2</v>
      </c>
      <c r="AD12" s="12">
        <v>6</v>
      </c>
      <c r="AE12" s="12">
        <v>11.2</v>
      </c>
      <c r="AF12" s="12">
        <v>27.9</v>
      </c>
      <c r="AG12" s="12">
        <v>5.0999999999999996</v>
      </c>
      <c r="AH12" s="12">
        <v>6.4</v>
      </c>
      <c r="AI12" s="12">
        <v>9.9</v>
      </c>
      <c r="AJ12" s="12">
        <v>4</v>
      </c>
      <c r="AK12" s="12">
        <v>1.9</v>
      </c>
      <c r="AL12" s="12">
        <v>17</v>
      </c>
      <c r="AM12" s="12">
        <v>0</v>
      </c>
      <c r="AN12" s="12">
        <v>17.100000000000001</v>
      </c>
      <c r="AO12" s="12">
        <v>55.9</v>
      </c>
      <c r="AP12" s="12">
        <v>2.2999999999999998</v>
      </c>
      <c r="AQ12" s="12">
        <v>60.2</v>
      </c>
      <c r="AR12" s="12">
        <v>122.2</v>
      </c>
      <c r="AS12" s="12">
        <v>0</v>
      </c>
    </row>
    <row r="13" spans="1:45" x14ac:dyDescent="0.2">
      <c r="A13" s="11">
        <v>44080.999988425923</v>
      </c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12" t="s">
        <v>15</v>
      </c>
      <c r="I13" s="12" t="s">
        <v>15</v>
      </c>
      <c r="J13" s="12" t="s">
        <v>15</v>
      </c>
      <c r="K13" s="12" t="s">
        <v>15</v>
      </c>
      <c r="L13" s="12" t="s">
        <v>15</v>
      </c>
      <c r="M13" s="12" t="s">
        <v>15</v>
      </c>
      <c r="N13" s="12">
        <v>1.9</v>
      </c>
      <c r="O13" s="12">
        <v>4.9000000000000004</v>
      </c>
      <c r="P13" s="12">
        <v>12</v>
      </c>
      <c r="Q13" s="14" t="s">
        <v>15</v>
      </c>
      <c r="R13" s="12">
        <v>119.2</v>
      </c>
      <c r="S13" s="12">
        <v>1040</v>
      </c>
      <c r="T13" s="12">
        <v>54.3</v>
      </c>
      <c r="U13" s="12">
        <v>737.8</v>
      </c>
      <c r="V13" s="14">
        <v>9.14</v>
      </c>
      <c r="W13" s="14">
        <v>56.3</v>
      </c>
      <c r="X13" s="21">
        <v>2.5000000000000001E-2</v>
      </c>
      <c r="Y13" s="21">
        <v>0.157</v>
      </c>
      <c r="Z13" s="21">
        <v>1.4999999999999999E-2</v>
      </c>
      <c r="AA13" s="21">
        <v>0.11</v>
      </c>
      <c r="AB13" s="21">
        <f t="shared" si="0"/>
        <v>0.6</v>
      </c>
      <c r="AC13" s="21">
        <f t="shared" si="1"/>
        <v>4.4000000000000004</v>
      </c>
      <c r="AD13" s="12">
        <v>4</v>
      </c>
      <c r="AE13" s="12">
        <v>7.5</v>
      </c>
      <c r="AF13" s="12">
        <v>11.3</v>
      </c>
      <c r="AG13" s="12">
        <v>4.5999999999999996</v>
      </c>
      <c r="AH13" s="12">
        <v>5</v>
      </c>
      <c r="AI13" s="12">
        <v>6.9</v>
      </c>
      <c r="AJ13" s="12">
        <v>3.7</v>
      </c>
      <c r="AK13" s="12">
        <v>1.1000000000000001</v>
      </c>
      <c r="AL13" s="12">
        <v>4.0999999999999996</v>
      </c>
      <c r="AM13" s="12">
        <v>0</v>
      </c>
      <c r="AN13" s="12">
        <v>6.6</v>
      </c>
      <c r="AO13" s="12">
        <v>16.5</v>
      </c>
      <c r="AP13" s="12">
        <v>0</v>
      </c>
      <c r="AQ13" s="12">
        <v>67.7</v>
      </c>
      <c r="AR13" s="12">
        <v>97.2</v>
      </c>
      <c r="AS13" s="12">
        <v>41.4</v>
      </c>
    </row>
    <row r="14" spans="1:45" x14ac:dyDescent="0.2">
      <c r="A14" s="11">
        <v>44081.999988425923</v>
      </c>
      <c r="B14" s="12" t="s">
        <v>15</v>
      </c>
      <c r="C14" s="12" t="s">
        <v>15</v>
      </c>
      <c r="D14" s="12" t="s">
        <v>15</v>
      </c>
      <c r="E14" s="12" t="s">
        <v>15</v>
      </c>
      <c r="F14" s="12" t="s">
        <v>15</v>
      </c>
      <c r="G14" s="12" t="s">
        <v>15</v>
      </c>
      <c r="H14" s="12" t="s">
        <v>15</v>
      </c>
      <c r="I14" s="12" t="s">
        <v>15</v>
      </c>
      <c r="J14" s="12" t="s">
        <v>15</v>
      </c>
      <c r="K14" s="12" t="s">
        <v>15</v>
      </c>
      <c r="L14" s="12" t="s">
        <v>15</v>
      </c>
      <c r="M14" s="12" t="s">
        <v>15</v>
      </c>
      <c r="N14" s="12">
        <v>1.5</v>
      </c>
      <c r="O14" s="12">
        <v>6.3</v>
      </c>
      <c r="P14" s="12">
        <v>196</v>
      </c>
      <c r="Q14" s="14" t="s">
        <v>15</v>
      </c>
      <c r="R14" s="12">
        <v>227.7</v>
      </c>
      <c r="S14" s="12">
        <v>761</v>
      </c>
      <c r="T14" s="12">
        <v>95.9</v>
      </c>
      <c r="U14" s="12">
        <v>525.6</v>
      </c>
      <c r="V14" s="14">
        <v>14.3</v>
      </c>
      <c r="W14" s="14">
        <v>49.39</v>
      </c>
      <c r="X14" s="21">
        <v>3.7999999999999999E-2</v>
      </c>
      <c r="Y14" s="21">
        <v>0.14099999999999999</v>
      </c>
      <c r="Z14" s="21">
        <v>2.4E-2</v>
      </c>
      <c r="AA14" s="21">
        <v>0.10299999999999999</v>
      </c>
      <c r="AB14" s="21">
        <f t="shared" si="0"/>
        <v>0.96</v>
      </c>
      <c r="AC14" s="21">
        <f t="shared" si="1"/>
        <v>4.12</v>
      </c>
      <c r="AD14" s="12">
        <v>10.6</v>
      </c>
      <c r="AE14" s="12">
        <v>8.6999999999999993</v>
      </c>
      <c r="AF14" s="12">
        <v>22.9</v>
      </c>
      <c r="AG14" s="12">
        <v>4.8</v>
      </c>
      <c r="AH14" s="12">
        <v>4.4000000000000004</v>
      </c>
      <c r="AI14" s="12">
        <v>7.6</v>
      </c>
      <c r="AJ14" s="12">
        <v>3.2</v>
      </c>
      <c r="AK14" s="12">
        <v>3.3</v>
      </c>
      <c r="AL14" s="12">
        <v>31.4</v>
      </c>
      <c r="AM14" s="12">
        <v>0</v>
      </c>
      <c r="AN14" s="12">
        <v>15.7</v>
      </c>
      <c r="AO14" s="12">
        <v>51.9</v>
      </c>
      <c r="AP14" s="12">
        <v>1</v>
      </c>
      <c r="AQ14" s="12">
        <v>57.2</v>
      </c>
      <c r="AR14" s="12">
        <v>108.2</v>
      </c>
      <c r="AS14" s="12">
        <v>0.6</v>
      </c>
    </row>
    <row r="15" spans="1:45" x14ac:dyDescent="0.2">
      <c r="A15" s="11">
        <v>44082.999988425923</v>
      </c>
      <c r="B15" s="12">
        <v>17.5</v>
      </c>
      <c r="C15" s="12">
        <v>24.9</v>
      </c>
      <c r="D15" s="12">
        <v>10.8</v>
      </c>
      <c r="E15" s="12">
        <v>58.3</v>
      </c>
      <c r="F15" s="12">
        <v>81.8</v>
      </c>
      <c r="G15" s="12">
        <v>33.299999999999997</v>
      </c>
      <c r="H15" s="12">
        <v>9.4</v>
      </c>
      <c r="I15" s="12">
        <v>10.9</v>
      </c>
      <c r="J15" s="12">
        <v>8.3000000000000007</v>
      </c>
      <c r="K15" s="12">
        <v>8.5</v>
      </c>
      <c r="L15" s="12">
        <v>993.39</v>
      </c>
      <c r="M15" s="12">
        <v>1026.8599999999999</v>
      </c>
      <c r="N15" s="12">
        <v>1.1000000000000001</v>
      </c>
      <c r="O15" s="12">
        <v>4.4000000000000004</v>
      </c>
      <c r="P15" s="12">
        <v>221</v>
      </c>
      <c r="Q15" s="14">
        <v>0</v>
      </c>
      <c r="R15" s="12">
        <v>222.7</v>
      </c>
      <c r="S15" s="12">
        <v>719</v>
      </c>
      <c r="T15" s="12">
        <v>89.1</v>
      </c>
      <c r="U15" s="12">
        <v>566.6</v>
      </c>
      <c r="V15" s="14">
        <v>14.27</v>
      </c>
      <c r="W15" s="14">
        <v>47.62</v>
      </c>
      <c r="X15" s="21">
        <v>3.9E-2</v>
      </c>
      <c r="Y15" s="21">
        <v>0.14099999999999999</v>
      </c>
      <c r="Z15" s="21">
        <v>2.7E-2</v>
      </c>
      <c r="AA15" s="21">
        <v>0.11600000000000001</v>
      </c>
      <c r="AB15" s="21">
        <f t="shared" si="0"/>
        <v>1.08</v>
      </c>
      <c r="AC15" s="21">
        <f t="shared" si="1"/>
        <v>4.6400000000000006</v>
      </c>
      <c r="AD15" s="12">
        <v>11.5</v>
      </c>
      <c r="AE15" s="12">
        <v>12.5</v>
      </c>
      <c r="AF15" s="12">
        <v>98.3</v>
      </c>
      <c r="AG15" s="12">
        <v>6.2</v>
      </c>
      <c r="AH15" s="12">
        <v>6.3</v>
      </c>
      <c r="AI15" s="12">
        <v>19.100000000000001</v>
      </c>
      <c r="AJ15" s="12">
        <v>4.3</v>
      </c>
      <c r="AK15" s="12">
        <v>7.2</v>
      </c>
      <c r="AL15" s="12">
        <v>47.3</v>
      </c>
      <c r="AM15" s="12">
        <v>0</v>
      </c>
      <c r="AN15" s="12">
        <v>24.7</v>
      </c>
      <c r="AO15" s="12">
        <v>58</v>
      </c>
      <c r="AP15" s="12">
        <v>2.5</v>
      </c>
      <c r="AQ15" s="12">
        <v>56</v>
      </c>
      <c r="AR15" s="12">
        <v>133</v>
      </c>
      <c r="AS15" s="12">
        <v>0</v>
      </c>
    </row>
    <row r="16" spans="1:45" x14ac:dyDescent="0.2">
      <c r="A16" s="11">
        <v>44083.999988425923</v>
      </c>
      <c r="B16" s="12">
        <v>19.600000000000001</v>
      </c>
      <c r="C16" s="12">
        <v>27</v>
      </c>
      <c r="D16" s="12">
        <v>13.3</v>
      </c>
      <c r="E16" s="12">
        <v>58.6</v>
      </c>
      <c r="F16" s="12">
        <v>83.2</v>
      </c>
      <c r="G16" s="12">
        <v>29.4</v>
      </c>
      <c r="H16" s="12">
        <v>10.8</v>
      </c>
      <c r="I16" s="12">
        <v>12.7</v>
      </c>
      <c r="J16" s="12">
        <v>7.9</v>
      </c>
      <c r="K16" s="12">
        <v>10.5</v>
      </c>
      <c r="L16" s="12">
        <v>989.85</v>
      </c>
      <c r="M16" s="12">
        <v>1022.93</v>
      </c>
      <c r="N16" s="12">
        <v>1.4</v>
      </c>
      <c r="O16" s="12">
        <v>4.8</v>
      </c>
      <c r="P16" s="12">
        <v>216</v>
      </c>
      <c r="Q16" s="14">
        <v>0</v>
      </c>
      <c r="R16" s="12">
        <v>222.5</v>
      </c>
      <c r="S16" s="12">
        <v>738</v>
      </c>
      <c r="T16" s="12">
        <v>89</v>
      </c>
      <c r="U16" s="12">
        <v>538.20000000000005</v>
      </c>
      <c r="V16" s="14">
        <v>14.17</v>
      </c>
      <c r="W16" s="14">
        <v>47.64</v>
      </c>
      <c r="X16" s="21">
        <v>3.7999999999999999E-2</v>
      </c>
      <c r="Y16" s="21">
        <v>0.13600000000000001</v>
      </c>
      <c r="Z16" s="21">
        <v>2.5000000000000001E-2</v>
      </c>
      <c r="AA16" s="21">
        <v>0.107</v>
      </c>
      <c r="AB16" s="21">
        <f t="shared" si="0"/>
        <v>1</v>
      </c>
      <c r="AC16" s="21">
        <f t="shared" si="1"/>
        <v>4.28</v>
      </c>
      <c r="AD16" s="12">
        <v>11.5</v>
      </c>
      <c r="AE16" s="12">
        <v>14.6</v>
      </c>
      <c r="AF16" s="12">
        <v>30.4</v>
      </c>
      <c r="AG16" s="12">
        <v>7.5</v>
      </c>
      <c r="AH16" s="12">
        <v>7.7</v>
      </c>
      <c r="AI16" s="12">
        <v>12.5</v>
      </c>
      <c r="AJ16" s="12">
        <v>4.7</v>
      </c>
      <c r="AK16" s="12">
        <v>6.7</v>
      </c>
      <c r="AL16" s="12">
        <v>43.6</v>
      </c>
      <c r="AM16" s="12">
        <v>0</v>
      </c>
      <c r="AN16" s="12">
        <v>27.7</v>
      </c>
      <c r="AO16" s="12">
        <v>61.1</v>
      </c>
      <c r="AP16" s="12">
        <v>3.5</v>
      </c>
      <c r="AQ16" s="12">
        <v>63</v>
      </c>
      <c r="AR16" s="12">
        <v>148.19999999999999</v>
      </c>
      <c r="AS16" s="12">
        <v>0</v>
      </c>
    </row>
    <row r="17" spans="1:45" x14ac:dyDescent="0.2">
      <c r="A17" s="11">
        <v>44084.999988425923</v>
      </c>
      <c r="B17" s="12">
        <v>18.899999999999999</v>
      </c>
      <c r="C17" s="12">
        <v>22.8</v>
      </c>
      <c r="D17" s="12">
        <v>15.9</v>
      </c>
      <c r="E17" s="12">
        <v>69.7</v>
      </c>
      <c r="F17" s="12">
        <v>81.099999999999994</v>
      </c>
      <c r="G17" s="12">
        <v>60.7</v>
      </c>
      <c r="H17" s="12">
        <v>12.9</v>
      </c>
      <c r="I17" s="12">
        <v>15</v>
      </c>
      <c r="J17" s="12">
        <v>10.5</v>
      </c>
      <c r="K17" s="12">
        <v>13.2</v>
      </c>
      <c r="L17" s="12">
        <v>987.14</v>
      </c>
      <c r="M17" s="12">
        <v>1020.16</v>
      </c>
      <c r="N17" s="12">
        <v>1.5</v>
      </c>
      <c r="O17" s="12">
        <v>4.7</v>
      </c>
      <c r="P17" s="12">
        <v>170</v>
      </c>
      <c r="Q17" s="14">
        <v>0</v>
      </c>
      <c r="R17" s="12">
        <v>113.6</v>
      </c>
      <c r="S17" s="12">
        <v>845</v>
      </c>
      <c r="T17" s="12">
        <v>49.6</v>
      </c>
      <c r="U17" s="12">
        <v>567.4</v>
      </c>
      <c r="V17" s="14">
        <v>9.17</v>
      </c>
      <c r="W17" s="14">
        <v>45.58</v>
      </c>
      <c r="X17" s="21">
        <v>2.5999999999999999E-2</v>
      </c>
      <c r="Y17" s="21">
        <v>0.125</v>
      </c>
      <c r="Z17" s="21">
        <v>1.6E-2</v>
      </c>
      <c r="AA17" s="21">
        <v>8.6999999999999994E-2</v>
      </c>
      <c r="AB17" s="21">
        <f t="shared" si="0"/>
        <v>0.64</v>
      </c>
      <c r="AC17" s="21">
        <f t="shared" si="1"/>
        <v>3.4799999999999995</v>
      </c>
      <c r="AD17" s="12">
        <v>5.0999999999999996</v>
      </c>
      <c r="AE17" s="12">
        <v>15</v>
      </c>
      <c r="AF17" s="12">
        <v>49.9</v>
      </c>
      <c r="AG17" s="12">
        <v>6.1</v>
      </c>
      <c r="AH17" s="12">
        <v>7.3</v>
      </c>
      <c r="AI17" s="12">
        <v>15.3</v>
      </c>
      <c r="AJ17" s="12">
        <v>4</v>
      </c>
      <c r="AK17" s="12">
        <v>6.2</v>
      </c>
      <c r="AL17" s="12">
        <v>37</v>
      </c>
      <c r="AM17" s="12">
        <v>0</v>
      </c>
      <c r="AN17" s="12">
        <v>26.5</v>
      </c>
      <c r="AO17" s="12">
        <v>57.2</v>
      </c>
      <c r="AP17" s="12">
        <v>3.8</v>
      </c>
      <c r="AQ17" s="12">
        <v>35.299999999999997</v>
      </c>
      <c r="AR17" s="12">
        <v>75.599999999999994</v>
      </c>
      <c r="AS17" s="12">
        <v>0</v>
      </c>
    </row>
    <row r="18" spans="1:45" x14ac:dyDescent="0.2">
      <c r="A18" s="11">
        <v>44085.999988425923</v>
      </c>
      <c r="B18" s="12">
        <v>20.6</v>
      </c>
      <c r="C18" s="12">
        <v>26</v>
      </c>
      <c r="D18" s="12">
        <v>17.3</v>
      </c>
      <c r="E18" s="12">
        <v>70.5</v>
      </c>
      <c r="F18" s="12">
        <v>86</v>
      </c>
      <c r="G18" s="12">
        <v>43.5</v>
      </c>
      <c r="H18" s="12">
        <v>14.1</v>
      </c>
      <c r="I18" s="12">
        <v>15.2</v>
      </c>
      <c r="J18" s="12">
        <v>11.9</v>
      </c>
      <c r="K18" s="12">
        <v>14.7</v>
      </c>
      <c r="L18" s="12">
        <v>984.08</v>
      </c>
      <c r="M18" s="12">
        <v>1016.8</v>
      </c>
      <c r="N18" s="12">
        <v>1.1000000000000001</v>
      </c>
      <c r="O18" s="12">
        <v>3.5</v>
      </c>
      <c r="P18" s="12">
        <v>190</v>
      </c>
      <c r="Q18" s="14">
        <v>0</v>
      </c>
      <c r="R18" s="12">
        <v>155.4</v>
      </c>
      <c r="S18" s="12">
        <v>894</v>
      </c>
      <c r="T18" s="12">
        <v>72</v>
      </c>
      <c r="U18" s="12">
        <v>619.4</v>
      </c>
      <c r="V18" s="14">
        <v>11.16</v>
      </c>
      <c r="W18" s="14">
        <v>49.68</v>
      </c>
      <c r="X18" s="21">
        <v>0.03</v>
      </c>
      <c r="Y18" s="21">
        <v>0.13900000000000001</v>
      </c>
      <c r="Z18" s="21">
        <v>1.9E-2</v>
      </c>
      <c r="AA18" s="21">
        <v>0.108</v>
      </c>
      <c r="AB18" s="21">
        <f t="shared" si="0"/>
        <v>0.76</v>
      </c>
      <c r="AC18" s="21">
        <f t="shared" si="1"/>
        <v>4.32</v>
      </c>
      <c r="AD18" s="12">
        <v>7.5</v>
      </c>
      <c r="AE18" s="12">
        <v>14.3</v>
      </c>
      <c r="AF18" s="12">
        <v>35.5</v>
      </c>
      <c r="AG18" s="12">
        <v>6.1</v>
      </c>
      <c r="AH18" s="12">
        <v>8.1</v>
      </c>
      <c r="AI18" s="12">
        <v>17.100000000000001</v>
      </c>
      <c r="AJ18" s="12">
        <v>4.0999999999999996</v>
      </c>
      <c r="AK18" s="12">
        <v>6.6</v>
      </c>
      <c r="AL18" s="12">
        <v>63.7</v>
      </c>
      <c r="AM18" s="12">
        <v>0</v>
      </c>
      <c r="AN18" s="12">
        <v>26.7</v>
      </c>
      <c r="AO18" s="12">
        <v>61.7</v>
      </c>
      <c r="AP18" s="12">
        <v>4.5999999999999996</v>
      </c>
      <c r="AQ18" s="12">
        <v>37.299999999999997</v>
      </c>
      <c r="AR18" s="12">
        <v>113.8</v>
      </c>
      <c r="AS18" s="12">
        <v>0</v>
      </c>
    </row>
    <row r="19" spans="1:45" x14ac:dyDescent="0.2">
      <c r="A19" s="11">
        <v>44086.999988425923</v>
      </c>
      <c r="B19" s="12">
        <v>21.2</v>
      </c>
      <c r="C19" s="12">
        <v>27.9</v>
      </c>
      <c r="D19" s="12">
        <v>15.8</v>
      </c>
      <c r="E19" s="12">
        <v>66.2</v>
      </c>
      <c r="F19" s="12">
        <v>88.3</v>
      </c>
      <c r="G19" s="12">
        <v>42.2</v>
      </c>
      <c r="H19" s="12">
        <v>13.5</v>
      </c>
      <c r="I19" s="12">
        <v>14.6</v>
      </c>
      <c r="J19" s="12">
        <v>12.3</v>
      </c>
      <c r="K19" s="12">
        <v>14.2</v>
      </c>
      <c r="L19" s="12">
        <v>986.66</v>
      </c>
      <c r="M19" s="12">
        <v>1019.4</v>
      </c>
      <c r="N19" s="12">
        <v>1.3</v>
      </c>
      <c r="O19" s="12">
        <v>4.3</v>
      </c>
      <c r="P19" s="12">
        <v>183</v>
      </c>
      <c r="Q19" s="14">
        <v>0</v>
      </c>
      <c r="R19" s="12">
        <v>177.3</v>
      </c>
      <c r="S19" s="12">
        <v>769</v>
      </c>
      <c r="T19" s="12">
        <v>68.7</v>
      </c>
      <c r="U19" s="12">
        <v>540.5</v>
      </c>
      <c r="V19" s="14">
        <v>11.13</v>
      </c>
      <c r="W19" s="14">
        <v>41.48</v>
      </c>
      <c r="X19" s="21">
        <v>2.9000000000000001E-2</v>
      </c>
      <c r="Y19" s="21">
        <v>0.114</v>
      </c>
      <c r="Z19" s="21">
        <v>1.7999999999999999E-2</v>
      </c>
      <c r="AA19" s="21">
        <v>8.5999999999999993E-2</v>
      </c>
      <c r="AB19" s="21">
        <f t="shared" si="0"/>
        <v>0.72</v>
      </c>
      <c r="AC19" s="21">
        <f t="shared" si="1"/>
        <v>3.4399999999999995</v>
      </c>
      <c r="AD19" s="12">
        <v>10.6</v>
      </c>
      <c r="AE19" s="12">
        <v>15</v>
      </c>
      <c r="AF19" s="12">
        <v>45.1</v>
      </c>
      <c r="AG19" s="12">
        <v>10.4</v>
      </c>
      <c r="AH19" s="12">
        <v>9.1999999999999993</v>
      </c>
      <c r="AI19" s="12">
        <v>16</v>
      </c>
      <c r="AJ19" s="12">
        <v>6.5</v>
      </c>
      <c r="AK19" s="12">
        <v>3.3</v>
      </c>
      <c r="AL19" s="12">
        <v>19.8</v>
      </c>
      <c r="AM19" s="12">
        <v>0</v>
      </c>
      <c r="AN19" s="12">
        <v>23.1</v>
      </c>
      <c r="AO19" s="12">
        <v>45.5</v>
      </c>
      <c r="AP19" s="12">
        <v>3.8</v>
      </c>
      <c r="AQ19" s="12">
        <v>58.7</v>
      </c>
      <c r="AR19" s="12">
        <v>131.4</v>
      </c>
      <c r="AS19" s="12">
        <v>0</v>
      </c>
    </row>
    <row r="20" spans="1:45" x14ac:dyDescent="0.2">
      <c r="A20" s="11">
        <v>44087.999988425923</v>
      </c>
      <c r="B20" s="12">
        <v>21.6</v>
      </c>
      <c r="C20" s="12">
        <v>29.3</v>
      </c>
      <c r="D20" s="12">
        <v>15</v>
      </c>
      <c r="E20" s="12">
        <v>62.6</v>
      </c>
      <c r="F20" s="12">
        <v>85.4</v>
      </c>
      <c r="G20" s="12">
        <v>35.299999999999997</v>
      </c>
      <c r="H20" s="12">
        <v>12.9</v>
      </c>
      <c r="I20" s="12">
        <v>14.5</v>
      </c>
      <c r="J20" s="12">
        <v>11.3</v>
      </c>
      <c r="K20" s="12">
        <v>13.4</v>
      </c>
      <c r="L20" s="12">
        <v>992.18</v>
      </c>
      <c r="M20" s="12">
        <v>1025.08</v>
      </c>
      <c r="N20" s="12">
        <v>1.2</v>
      </c>
      <c r="O20" s="12">
        <v>6.9</v>
      </c>
      <c r="P20" s="12">
        <v>178</v>
      </c>
      <c r="Q20" s="14">
        <v>0</v>
      </c>
      <c r="R20" s="12">
        <v>202.6</v>
      </c>
      <c r="S20" s="12">
        <v>676</v>
      </c>
      <c r="T20" s="12">
        <v>79.900000000000006</v>
      </c>
      <c r="U20" s="12">
        <v>527.5</v>
      </c>
      <c r="V20" s="14">
        <v>13.15</v>
      </c>
      <c r="W20" s="14">
        <v>43.91</v>
      </c>
      <c r="X20" s="21">
        <v>3.5000000000000003E-2</v>
      </c>
      <c r="Y20" s="21">
        <v>0.125</v>
      </c>
      <c r="Z20" s="21">
        <v>2.3E-2</v>
      </c>
      <c r="AA20" s="21">
        <v>0.10100000000000001</v>
      </c>
      <c r="AB20" s="21">
        <f t="shared" si="0"/>
        <v>0.91999999999999993</v>
      </c>
      <c r="AC20" s="21">
        <f t="shared" si="1"/>
        <v>4.04</v>
      </c>
      <c r="AD20" s="12">
        <v>11.5</v>
      </c>
      <c r="AE20" s="12">
        <v>14.1</v>
      </c>
      <c r="AF20" s="12">
        <v>30.6</v>
      </c>
      <c r="AG20" s="12">
        <v>8.9</v>
      </c>
      <c r="AH20" s="12">
        <v>9.6999999999999993</v>
      </c>
      <c r="AI20" s="12">
        <v>15.2</v>
      </c>
      <c r="AJ20" s="12">
        <v>6.2</v>
      </c>
      <c r="AK20" s="12">
        <v>2.1</v>
      </c>
      <c r="AL20" s="12">
        <v>9.1</v>
      </c>
      <c r="AM20" s="12">
        <v>0</v>
      </c>
      <c r="AN20" s="12">
        <v>19.5</v>
      </c>
      <c r="AO20" s="12">
        <v>50.5</v>
      </c>
      <c r="AP20" s="12">
        <v>1.2</v>
      </c>
      <c r="AQ20" s="12">
        <v>69.7</v>
      </c>
      <c r="AR20" s="12">
        <v>141</v>
      </c>
      <c r="AS20" s="12">
        <v>12</v>
      </c>
    </row>
    <row r="21" spans="1:45" x14ac:dyDescent="0.2">
      <c r="A21" s="11">
        <v>44088.999988425923</v>
      </c>
      <c r="B21" s="12">
        <v>22.4</v>
      </c>
      <c r="C21" s="12">
        <v>30.6</v>
      </c>
      <c r="D21" s="12">
        <v>15.7</v>
      </c>
      <c r="E21" s="12">
        <v>62.9</v>
      </c>
      <c r="F21" s="12">
        <v>86.8</v>
      </c>
      <c r="G21" s="12">
        <v>27.4</v>
      </c>
      <c r="H21" s="12">
        <v>13.5</v>
      </c>
      <c r="I21" s="12">
        <v>15.4</v>
      </c>
      <c r="J21" s="12">
        <v>9.6</v>
      </c>
      <c r="K21" s="12">
        <v>14.2</v>
      </c>
      <c r="L21" s="12">
        <v>991.7</v>
      </c>
      <c r="M21" s="12">
        <v>1024.48</v>
      </c>
      <c r="N21" s="12">
        <v>1.1000000000000001</v>
      </c>
      <c r="O21" s="12">
        <v>4.9000000000000004</v>
      </c>
      <c r="P21" s="12">
        <v>171</v>
      </c>
      <c r="Q21" s="14">
        <v>0</v>
      </c>
      <c r="R21" s="12">
        <v>196.8</v>
      </c>
      <c r="S21" s="12">
        <v>694</v>
      </c>
      <c r="T21" s="12">
        <v>79.3</v>
      </c>
      <c r="U21" s="12">
        <v>527.5</v>
      </c>
      <c r="V21" s="14">
        <v>12.81</v>
      </c>
      <c r="W21" s="14">
        <v>43.3</v>
      </c>
      <c r="X21" s="21">
        <v>3.4000000000000002E-2</v>
      </c>
      <c r="Y21" s="21">
        <v>0.123</v>
      </c>
      <c r="Z21" s="21">
        <v>2.1999999999999999E-2</v>
      </c>
      <c r="AA21" s="21">
        <v>9.9000000000000005E-2</v>
      </c>
      <c r="AB21" s="21">
        <f t="shared" si="0"/>
        <v>0.87999999999999989</v>
      </c>
      <c r="AC21" s="21">
        <f t="shared" si="1"/>
        <v>3.96</v>
      </c>
      <c r="AD21" s="12">
        <v>11.5</v>
      </c>
      <c r="AE21" s="12">
        <v>18.8</v>
      </c>
      <c r="AF21" s="12">
        <v>40.4</v>
      </c>
      <c r="AG21" s="12">
        <v>11.6</v>
      </c>
      <c r="AH21" s="12">
        <v>12.4</v>
      </c>
      <c r="AI21" s="12">
        <v>19.8</v>
      </c>
      <c r="AJ21" s="12">
        <v>8.1999999999999993</v>
      </c>
      <c r="AK21" s="12">
        <v>6.7</v>
      </c>
      <c r="AL21" s="12">
        <v>54</v>
      </c>
      <c r="AM21" s="12">
        <v>0</v>
      </c>
      <c r="AN21" s="12">
        <v>22.4</v>
      </c>
      <c r="AO21" s="12">
        <v>55.7</v>
      </c>
      <c r="AP21" s="12">
        <v>1.3</v>
      </c>
      <c r="AQ21" s="12">
        <v>64.900000000000006</v>
      </c>
      <c r="AR21" s="12">
        <v>137.4</v>
      </c>
      <c r="AS21" s="12">
        <v>0</v>
      </c>
    </row>
    <row r="22" spans="1:45" x14ac:dyDescent="0.2">
      <c r="A22" s="11">
        <v>44089.999988425923</v>
      </c>
      <c r="B22" s="12">
        <v>22.8</v>
      </c>
      <c r="C22" s="12">
        <v>30.6</v>
      </c>
      <c r="D22" s="12">
        <v>16.7</v>
      </c>
      <c r="E22" s="12">
        <v>62.4</v>
      </c>
      <c r="F22" s="12">
        <v>86.6</v>
      </c>
      <c r="G22" s="12">
        <v>27.6</v>
      </c>
      <c r="H22" s="12">
        <v>13.6</v>
      </c>
      <c r="I22" s="12">
        <v>15.7</v>
      </c>
      <c r="J22" s="12">
        <v>9.5</v>
      </c>
      <c r="K22" s="12">
        <v>14.3</v>
      </c>
      <c r="L22" s="12">
        <v>987.9</v>
      </c>
      <c r="M22" s="12">
        <v>1020.52</v>
      </c>
      <c r="N22" s="12">
        <v>1.3</v>
      </c>
      <c r="O22" s="12">
        <v>4</v>
      </c>
      <c r="P22" s="12">
        <v>208</v>
      </c>
      <c r="Q22" s="14">
        <v>0</v>
      </c>
      <c r="R22" s="12">
        <v>197.9</v>
      </c>
      <c r="S22" s="12">
        <v>663</v>
      </c>
      <c r="T22" s="12">
        <v>75.5</v>
      </c>
      <c r="U22" s="12">
        <v>512.20000000000005</v>
      </c>
      <c r="V22" s="14">
        <v>12.91</v>
      </c>
      <c r="W22" s="14">
        <v>43.45</v>
      </c>
      <c r="X22" s="21">
        <v>3.5000000000000003E-2</v>
      </c>
      <c r="Y22" s="21">
        <v>0.125</v>
      </c>
      <c r="Z22" s="21">
        <v>2.3E-2</v>
      </c>
      <c r="AA22" s="21">
        <v>0.10100000000000001</v>
      </c>
      <c r="AB22" s="21">
        <f t="shared" si="0"/>
        <v>0.91999999999999993</v>
      </c>
      <c r="AC22" s="21">
        <f t="shared" si="1"/>
        <v>4.04</v>
      </c>
      <c r="AD22" s="12">
        <v>11.5</v>
      </c>
      <c r="AE22" s="12">
        <v>23.8</v>
      </c>
      <c r="AF22" s="12">
        <v>43</v>
      </c>
      <c r="AG22" s="12">
        <v>13.8</v>
      </c>
      <c r="AH22" s="12">
        <v>15.3</v>
      </c>
      <c r="AI22" s="12">
        <v>23.6</v>
      </c>
      <c r="AJ22" s="12">
        <v>8.8000000000000007</v>
      </c>
      <c r="AK22" s="12">
        <v>6.3</v>
      </c>
      <c r="AL22" s="12">
        <v>54</v>
      </c>
      <c r="AM22" s="12">
        <v>0</v>
      </c>
      <c r="AN22" s="12">
        <v>29</v>
      </c>
      <c r="AO22" s="12">
        <v>58.2</v>
      </c>
      <c r="AP22" s="12">
        <v>3.6</v>
      </c>
      <c r="AQ22" s="12">
        <v>73.599999999999994</v>
      </c>
      <c r="AR22" s="12">
        <v>172.6</v>
      </c>
      <c r="AS22" s="12">
        <v>0</v>
      </c>
    </row>
    <row r="23" spans="1:45" x14ac:dyDescent="0.2">
      <c r="A23" s="11">
        <v>44090.999988425923</v>
      </c>
      <c r="B23" s="12">
        <v>21.9</v>
      </c>
      <c r="C23" s="12">
        <v>28.8</v>
      </c>
      <c r="D23" s="12">
        <v>17.3</v>
      </c>
      <c r="E23" s="12">
        <v>62.1</v>
      </c>
      <c r="F23" s="12">
        <v>77.099999999999994</v>
      </c>
      <c r="G23" s="12">
        <v>38.9</v>
      </c>
      <c r="H23" s="12">
        <v>13.3</v>
      </c>
      <c r="I23" s="12">
        <v>15.1</v>
      </c>
      <c r="J23" s="12">
        <v>12.2</v>
      </c>
      <c r="K23" s="12">
        <v>13.9</v>
      </c>
      <c r="L23" s="12">
        <v>986.27</v>
      </c>
      <c r="M23" s="12">
        <v>1018.93</v>
      </c>
      <c r="N23" s="12">
        <v>1.1000000000000001</v>
      </c>
      <c r="O23" s="12">
        <v>3.8</v>
      </c>
      <c r="P23" s="12">
        <v>201</v>
      </c>
      <c r="Q23" s="14">
        <v>0</v>
      </c>
      <c r="R23" s="12">
        <v>123.5</v>
      </c>
      <c r="S23" s="12">
        <v>941</v>
      </c>
      <c r="T23" s="12">
        <v>44.9</v>
      </c>
      <c r="U23" s="12">
        <v>688.5</v>
      </c>
      <c r="V23" s="14">
        <v>9.3000000000000007</v>
      </c>
      <c r="W23" s="14">
        <v>51.45</v>
      </c>
      <c r="X23" s="21">
        <v>2.5999999999999999E-2</v>
      </c>
      <c r="Y23" s="21">
        <v>0.13900000000000001</v>
      </c>
      <c r="Z23" s="21">
        <v>1.7000000000000001E-2</v>
      </c>
      <c r="AA23" s="21">
        <v>0.109</v>
      </c>
      <c r="AB23" s="21">
        <f t="shared" si="0"/>
        <v>0.68</v>
      </c>
      <c r="AC23" s="21">
        <f t="shared" si="1"/>
        <v>4.3600000000000003</v>
      </c>
      <c r="AD23" s="12">
        <v>4.5999999999999996</v>
      </c>
      <c r="AE23" s="12">
        <v>27.6</v>
      </c>
      <c r="AF23" s="12">
        <v>58.2</v>
      </c>
      <c r="AG23" s="12">
        <v>16.600000000000001</v>
      </c>
      <c r="AH23" s="12">
        <v>16.399999999999999</v>
      </c>
      <c r="AI23" s="12">
        <v>23.9</v>
      </c>
      <c r="AJ23" s="12">
        <v>12.3</v>
      </c>
      <c r="AK23" s="12">
        <v>6.7</v>
      </c>
      <c r="AL23" s="12">
        <v>50.8</v>
      </c>
      <c r="AM23" s="12">
        <v>0</v>
      </c>
      <c r="AN23" s="12">
        <v>39.700000000000003</v>
      </c>
      <c r="AO23" s="12">
        <v>78.8</v>
      </c>
      <c r="AP23" s="12">
        <v>13.3</v>
      </c>
      <c r="AQ23" s="12">
        <v>68.5</v>
      </c>
      <c r="AR23" s="12">
        <v>164</v>
      </c>
      <c r="AS23" s="12">
        <v>0</v>
      </c>
    </row>
    <row r="24" spans="1:45" x14ac:dyDescent="0.2">
      <c r="A24" s="11">
        <v>44091.999988425923</v>
      </c>
      <c r="B24" s="12">
        <v>19.8</v>
      </c>
      <c r="C24" s="12">
        <v>22.2</v>
      </c>
      <c r="D24" s="12">
        <v>16.600000000000001</v>
      </c>
      <c r="E24" s="12">
        <v>70.400000000000006</v>
      </c>
      <c r="F24" s="12">
        <v>81.8</v>
      </c>
      <c r="G24" s="12">
        <v>61.3</v>
      </c>
      <c r="H24" s="12">
        <v>13.6</v>
      </c>
      <c r="I24" s="12">
        <v>14.7</v>
      </c>
      <c r="J24" s="12">
        <v>10.8</v>
      </c>
      <c r="K24" s="12">
        <v>14.2</v>
      </c>
      <c r="L24" s="12">
        <v>989.17</v>
      </c>
      <c r="M24" s="12">
        <v>1022.16</v>
      </c>
      <c r="N24" s="12">
        <v>2.2000000000000002</v>
      </c>
      <c r="O24" s="12">
        <v>7</v>
      </c>
      <c r="P24" s="12">
        <v>50</v>
      </c>
      <c r="Q24" s="14">
        <v>0</v>
      </c>
      <c r="R24" s="12">
        <v>108.6</v>
      </c>
      <c r="S24" s="12">
        <v>842</v>
      </c>
      <c r="T24" s="12">
        <v>36.9</v>
      </c>
      <c r="U24" s="12">
        <v>566.6</v>
      </c>
      <c r="V24" s="14">
        <v>7.86</v>
      </c>
      <c r="W24" s="14">
        <v>40.299999999999997</v>
      </c>
      <c r="X24" s="21">
        <v>2.1999999999999999E-2</v>
      </c>
      <c r="Y24" s="21">
        <v>0.112</v>
      </c>
      <c r="Z24" s="21">
        <v>1.2E-2</v>
      </c>
      <c r="AA24" s="21">
        <v>7.6999999999999999E-2</v>
      </c>
      <c r="AB24" s="21">
        <f t="shared" si="0"/>
        <v>0.48</v>
      </c>
      <c r="AC24" s="21">
        <f t="shared" si="1"/>
        <v>3.08</v>
      </c>
      <c r="AD24" s="12">
        <v>5</v>
      </c>
      <c r="AE24" s="12">
        <v>28.6</v>
      </c>
      <c r="AF24" s="12">
        <v>50</v>
      </c>
      <c r="AG24" s="12">
        <v>10.1</v>
      </c>
      <c r="AH24" s="12">
        <v>18.5</v>
      </c>
      <c r="AI24" s="12">
        <v>33.9</v>
      </c>
      <c r="AJ24" s="12">
        <v>6.8</v>
      </c>
      <c r="AK24" s="12">
        <v>1.5</v>
      </c>
      <c r="AL24" s="12">
        <v>5</v>
      </c>
      <c r="AM24" s="12">
        <v>0</v>
      </c>
      <c r="AN24" s="12">
        <v>16.2</v>
      </c>
      <c r="AO24" s="12">
        <v>48.6</v>
      </c>
      <c r="AP24" s="12">
        <v>5.4</v>
      </c>
      <c r="AQ24" s="12">
        <v>77.5</v>
      </c>
      <c r="AR24" s="12">
        <v>124.2</v>
      </c>
      <c r="AS24" s="12">
        <v>39.799999999999997</v>
      </c>
    </row>
    <row r="25" spans="1:45" x14ac:dyDescent="0.2">
      <c r="A25" s="11">
        <v>44092.999988425923</v>
      </c>
      <c r="B25" s="12">
        <v>17.899999999999999</v>
      </c>
      <c r="C25" s="12">
        <v>24.2</v>
      </c>
      <c r="D25" s="12">
        <v>12.5</v>
      </c>
      <c r="E25" s="12">
        <v>64.099999999999994</v>
      </c>
      <c r="F25" s="12">
        <v>83.6</v>
      </c>
      <c r="G25" s="12">
        <v>45.2</v>
      </c>
      <c r="H25" s="12">
        <v>10.9</v>
      </c>
      <c r="I25" s="12">
        <v>12</v>
      </c>
      <c r="J25" s="12">
        <v>10.1</v>
      </c>
      <c r="K25" s="12">
        <v>10.7</v>
      </c>
      <c r="L25" s="12">
        <v>989.19</v>
      </c>
      <c r="M25" s="12">
        <v>1022.44</v>
      </c>
      <c r="N25" s="12">
        <v>1.6</v>
      </c>
      <c r="O25" s="12">
        <v>6.3</v>
      </c>
      <c r="P25" s="12">
        <v>163</v>
      </c>
      <c r="Q25" s="14">
        <v>0</v>
      </c>
      <c r="R25" s="12">
        <v>194</v>
      </c>
      <c r="S25" s="12">
        <v>653</v>
      </c>
      <c r="T25" s="12">
        <v>87.1</v>
      </c>
      <c r="U25" s="12">
        <v>564.6</v>
      </c>
      <c r="V25" s="14">
        <v>12.26</v>
      </c>
      <c r="W25" s="14">
        <v>41.85</v>
      </c>
      <c r="X25" s="21">
        <v>3.3000000000000002E-2</v>
      </c>
      <c r="Y25" s="21">
        <v>0.122</v>
      </c>
      <c r="Z25" s="21">
        <v>2.1000000000000001E-2</v>
      </c>
      <c r="AA25" s="21">
        <v>9.2999999999999999E-2</v>
      </c>
      <c r="AB25" s="21">
        <f t="shared" si="0"/>
        <v>0.84000000000000008</v>
      </c>
      <c r="AC25" s="21">
        <f t="shared" si="1"/>
        <v>3.7199999999999998</v>
      </c>
      <c r="AD25" s="12">
        <v>11.1</v>
      </c>
      <c r="AE25" s="12">
        <v>16.5</v>
      </c>
      <c r="AF25" s="12">
        <v>26.5</v>
      </c>
      <c r="AG25" s="12">
        <v>9.1</v>
      </c>
      <c r="AH25" s="12">
        <v>9.1</v>
      </c>
      <c r="AI25" s="12">
        <v>12.9</v>
      </c>
      <c r="AJ25" s="12">
        <v>5.7</v>
      </c>
      <c r="AK25" s="12">
        <v>2.6</v>
      </c>
      <c r="AL25" s="12">
        <v>32.5</v>
      </c>
      <c r="AM25" s="12">
        <v>0</v>
      </c>
      <c r="AN25" s="12">
        <v>14.1</v>
      </c>
      <c r="AO25" s="12">
        <v>49.8</v>
      </c>
      <c r="AP25" s="12">
        <v>2.9</v>
      </c>
      <c r="AQ25" s="12">
        <v>64.599999999999994</v>
      </c>
      <c r="AR25" s="12">
        <v>117.8</v>
      </c>
      <c r="AS25" s="12">
        <v>0</v>
      </c>
    </row>
    <row r="26" spans="1:45" x14ac:dyDescent="0.2">
      <c r="A26" s="11">
        <v>44093.999988425923</v>
      </c>
      <c r="B26" s="12">
        <v>17.2</v>
      </c>
      <c r="C26" s="12">
        <v>24.6</v>
      </c>
      <c r="D26" s="12">
        <v>10.8</v>
      </c>
      <c r="E26" s="12">
        <v>58.4</v>
      </c>
      <c r="F26" s="12">
        <v>74.8</v>
      </c>
      <c r="G26" s="12">
        <v>40.4</v>
      </c>
      <c r="H26" s="12">
        <v>9.6</v>
      </c>
      <c r="I26" s="12">
        <v>10.9</v>
      </c>
      <c r="J26" s="12">
        <v>8.1999999999999993</v>
      </c>
      <c r="K26" s="12">
        <v>8.6999999999999993</v>
      </c>
      <c r="L26" s="12">
        <v>985.26</v>
      </c>
      <c r="M26" s="12">
        <v>1018.47</v>
      </c>
      <c r="N26" s="12">
        <v>1.3</v>
      </c>
      <c r="O26" s="12">
        <v>3.8</v>
      </c>
      <c r="P26" s="12">
        <v>199</v>
      </c>
      <c r="Q26" s="14">
        <v>0</v>
      </c>
      <c r="R26" s="12">
        <v>192.9</v>
      </c>
      <c r="S26" s="12">
        <v>654</v>
      </c>
      <c r="T26" s="12">
        <v>66.8</v>
      </c>
      <c r="U26" s="12">
        <v>473.3</v>
      </c>
      <c r="V26" s="14">
        <v>12.12</v>
      </c>
      <c r="W26" s="14">
        <v>41.55</v>
      </c>
      <c r="X26" s="21">
        <v>3.3000000000000002E-2</v>
      </c>
      <c r="Y26" s="21">
        <v>0.121</v>
      </c>
      <c r="Z26" s="21">
        <v>2.1000000000000001E-2</v>
      </c>
      <c r="AA26" s="21">
        <v>9.4E-2</v>
      </c>
      <c r="AB26" s="21">
        <f t="shared" si="0"/>
        <v>0.84000000000000008</v>
      </c>
      <c r="AC26" s="21">
        <f t="shared" si="1"/>
        <v>3.76</v>
      </c>
      <c r="AD26" s="12">
        <v>11.1</v>
      </c>
      <c r="AE26" s="12">
        <v>13.7</v>
      </c>
      <c r="AF26" s="12">
        <v>27.6</v>
      </c>
      <c r="AG26" s="12">
        <v>4.8</v>
      </c>
      <c r="AH26" s="12">
        <v>6.9</v>
      </c>
      <c r="AI26" s="12">
        <v>13</v>
      </c>
      <c r="AJ26" s="12">
        <v>3.2</v>
      </c>
      <c r="AK26" s="12">
        <v>2.7</v>
      </c>
      <c r="AL26" s="12">
        <v>15.2</v>
      </c>
      <c r="AM26" s="12">
        <v>0</v>
      </c>
      <c r="AN26" s="12">
        <v>20.6</v>
      </c>
      <c r="AO26" s="12">
        <v>61.1</v>
      </c>
      <c r="AP26" s="12">
        <v>5.4</v>
      </c>
      <c r="AQ26" s="12">
        <v>60</v>
      </c>
      <c r="AR26" s="12">
        <v>123.4</v>
      </c>
      <c r="AS26" s="12">
        <v>8.6</v>
      </c>
    </row>
    <row r="27" spans="1:45" x14ac:dyDescent="0.2">
      <c r="A27" s="11">
        <v>44094.999988425923</v>
      </c>
      <c r="B27" s="12">
        <v>18</v>
      </c>
      <c r="C27" s="12">
        <v>24.4</v>
      </c>
      <c r="D27" s="12">
        <v>12.8</v>
      </c>
      <c r="E27" s="12">
        <v>64.400000000000006</v>
      </c>
      <c r="F27" s="12">
        <v>88.5</v>
      </c>
      <c r="G27" s="12">
        <v>38.200000000000003</v>
      </c>
      <c r="H27" s="12">
        <v>10.9</v>
      </c>
      <c r="I27" s="12">
        <v>12.3</v>
      </c>
      <c r="J27" s="12">
        <v>9.4</v>
      </c>
      <c r="K27" s="12">
        <v>10.7</v>
      </c>
      <c r="L27" s="12">
        <v>982.11</v>
      </c>
      <c r="M27" s="12">
        <v>1015.11</v>
      </c>
      <c r="N27" s="12">
        <v>1.3</v>
      </c>
      <c r="O27" s="12">
        <v>5</v>
      </c>
      <c r="P27" s="12">
        <v>209</v>
      </c>
      <c r="Q27" s="14">
        <v>0</v>
      </c>
      <c r="R27" s="12">
        <v>176.8</v>
      </c>
      <c r="S27" s="12">
        <v>618</v>
      </c>
      <c r="T27" s="12">
        <v>62.6</v>
      </c>
      <c r="U27" s="12">
        <v>391</v>
      </c>
      <c r="V27" s="14">
        <v>11.27</v>
      </c>
      <c r="W27" s="14">
        <v>38.700000000000003</v>
      </c>
      <c r="X27" s="21">
        <v>0.03</v>
      </c>
      <c r="Y27" s="21">
        <v>0.111</v>
      </c>
      <c r="Z27" s="21">
        <v>1.9E-2</v>
      </c>
      <c r="AA27" s="21">
        <v>8.4000000000000005E-2</v>
      </c>
      <c r="AB27" s="21">
        <f t="shared" si="0"/>
        <v>0.76</v>
      </c>
      <c r="AC27" s="21">
        <f t="shared" si="1"/>
        <v>3.3600000000000003</v>
      </c>
      <c r="AD27" s="12">
        <v>11.1</v>
      </c>
      <c r="AE27" s="12">
        <v>17.600000000000001</v>
      </c>
      <c r="AF27" s="12">
        <v>63.4</v>
      </c>
      <c r="AG27" s="12">
        <v>9.5</v>
      </c>
      <c r="AH27" s="12">
        <v>11</v>
      </c>
      <c r="AI27" s="12">
        <v>17.600000000000001</v>
      </c>
      <c r="AJ27" s="12">
        <v>6.4</v>
      </c>
      <c r="AK27" s="12">
        <v>2.9</v>
      </c>
      <c r="AL27" s="12">
        <v>14.1</v>
      </c>
      <c r="AM27" s="12">
        <v>0</v>
      </c>
      <c r="AN27" s="12">
        <v>21.7</v>
      </c>
      <c r="AO27" s="12">
        <v>59.7</v>
      </c>
      <c r="AP27" s="12">
        <v>2.5</v>
      </c>
      <c r="AQ27" s="12">
        <v>57.3</v>
      </c>
      <c r="AR27" s="12">
        <v>127.8</v>
      </c>
      <c r="AS27" s="12">
        <v>0</v>
      </c>
    </row>
    <row r="28" spans="1:45" x14ac:dyDescent="0.2">
      <c r="A28" s="11">
        <v>44095.999988425923</v>
      </c>
      <c r="B28" s="12">
        <v>18.899999999999999</v>
      </c>
      <c r="C28" s="12">
        <v>26.3</v>
      </c>
      <c r="D28" s="12">
        <v>12.8</v>
      </c>
      <c r="E28" s="12">
        <v>63.3</v>
      </c>
      <c r="F28" s="12">
        <v>82.4</v>
      </c>
      <c r="G28" s="12">
        <v>43.8</v>
      </c>
      <c r="H28" s="12">
        <v>11.4</v>
      </c>
      <c r="I28" s="12">
        <v>12.7</v>
      </c>
      <c r="J28" s="12">
        <v>10.199999999999999</v>
      </c>
      <c r="K28" s="12">
        <v>11.4</v>
      </c>
      <c r="L28" s="12">
        <v>982.03</v>
      </c>
      <c r="M28" s="12">
        <v>1014.92</v>
      </c>
      <c r="N28" s="12">
        <v>1.2</v>
      </c>
      <c r="O28" s="12">
        <v>4.5999999999999996</v>
      </c>
      <c r="P28" s="12">
        <v>200</v>
      </c>
      <c r="Q28" s="14">
        <v>0</v>
      </c>
      <c r="R28" s="12">
        <v>168.2</v>
      </c>
      <c r="S28" s="12">
        <v>616</v>
      </c>
      <c r="T28" s="12">
        <v>65.2</v>
      </c>
      <c r="U28" s="12">
        <v>412.6</v>
      </c>
      <c r="V28" s="14">
        <v>11.14</v>
      </c>
      <c r="W28" s="14">
        <v>39.96</v>
      </c>
      <c r="X28" s="21">
        <v>0.03</v>
      </c>
      <c r="Y28" s="21">
        <v>0.115</v>
      </c>
      <c r="Z28" s="21">
        <v>1.9E-2</v>
      </c>
      <c r="AA28" s="21">
        <v>8.5999999999999993E-2</v>
      </c>
      <c r="AB28" s="21">
        <f t="shared" si="0"/>
        <v>0.76</v>
      </c>
      <c r="AC28" s="21">
        <f t="shared" si="1"/>
        <v>3.4399999999999995</v>
      </c>
      <c r="AD28" s="12">
        <v>11.1</v>
      </c>
      <c r="AE28" s="12">
        <v>20.7</v>
      </c>
      <c r="AF28" s="12">
        <v>35.9</v>
      </c>
      <c r="AG28" s="12">
        <v>9.8000000000000007</v>
      </c>
      <c r="AH28" s="12">
        <v>11</v>
      </c>
      <c r="AI28" s="12">
        <v>15.3</v>
      </c>
      <c r="AJ28" s="12">
        <v>7.1</v>
      </c>
      <c r="AK28" s="12">
        <v>6.4</v>
      </c>
      <c r="AL28" s="12">
        <v>42.9</v>
      </c>
      <c r="AM28" s="12">
        <v>0</v>
      </c>
      <c r="AN28" s="12">
        <v>28.1</v>
      </c>
      <c r="AO28" s="12">
        <v>61.3</v>
      </c>
      <c r="AP28" s="12">
        <v>3.8</v>
      </c>
      <c r="AQ28" s="12">
        <v>64.5</v>
      </c>
      <c r="AR28" s="12">
        <v>144</v>
      </c>
      <c r="AS28" s="12">
        <v>0</v>
      </c>
    </row>
    <row r="29" spans="1:45" x14ac:dyDescent="0.2">
      <c r="A29" s="11">
        <v>44096.999988425923</v>
      </c>
      <c r="B29" s="12">
        <v>20.5</v>
      </c>
      <c r="C29" s="12">
        <v>26.9</v>
      </c>
      <c r="D29" s="12">
        <v>15.8</v>
      </c>
      <c r="E29" s="12">
        <v>63.6</v>
      </c>
      <c r="F29" s="12">
        <v>81.8</v>
      </c>
      <c r="G29" s="12">
        <v>39.1</v>
      </c>
      <c r="H29" s="12">
        <v>12.5</v>
      </c>
      <c r="I29" s="12">
        <v>13.6</v>
      </c>
      <c r="J29" s="12">
        <v>10.9</v>
      </c>
      <c r="K29" s="12">
        <v>12.9</v>
      </c>
      <c r="L29" s="12">
        <v>978.65</v>
      </c>
      <c r="M29" s="12">
        <v>1011.22</v>
      </c>
      <c r="N29" s="12">
        <v>1.4</v>
      </c>
      <c r="O29" s="12">
        <v>5.0999999999999996</v>
      </c>
      <c r="P29" s="12">
        <v>240</v>
      </c>
      <c r="Q29" s="14">
        <v>0</v>
      </c>
      <c r="R29" s="12">
        <v>162.19999999999999</v>
      </c>
      <c r="S29" s="12">
        <v>652</v>
      </c>
      <c r="T29" s="12">
        <v>66.8</v>
      </c>
      <c r="U29" s="12">
        <v>513.29999999999995</v>
      </c>
      <c r="V29" s="14">
        <v>10.83</v>
      </c>
      <c r="W29" s="14">
        <v>40.18</v>
      </c>
      <c r="X29" s="21">
        <v>2.8000000000000001E-2</v>
      </c>
      <c r="Y29" s="21">
        <v>0.112</v>
      </c>
      <c r="Z29" s="21">
        <v>1.7000000000000001E-2</v>
      </c>
      <c r="AA29" s="21">
        <v>8.2000000000000003E-2</v>
      </c>
      <c r="AB29" s="21">
        <f t="shared" si="0"/>
        <v>0.68</v>
      </c>
      <c r="AC29" s="21">
        <f t="shared" si="1"/>
        <v>3.2800000000000002</v>
      </c>
      <c r="AD29" s="12">
        <v>9.6</v>
      </c>
      <c r="AE29" s="12">
        <v>23.3</v>
      </c>
      <c r="AF29" s="12">
        <v>42.7</v>
      </c>
      <c r="AG29" s="12">
        <v>16.399999999999999</v>
      </c>
      <c r="AH29" s="12">
        <v>14</v>
      </c>
      <c r="AI29" s="12">
        <v>19.7</v>
      </c>
      <c r="AJ29" s="12">
        <v>9.9</v>
      </c>
      <c r="AK29" s="12">
        <v>3.9</v>
      </c>
      <c r="AL29" s="12">
        <v>29.3</v>
      </c>
      <c r="AM29" s="12">
        <v>0</v>
      </c>
      <c r="AN29" s="12">
        <v>32.799999999999997</v>
      </c>
      <c r="AO29" s="12">
        <v>78.8</v>
      </c>
      <c r="AP29" s="12">
        <v>7.3</v>
      </c>
      <c r="AQ29" s="12">
        <v>76.099999999999994</v>
      </c>
      <c r="AR29" s="12">
        <v>160.80000000000001</v>
      </c>
      <c r="AS29" s="12">
        <v>0.6</v>
      </c>
    </row>
    <row r="30" spans="1:45" x14ac:dyDescent="0.2">
      <c r="A30" s="11">
        <v>44097.999988425923</v>
      </c>
      <c r="B30" s="12">
        <v>19.100000000000001</v>
      </c>
      <c r="C30" s="12">
        <v>21.4</v>
      </c>
      <c r="D30" s="12">
        <v>16.5</v>
      </c>
      <c r="E30" s="12">
        <v>70.5</v>
      </c>
      <c r="F30" s="12">
        <v>79.099999999999994</v>
      </c>
      <c r="G30" s="12">
        <v>50.8</v>
      </c>
      <c r="H30" s="12">
        <v>13.1</v>
      </c>
      <c r="I30" s="12">
        <v>14</v>
      </c>
      <c r="J30" s="12">
        <v>10.8</v>
      </c>
      <c r="K30" s="12">
        <v>13.5</v>
      </c>
      <c r="L30" s="12">
        <v>975.69</v>
      </c>
      <c r="M30" s="12">
        <v>1008.31</v>
      </c>
      <c r="N30" s="12">
        <v>1.8</v>
      </c>
      <c r="O30" s="12">
        <v>6</v>
      </c>
      <c r="P30" s="12">
        <v>199</v>
      </c>
      <c r="Q30" s="14">
        <v>0.1</v>
      </c>
      <c r="R30" s="12">
        <v>75.400000000000006</v>
      </c>
      <c r="S30" s="12">
        <v>779</v>
      </c>
      <c r="T30" s="12">
        <v>15</v>
      </c>
      <c r="U30" s="12">
        <v>531.79999999999995</v>
      </c>
      <c r="V30" s="14">
        <v>6.41</v>
      </c>
      <c r="W30" s="14">
        <v>44.82</v>
      </c>
      <c r="X30" s="21">
        <v>1.7999999999999999E-2</v>
      </c>
      <c r="Y30" s="21">
        <v>0.124</v>
      </c>
      <c r="Z30" s="21">
        <v>8.9999999999999993E-3</v>
      </c>
      <c r="AA30" s="21">
        <v>8.1000000000000003E-2</v>
      </c>
      <c r="AB30" s="21">
        <f t="shared" si="0"/>
        <v>0.36</v>
      </c>
      <c r="AC30" s="21">
        <f t="shared" si="1"/>
        <v>3.24</v>
      </c>
      <c r="AD30" s="12">
        <v>2</v>
      </c>
      <c r="AE30" s="12">
        <v>13.2</v>
      </c>
      <c r="AF30" s="12">
        <v>20.9</v>
      </c>
      <c r="AG30" s="12">
        <v>8.3000000000000007</v>
      </c>
      <c r="AH30" s="12">
        <v>7.9</v>
      </c>
      <c r="AI30" s="12">
        <v>10.9</v>
      </c>
      <c r="AJ30" s="12">
        <v>6</v>
      </c>
      <c r="AK30" s="12">
        <v>1.8</v>
      </c>
      <c r="AL30" s="12">
        <v>10.8</v>
      </c>
      <c r="AM30" s="12">
        <v>0</v>
      </c>
      <c r="AN30" s="12">
        <v>19.8</v>
      </c>
      <c r="AO30" s="12">
        <v>46.7</v>
      </c>
      <c r="AP30" s="12">
        <v>4.8</v>
      </c>
      <c r="AQ30" s="12">
        <v>60.3</v>
      </c>
      <c r="AR30" s="12">
        <v>122.8</v>
      </c>
      <c r="AS30" s="12">
        <v>12.6</v>
      </c>
    </row>
    <row r="31" spans="1:45" x14ac:dyDescent="0.2">
      <c r="A31" s="11">
        <v>44098.999988425923</v>
      </c>
      <c r="B31" s="12">
        <v>18.399999999999999</v>
      </c>
      <c r="C31" s="12">
        <v>23.1</v>
      </c>
      <c r="D31" s="12">
        <v>14.4</v>
      </c>
      <c r="E31" s="12">
        <v>69.7</v>
      </c>
      <c r="F31" s="12">
        <v>94.3</v>
      </c>
      <c r="G31" s="12">
        <v>43.9</v>
      </c>
      <c r="H31" s="12">
        <v>12.2</v>
      </c>
      <c r="I31" s="12">
        <v>14.8</v>
      </c>
      <c r="J31" s="12">
        <v>10.199999999999999</v>
      </c>
      <c r="K31" s="12">
        <v>12.4</v>
      </c>
      <c r="L31" s="12">
        <v>973.48</v>
      </c>
      <c r="M31" s="12">
        <v>1006.12</v>
      </c>
      <c r="N31" s="12">
        <v>2.1</v>
      </c>
      <c r="O31" s="12">
        <v>7.3</v>
      </c>
      <c r="P31" s="12">
        <v>182</v>
      </c>
      <c r="Q31" s="14">
        <v>13.2</v>
      </c>
      <c r="R31" s="12">
        <v>108</v>
      </c>
      <c r="S31" s="12">
        <v>746</v>
      </c>
      <c r="T31" s="12">
        <v>38</v>
      </c>
      <c r="U31" s="12">
        <v>549.6</v>
      </c>
      <c r="V31" s="14">
        <v>8.1199999999999992</v>
      </c>
      <c r="W31" s="14">
        <v>41.88</v>
      </c>
      <c r="X31" s="21">
        <v>2.1999999999999999E-2</v>
      </c>
      <c r="Y31" s="21">
        <v>0.115</v>
      </c>
      <c r="Z31" s="21">
        <v>1.2999999999999999E-2</v>
      </c>
      <c r="AA31" s="21">
        <v>0.08</v>
      </c>
      <c r="AB31" s="21">
        <f t="shared" si="0"/>
        <v>0.52</v>
      </c>
      <c r="AC31" s="21">
        <f t="shared" si="1"/>
        <v>3.2</v>
      </c>
      <c r="AD31" s="12">
        <v>6.1</v>
      </c>
      <c r="AE31" s="12">
        <v>8</v>
      </c>
      <c r="AF31" s="12">
        <v>15.6</v>
      </c>
      <c r="AG31" s="12">
        <v>2.9</v>
      </c>
      <c r="AH31" s="12">
        <v>4.4000000000000004</v>
      </c>
      <c r="AI31" s="12">
        <v>9.1999999999999993</v>
      </c>
      <c r="AJ31" s="12">
        <v>1.8</v>
      </c>
      <c r="AK31" s="12">
        <v>2.1</v>
      </c>
      <c r="AL31" s="12">
        <v>20.2</v>
      </c>
      <c r="AM31" s="12">
        <v>0</v>
      </c>
      <c r="AN31" s="12">
        <v>15</v>
      </c>
      <c r="AO31" s="12">
        <v>40.5</v>
      </c>
      <c r="AP31" s="12">
        <v>1.5</v>
      </c>
      <c r="AQ31" s="12">
        <v>53.5</v>
      </c>
      <c r="AR31" s="12">
        <v>90</v>
      </c>
      <c r="AS31" s="12">
        <v>12.4</v>
      </c>
    </row>
    <row r="32" spans="1:45" x14ac:dyDescent="0.2">
      <c r="A32" s="11">
        <v>44099.999988425923</v>
      </c>
      <c r="B32" s="12">
        <v>12.1</v>
      </c>
      <c r="C32" s="12">
        <v>15.5</v>
      </c>
      <c r="D32" s="12">
        <v>9.9</v>
      </c>
      <c r="E32" s="12">
        <v>74.8</v>
      </c>
      <c r="F32" s="12">
        <v>93</v>
      </c>
      <c r="G32" s="12">
        <v>62.5</v>
      </c>
      <c r="H32" s="12">
        <v>9.1999999999999993</v>
      </c>
      <c r="I32" s="12">
        <v>13.8</v>
      </c>
      <c r="J32" s="12">
        <v>7.7</v>
      </c>
      <c r="K32" s="12">
        <v>7.7</v>
      </c>
      <c r="L32" s="12">
        <v>968.62</v>
      </c>
      <c r="M32" s="12">
        <v>1001.88</v>
      </c>
      <c r="N32" s="12">
        <v>3.2</v>
      </c>
      <c r="O32" s="12">
        <v>8.6</v>
      </c>
      <c r="P32" s="12">
        <v>252</v>
      </c>
      <c r="Q32" s="14">
        <v>0.8</v>
      </c>
      <c r="R32" s="12">
        <v>42.5</v>
      </c>
      <c r="S32" s="12">
        <v>286</v>
      </c>
      <c r="T32" s="12">
        <v>-2.7</v>
      </c>
      <c r="U32" s="12">
        <v>174.7</v>
      </c>
      <c r="V32" s="14">
        <v>3.96</v>
      </c>
      <c r="W32" s="14">
        <v>17.18</v>
      </c>
      <c r="X32" s="21">
        <v>1.0999999999999999E-2</v>
      </c>
      <c r="Y32" s="21">
        <v>5.1999999999999998E-2</v>
      </c>
      <c r="Z32" s="21">
        <v>5.0000000000000001E-3</v>
      </c>
      <c r="AA32" s="21">
        <v>2.9000000000000001E-2</v>
      </c>
      <c r="AB32" s="21">
        <f t="shared" si="0"/>
        <v>0.2</v>
      </c>
      <c r="AC32" s="21">
        <f t="shared" si="1"/>
        <v>1.1600000000000001</v>
      </c>
      <c r="AD32" s="12">
        <v>0</v>
      </c>
      <c r="AE32" s="12">
        <v>3.7</v>
      </c>
      <c r="AF32" s="12">
        <v>11.1</v>
      </c>
      <c r="AG32" s="12">
        <v>1.3</v>
      </c>
      <c r="AH32" s="12">
        <v>1.8</v>
      </c>
      <c r="AI32" s="12">
        <v>3.1</v>
      </c>
      <c r="AJ32" s="12">
        <v>0.6</v>
      </c>
      <c r="AK32" s="12">
        <v>2</v>
      </c>
      <c r="AL32" s="12">
        <v>8.1999999999999993</v>
      </c>
      <c r="AM32" s="12">
        <v>0</v>
      </c>
      <c r="AN32" s="12">
        <v>10.9</v>
      </c>
      <c r="AO32" s="12">
        <v>40.299999999999997</v>
      </c>
      <c r="AP32" s="12">
        <v>0</v>
      </c>
      <c r="AQ32" s="12">
        <v>52.9</v>
      </c>
      <c r="AR32" s="12">
        <v>79</v>
      </c>
      <c r="AS32" s="12">
        <v>29</v>
      </c>
    </row>
    <row r="33" spans="1:45" x14ac:dyDescent="0.2">
      <c r="A33" s="11">
        <v>44100.999988425923</v>
      </c>
      <c r="B33" s="12">
        <v>8.8000000000000007</v>
      </c>
      <c r="C33" s="12">
        <v>10.3</v>
      </c>
      <c r="D33" s="12">
        <v>7.5</v>
      </c>
      <c r="E33" s="12">
        <v>80.7</v>
      </c>
      <c r="F33" s="12">
        <v>87.5</v>
      </c>
      <c r="G33" s="12">
        <v>74.2</v>
      </c>
      <c r="H33" s="12">
        <v>8</v>
      </c>
      <c r="I33" s="12">
        <v>8.6999999999999993</v>
      </c>
      <c r="J33" s="12">
        <v>7.6</v>
      </c>
      <c r="K33" s="12">
        <v>5.6</v>
      </c>
      <c r="L33" s="12">
        <v>967.91</v>
      </c>
      <c r="M33" s="12">
        <v>1001.55</v>
      </c>
      <c r="N33" s="12">
        <v>4.4000000000000004</v>
      </c>
      <c r="O33" s="12">
        <v>9.1999999999999993</v>
      </c>
      <c r="P33" s="12">
        <v>212</v>
      </c>
      <c r="Q33" s="14">
        <v>3.6</v>
      </c>
      <c r="R33" s="12">
        <v>59.3</v>
      </c>
      <c r="S33" s="12">
        <v>372</v>
      </c>
      <c r="T33" s="12">
        <v>-11.1</v>
      </c>
      <c r="U33" s="12">
        <v>212.2</v>
      </c>
      <c r="V33" s="14">
        <v>5.16</v>
      </c>
      <c r="W33" s="14">
        <v>29.37</v>
      </c>
      <c r="X33" s="21">
        <v>1.4E-2</v>
      </c>
      <c r="Y33" s="21">
        <v>8.5000000000000006E-2</v>
      </c>
      <c r="Z33" s="21">
        <v>7.0000000000000001E-3</v>
      </c>
      <c r="AA33" s="21">
        <v>4.9000000000000002E-2</v>
      </c>
      <c r="AB33" s="21">
        <f t="shared" si="0"/>
        <v>0.28000000000000003</v>
      </c>
      <c r="AC33" s="21">
        <f t="shared" si="1"/>
        <v>1.96</v>
      </c>
      <c r="AD33" s="12">
        <v>0</v>
      </c>
      <c r="AE33" s="12">
        <v>2.2999999999999998</v>
      </c>
      <c r="AF33" s="12">
        <v>6.2</v>
      </c>
      <c r="AG33" s="12">
        <v>0.5</v>
      </c>
      <c r="AH33" s="12">
        <v>1.4</v>
      </c>
      <c r="AI33" s="12">
        <v>3.1</v>
      </c>
      <c r="AJ33" s="12">
        <v>0.4</v>
      </c>
      <c r="AK33" s="12">
        <v>2</v>
      </c>
      <c r="AL33" s="12">
        <v>6.6</v>
      </c>
      <c r="AM33" s="12">
        <v>0</v>
      </c>
      <c r="AN33" s="12">
        <v>8</v>
      </c>
      <c r="AO33" s="12">
        <v>15.6</v>
      </c>
      <c r="AP33" s="12">
        <v>2.1</v>
      </c>
      <c r="AQ33" s="12">
        <v>40.6</v>
      </c>
      <c r="AR33" s="12">
        <v>57</v>
      </c>
      <c r="AS33" s="12">
        <v>13.2</v>
      </c>
    </row>
    <row r="34" spans="1:45" x14ac:dyDescent="0.2">
      <c r="A34" s="11">
        <v>44101.999988425923</v>
      </c>
      <c r="B34" s="12">
        <v>10.1</v>
      </c>
      <c r="C34" s="12">
        <v>14.1</v>
      </c>
      <c r="D34" s="12">
        <v>7.8</v>
      </c>
      <c r="E34" s="12">
        <v>74.8</v>
      </c>
      <c r="F34" s="12">
        <v>89.9</v>
      </c>
      <c r="G34" s="12">
        <v>53</v>
      </c>
      <c r="H34" s="12">
        <v>8</v>
      </c>
      <c r="I34" s="12">
        <v>8.6</v>
      </c>
      <c r="J34" s="12">
        <v>7.3</v>
      </c>
      <c r="K34" s="12">
        <v>5.6</v>
      </c>
      <c r="L34" s="12">
        <v>970.58</v>
      </c>
      <c r="M34" s="12">
        <v>1004.17</v>
      </c>
      <c r="N34" s="12">
        <v>3.3</v>
      </c>
      <c r="O34" s="12">
        <v>7.6</v>
      </c>
      <c r="P34" s="12">
        <v>218</v>
      </c>
      <c r="Q34" s="14">
        <v>2.8</v>
      </c>
      <c r="R34" s="12">
        <v>118.8</v>
      </c>
      <c r="S34" s="12">
        <v>860</v>
      </c>
      <c r="T34" s="12">
        <v>47.2</v>
      </c>
      <c r="U34" s="12">
        <v>637.6</v>
      </c>
      <c r="V34" s="14">
        <v>8.3699999999999992</v>
      </c>
      <c r="W34" s="14">
        <v>47.76</v>
      </c>
      <c r="X34" s="21">
        <v>2.1000000000000001E-2</v>
      </c>
      <c r="Y34" s="21">
        <v>0.125</v>
      </c>
      <c r="Z34" s="21">
        <v>1.0999999999999999E-2</v>
      </c>
      <c r="AA34" s="21">
        <v>7.0000000000000007E-2</v>
      </c>
      <c r="AB34" s="21">
        <f t="shared" si="0"/>
        <v>0.43999999999999995</v>
      </c>
      <c r="AC34" s="21">
        <f t="shared" si="1"/>
        <v>2.8000000000000003</v>
      </c>
      <c r="AD34" s="12">
        <v>7</v>
      </c>
      <c r="AE34" s="12">
        <v>2</v>
      </c>
      <c r="AF34" s="12">
        <v>7.9</v>
      </c>
      <c r="AG34" s="12">
        <v>0.3</v>
      </c>
      <c r="AH34" s="12">
        <v>1.3</v>
      </c>
      <c r="AI34" s="12">
        <v>5.2</v>
      </c>
      <c r="AJ34" s="12">
        <v>0.2</v>
      </c>
      <c r="AK34" s="12">
        <v>2.5</v>
      </c>
      <c r="AL34" s="12">
        <v>24.3</v>
      </c>
      <c r="AM34" s="12">
        <v>0</v>
      </c>
      <c r="AN34" s="12">
        <v>8</v>
      </c>
      <c r="AO34" s="12">
        <v>41.7</v>
      </c>
      <c r="AP34" s="12">
        <v>0.6</v>
      </c>
      <c r="AQ34" s="12">
        <v>39.9</v>
      </c>
      <c r="AR34" s="12">
        <v>62</v>
      </c>
      <c r="AS34" s="12">
        <v>0</v>
      </c>
    </row>
    <row r="35" spans="1:45" x14ac:dyDescent="0.2">
      <c r="A35" s="11">
        <v>44102.999988425923</v>
      </c>
      <c r="B35" s="12">
        <v>11.5</v>
      </c>
      <c r="C35" s="12">
        <v>17.399999999999999</v>
      </c>
      <c r="D35" s="12">
        <v>6.4</v>
      </c>
      <c r="E35" s="12">
        <v>70.8</v>
      </c>
      <c r="F35" s="12">
        <v>89.9</v>
      </c>
      <c r="G35" s="12">
        <v>43.6</v>
      </c>
      <c r="H35" s="12">
        <v>8.1</v>
      </c>
      <c r="I35" s="12">
        <v>9.3000000000000007</v>
      </c>
      <c r="J35" s="12">
        <v>7.1</v>
      </c>
      <c r="K35" s="12">
        <v>6</v>
      </c>
      <c r="L35" s="12">
        <v>978.03</v>
      </c>
      <c r="M35" s="12">
        <v>1011.69</v>
      </c>
      <c r="N35" s="12">
        <v>1.2</v>
      </c>
      <c r="O35" s="12">
        <v>4.8</v>
      </c>
      <c r="P35" s="12">
        <v>164</v>
      </c>
      <c r="Q35" s="14">
        <v>0</v>
      </c>
      <c r="R35" s="12">
        <v>156.4</v>
      </c>
      <c r="S35" s="12">
        <v>646</v>
      </c>
      <c r="T35" s="12">
        <v>74.2</v>
      </c>
      <c r="U35" s="12">
        <v>556.29999999999995</v>
      </c>
      <c r="V35" s="14">
        <v>10.02</v>
      </c>
      <c r="W35" s="14">
        <v>40.69</v>
      </c>
      <c r="X35" s="21">
        <v>2.5999999999999999E-2</v>
      </c>
      <c r="Y35" s="21">
        <v>0.114</v>
      </c>
      <c r="Z35" s="21">
        <v>1.4999999999999999E-2</v>
      </c>
      <c r="AA35" s="21">
        <v>7.3999999999999996E-2</v>
      </c>
      <c r="AB35" s="21">
        <f t="shared" si="0"/>
        <v>0.6</v>
      </c>
      <c r="AC35" s="21">
        <f t="shared" si="1"/>
        <v>2.96</v>
      </c>
      <c r="AD35" s="12">
        <v>9</v>
      </c>
      <c r="AE35" s="12">
        <v>5.5</v>
      </c>
      <c r="AF35" s="12">
        <v>14.7</v>
      </c>
      <c r="AG35" s="12">
        <v>1.6</v>
      </c>
      <c r="AH35" s="12">
        <v>3</v>
      </c>
      <c r="AI35" s="12">
        <v>7.2</v>
      </c>
      <c r="AJ35" s="12">
        <v>1.1000000000000001</v>
      </c>
      <c r="AK35" s="12">
        <v>13.5</v>
      </c>
      <c r="AL35" s="12">
        <v>66.2</v>
      </c>
      <c r="AM35" s="12">
        <v>0</v>
      </c>
      <c r="AN35" s="12">
        <v>22.2</v>
      </c>
      <c r="AO35" s="12">
        <v>49</v>
      </c>
      <c r="AP35" s="12">
        <v>2.5</v>
      </c>
      <c r="AQ35" s="12">
        <v>21.9</v>
      </c>
      <c r="AR35" s="12">
        <v>77.2</v>
      </c>
      <c r="AS35" s="12">
        <v>0</v>
      </c>
    </row>
    <row r="36" spans="1:45" x14ac:dyDescent="0.2">
      <c r="A36" s="11">
        <v>44103.999988425923</v>
      </c>
      <c r="B36" s="12">
        <v>12.3</v>
      </c>
      <c r="C36" s="12">
        <v>14.5</v>
      </c>
      <c r="D36" s="12">
        <v>9.6</v>
      </c>
      <c r="E36" s="12">
        <v>84</v>
      </c>
      <c r="F36" s="12">
        <v>93.9</v>
      </c>
      <c r="G36" s="12">
        <v>73.400000000000006</v>
      </c>
      <c r="H36" s="12">
        <v>10.4</v>
      </c>
      <c r="I36" s="12">
        <v>11.7</v>
      </c>
      <c r="J36" s="12">
        <v>9</v>
      </c>
      <c r="K36" s="12">
        <v>9.6</v>
      </c>
      <c r="L36" s="12">
        <v>984.23</v>
      </c>
      <c r="M36" s="12">
        <v>1017.99</v>
      </c>
      <c r="N36" s="12">
        <v>1.1000000000000001</v>
      </c>
      <c r="O36" s="12">
        <v>2.8</v>
      </c>
      <c r="P36" s="12">
        <v>167</v>
      </c>
      <c r="Q36" s="14">
        <v>1.4</v>
      </c>
      <c r="R36" s="12">
        <v>25.2</v>
      </c>
      <c r="S36" s="12">
        <v>285</v>
      </c>
      <c r="T36" s="12">
        <v>-3.4</v>
      </c>
      <c r="U36" s="12">
        <v>187.7</v>
      </c>
      <c r="V36" s="14">
        <v>2.94</v>
      </c>
      <c r="W36" s="14">
        <v>22.11</v>
      </c>
      <c r="X36" s="21">
        <v>8.0000000000000002E-3</v>
      </c>
      <c r="Y36" s="21">
        <v>6.7000000000000004E-2</v>
      </c>
      <c r="Z36" s="21">
        <v>5.0000000000000001E-3</v>
      </c>
      <c r="AA36" s="21">
        <v>4.3999999999999997E-2</v>
      </c>
      <c r="AB36" s="21">
        <f t="shared" si="0"/>
        <v>0.2</v>
      </c>
      <c r="AC36" s="21">
        <f t="shared" si="1"/>
        <v>1.7599999999999998</v>
      </c>
      <c r="AD36" s="12">
        <v>0</v>
      </c>
      <c r="AE36" s="12">
        <v>7.5</v>
      </c>
      <c r="AF36" s="12">
        <v>15.4</v>
      </c>
      <c r="AG36" s="12">
        <v>3.2</v>
      </c>
      <c r="AH36" s="12">
        <v>4.4000000000000004</v>
      </c>
      <c r="AI36" s="12">
        <v>8.6</v>
      </c>
      <c r="AJ36" s="12">
        <v>1.9</v>
      </c>
      <c r="AK36" s="12">
        <v>8.1999999999999993</v>
      </c>
      <c r="AL36" s="12">
        <v>89.2</v>
      </c>
      <c r="AM36" s="12">
        <v>0</v>
      </c>
      <c r="AN36" s="12">
        <v>24.8</v>
      </c>
      <c r="AO36" s="12">
        <v>66.5</v>
      </c>
      <c r="AP36" s="12">
        <v>10.8</v>
      </c>
      <c r="AQ36" s="12">
        <v>15.1</v>
      </c>
      <c r="AR36" s="12">
        <v>53.8</v>
      </c>
      <c r="AS36" s="12">
        <v>0</v>
      </c>
    </row>
    <row r="37" spans="1:45" x14ac:dyDescent="0.2">
      <c r="A37" s="11">
        <v>44104.999988425923</v>
      </c>
      <c r="B37" s="12">
        <v>14.4</v>
      </c>
      <c r="C37" s="12">
        <v>19.100000000000001</v>
      </c>
      <c r="D37" s="12">
        <v>11.4</v>
      </c>
      <c r="E37" s="12">
        <v>77.2</v>
      </c>
      <c r="F37" s="12">
        <v>90.8</v>
      </c>
      <c r="G37" s="12">
        <v>54.3</v>
      </c>
      <c r="H37" s="12">
        <v>10.7</v>
      </c>
      <c r="I37" s="12">
        <v>11.4</v>
      </c>
      <c r="J37" s="12">
        <v>9.8000000000000007</v>
      </c>
      <c r="K37" s="12">
        <v>10.199999999999999</v>
      </c>
      <c r="L37" s="12">
        <v>982.69</v>
      </c>
      <c r="M37" s="12">
        <v>1016.13</v>
      </c>
      <c r="N37" s="12">
        <v>1.1000000000000001</v>
      </c>
      <c r="O37" s="12">
        <v>2.9</v>
      </c>
      <c r="P37" s="12">
        <v>172</v>
      </c>
      <c r="Q37" s="14">
        <v>0</v>
      </c>
      <c r="R37" s="12">
        <v>136.6</v>
      </c>
      <c r="S37" s="12">
        <v>669</v>
      </c>
      <c r="T37" s="12">
        <v>61.1</v>
      </c>
      <c r="U37" s="12">
        <v>553.9</v>
      </c>
      <c r="V37" s="14">
        <v>9.26</v>
      </c>
      <c r="W37" s="14">
        <v>39.72</v>
      </c>
      <c r="X37" s="21">
        <v>2.4E-2</v>
      </c>
      <c r="Y37" s="21">
        <v>0.111</v>
      </c>
      <c r="Z37" s="21">
        <v>1.4E-2</v>
      </c>
      <c r="AA37" s="21">
        <v>7.2999999999999995E-2</v>
      </c>
      <c r="AB37" s="21">
        <f t="shared" si="0"/>
        <v>0.56000000000000005</v>
      </c>
      <c r="AC37" s="21">
        <f t="shared" si="1"/>
        <v>2.92</v>
      </c>
      <c r="AD37" s="12">
        <v>8.5</v>
      </c>
      <c r="AE37" s="12">
        <v>10.199999999999999</v>
      </c>
      <c r="AF37" s="12">
        <v>21.7</v>
      </c>
      <c r="AG37" s="12">
        <v>5.5</v>
      </c>
      <c r="AH37" s="12">
        <v>7.2</v>
      </c>
      <c r="AI37" s="12">
        <v>13.1</v>
      </c>
      <c r="AJ37" s="12">
        <v>4.5999999999999996</v>
      </c>
      <c r="AK37" s="12">
        <v>7.3</v>
      </c>
      <c r="AL37" s="12">
        <v>53.1</v>
      </c>
      <c r="AM37" s="12">
        <v>0</v>
      </c>
      <c r="AN37" s="12">
        <v>18.600000000000001</v>
      </c>
      <c r="AO37" s="12">
        <v>49.4</v>
      </c>
      <c r="AP37" s="12">
        <v>1.9</v>
      </c>
      <c r="AQ37" s="12">
        <v>35.1</v>
      </c>
      <c r="AR37" s="12">
        <v>85.4</v>
      </c>
      <c r="AS37" s="12">
        <v>0</v>
      </c>
    </row>
    <row r="38" spans="1:45" x14ac:dyDescent="0.2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AB38" s="21"/>
      <c r="AC38" s="21"/>
    </row>
    <row r="39" spans="1:45" s="15" customFormat="1" ht="15" x14ac:dyDescent="0.25">
      <c r="A39" s="16" t="s">
        <v>32</v>
      </c>
      <c r="B39" s="7">
        <f>AVERAGE(B8:B37)</f>
        <v>17.630434782608699</v>
      </c>
      <c r="C39" s="9">
        <f>MAX(C8:C37)</f>
        <v>30.6</v>
      </c>
      <c r="D39" s="8">
        <f>MIN(D8:D37)</f>
        <v>6.4</v>
      </c>
      <c r="E39" s="7">
        <f>AVERAGE(E8:E37)</f>
        <v>67.826086956521735</v>
      </c>
      <c r="F39" s="9">
        <f>MAX(F8:F37)</f>
        <v>94.3</v>
      </c>
      <c r="G39" s="8">
        <f>MIN(G8:G37)</f>
        <v>27.4</v>
      </c>
      <c r="H39" s="7">
        <f>AVERAGE(H8:H37)</f>
        <v>11.417391304347825</v>
      </c>
      <c r="I39" s="9">
        <f>MAX(I8:I37)</f>
        <v>15.7</v>
      </c>
      <c r="J39" s="8">
        <f>MIN(J8:J37)</f>
        <v>7.1</v>
      </c>
      <c r="K39" s="7">
        <f>AVERAGE(K8:K37)</f>
        <v>11.13478260869565</v>
      </c>
      <c r="L39" s="7">
        <f>AVERAGE(L8:L37)</f>
        <v>982.90478260869565</v>
      </c>
      <c r="M39" s="7">
        <f>AVERAGE(M8:M37)</f>
        <v>1015.9704347826087</v>
      </c>
      <c r="N39" s="7">
        <f>AVERAGE(N8:N37)</f>
        <v>1.6733333333333336</v>
      </c>
      <c r="O39" s="9">
        <f>MAX(O8:O37)</f>
        <v>9.1999999999999993</v>
      </c>
      <c r="P39" s="7">
        <v>177.9</v>
      </c>
      <c r="Q39" s="13">
        <f>SUM(Q8:Q37)</f>
        <v>21.9</v>
      </c>
      <c r="R39" s="7">
        <f>AVERAGE(R8:R37)</f>
        <v>150.23999999999998</v>
      </c>
      <c r="S39" s="9">
        <f>MAX(S8:S37)</f>
        <v>1116</v>
      </c>
      <c r="T39" s="7">
        <f>AVERAGE(T8:T37)</f>
        <v>60.446666666666673</v>
      </c>
      <c r="U39" s="9">
        <f>MAX(U8:U37)</f>
        <v>823.7</v>
      </c>
      <c r="V39" s="13">
        <f>AVERAGE(V8:V37)</f>
        <v>10.342000000000001</v>
      </c>
      <c r="W39" s="28">
        <f>MAX(W8:W37)</f>
        <v>61.57</v>
      </c>
      <c r="X39" s="17">
        <f>AVERAGE(X8:X37)</f>
        <v>2.7800000000000012E-2</v>
      </c>
      <c r="Y39" s="20">
        <f>MAX(Y8:Y37)</f>
        <v>0.17199999999999999</v>
      </c>
      <c r="Z39" s="17">
        <f>AVERAGE(Z8:Z37)</f>
        <v>1.7300000000000006E-2</v>
      </c>
      <c r="AA39" s="20">
        <f>MAX(AA8:AA37)</f>
        <v>0.13500000000000001</v>
      </c>
      <c r="AB39" s="17">
        <f>AVERAGE(AB8:AB37)</f>
        <v>0.69200000000000006</v>
      </c>
      <c r="AC39" s="20">
        <f>MAX(AC8:AC37)</f>
        <v>5.4</v>
      </c>
      <c r="AD39" s="30">
        <f>SUM(AD8:AD37)</f>
        <v>224.29999999999995</v>
      </c>
      <c r="AE39" s="7">
        <f>AVERAGE(AE8:AE37)</f>
        <v>13.083333333333332</v>
      </c>
      <c r="AF39" s="9">
        <f>MAX(AF8:AF37)</f>
        <v>98.3</v>
      </c>
      <c r="AG39" s="8">
        <f>MIN(AG8:AG37)</f>
        <v>0.3</v>
      </c>
      <c r="AH39" s="7">
        <f>AVERAGE(AD8:AD37)</f>
        <v>7.4766666666666648</v>
      </c>
      <c r="AI39" s="9">
        <f>MAX(AI8:AI37)</f>
        <v>33.9</v>
      </c>
      <c r="AJ39" s="8">
        <f>MIN(AJ8:AJ37)</f>
        <v>0.2</v>
      </c>
      <c r="AK39" s="7">
        <f>AVERAGE(AK8:AK37)</f>
        <v>4.4233333333333338</v>
      </c>
      <c r="AL39" s="9">
        <f>MAX(AL8:AL37)</f>
        <v>89.2</v>
      </c>
      <c r="AM39" s="8">
        <f>MIN(AM8:AM37)</f>
        <v>0</v>
      </c>
      <c r="AN39" s="7">
        <f>AVERAGE(AN8:AN37)</f>
        <v>20.286666666666665</v>
      </c>
      <c r="AO39" s="9">
        <f>MAX(AO8:AO37)</f>
        <v>78.8</v>
      </c>
      <c r="AP39" s="8">
        <f>MIN(AP8:AP37)</f>
        <v>0</v>
      </c>
      <c r="AQ39" s="7">
        <f>AVERAGE(AQ8:AQ37)</f>
        <v>54.583333333333329</v>
      </c>
      <c r="AR39" s="9">
        <f>MAX(AR8:AR37)</f>
        <v>172.6</v>
      </c>
      <c r="AS39" s="8">
        <f>MIN(AS8:AS37)</f>
        <v>0</v>
      </c>
    </row>
    <row r="40" spans="1:45" x14ac:dyDescent="0.2">
      <c r="A40" s="10"/>
      <c r="B40" s="23" t="s">
        <v>24</v>
      </c>
      <c r="C40" s="18" t="s">
        <v>25</v>
      </c>
      <c r="D40" s="25" t="s">
        <v>43</v>
      </c>
      <c r="E40" s="23" t="s">
        <v>24</v>
      </c>
      <c r="F40" s="18" t="s">
        <v>25</v>
      </c>
      <c r="G40" s="25" t="s">
        <v>43</v>
      </c>
      <c r="H40" s="23" t="s">
        <v>24</v>
      </c>
      <c r="I40" s="18" t="s">
        <v>25</v>
      </c>
      <c r="J40" s="25" t="s">
        <v>43</v>
      </c>
      <c r="K40" s="23" t="s">
        <v>24</v>
      </c>
      <c r="L40" s="23" t="s">
        <v>24</v>
      </c>
      <c r="M40" s="23" t="s">
        <v>24</v>
      </c>
      <c r="N40" s="23" t="s">
        <v>24</v>
      </c>
      <c r="O40" s="18" t="s">
        <v>25</v>
      </c>
      <c r="P40" s="23" t="s">
        <v>24</v>
      </c>
      <c r="Q40" s="14" t="s">
        <v>14</v>
      </c>
      <c r="R40" s="12" t="s">
        <v>24</v>
      </c>
      <c r="S40" s="18" t="s">
        <v>25</v>
      </c>
      <c r="T40" s="12" t="s">
        <v>24</v>
      </c>
      <c r="U40" s="19" t="s">
        <v>25</v>
      </c>
      <c r="V40" s="12" t="s">
        <v>24</v>
      </c>
      <c r="W40" s="19" t="s">
        <v>25</v>
      </c>
      <c r="X40" s="21" t="s">
        <v>24</v>
      </c>
      <c r="Y40" s="27" t="s">
        <v>25</v>
      </c>
      <c r="Z40" s="12" t="s">
        <v>24</v>
      </c>
      <c r="AA40" s="19" t="s">
        <v>25</v>
      </c>
      <c r="AB40" s="21" t="s">
        <v>24</v>
      </c>
      <c r="AC40" s="27" t="s">
        <v>25</v>
      </c>
      <c r="AD40" s="29" t="s">
        <v>14</v>
      </c>
      <c r="AE40" s="12" t="s">
        <v>24</v>
      </c>
      <c r="AF40" s="19" t="s">
        <v>25</v>
      </c>
      <c r="AG40" s="26" t="s">
        <v>43</v>
      </c>
      <c r="AH40" s="12" t="s">
        <v>24</v>
      </c>
      <c r="AI40" s="19" t="s">
        <v>25</v>
      </c>
      <c r="AJ40" s="26" t="s">
        <v>43</v>
      </c>
      <c r="AK40" s="12" t="s">
        <v>24</v>
      </c>
      <c r="AL40" s="19" t="s">
        <v>25</v>
      </c>
      <c r="AM40" s="26" t="s">
        <v>43</v>
      </c>
      <c r="AN40" s="12" t="s">
        <v>24</v>
      </c>
      <c r="AO40" s="19" t="s">
        <v>25</v>
      </c>
      <c r="AP40" s="26" t="s">
        <v>43</v>
      </c>
      <c r="AQ40" s="12" t="s">
        <v>24</v>
      </c>
      <c r="AR40" s="19" t="s">
        <v>25</v>
      </c>
      <c r="AS40" s="26" t="s">
        <v>43</v>
      </c>
    </row>
    <row r="41" spans="1:45" x14ac:dyDescent="0.2">
      <c r="A41" s="10"/>
      <c r="B41" s="23" t="s">
        <v>9</v>
      </c>
      <c r="C41" s="23" t="s">
        <v>9</v>
      </c>
      <c r="D41" s="23" t="s">
        <v>9</v>
      </c>
      <c r="E41" s="23" t="s">
        <v>10</v>
      </c>
      <c r="F41" s="23" t="s">
        <v>10</v>
      </c>
      <c r="G41" s="23" t="s">
        <v>10</v>
      </c>
      <c r="H41" s="23" t="s">
        <v>44</v>
      </c>
      <c r="I41" s="23" t="s">
        <v>44</v>
      </c>
      <c r="J41" s="23" t="s">
        <v>44</v>
      </c>
      <c r="K41" s="23" t="s">
        <v>9</v>
      </c>
      <c r="L41" s="23" t="s">
        <v>0</v>
      </c>
      <c r="M41" s="23" t="s">
        <v>45</v>
      </c>
      <c r="N41" s="23" t="s">
        <v>1</v>
      </c>
      <c r="O41" s="23" t="s">
        <v>1</v>
      </c>
      <c r="P41" s="23" t="s">
        <v>2</v>
      </c>
      <c r="Q41" s="14" t="s">
        <v>46</v>
      </c>
      <c r="R41" s="12" t="s">
        <v>47</v>
      </c>
      <c r="S41" s="12" t="s">
        <v>47</v>
      </c>
      <c r="T41" s="12" t="s">
        <v>48</v>
      </c>
      <c r="U41" s="12" t="s">
        <v>48</v>
      </c>
      <c r="V41" s="12" t="s">
        <v>39</v>
      </c>
      <c r="W41" s="12" t="s">
        <v>39</v>
      </c>
      <c r="X41" s="12" t="s">
        <v>40</v>
      </c>
      <c r="Y41" s="12" t="s">
        <v>40</v>
      </c>
      <c r="Z41" s="12" t="s">
        <v>23</v>
      </c>
      <c r="AA41" s="12" t="s">
        <v>23</v>
      </c>
      <c r="AB41" s="21" t="s">
        <v>26</v>
      </c>
      <c r="AC41" s="21" t="s">
        <v>26</v>
      </c>
      <c r="AD41" s="21" t="s">
        <v>62</v>
      </c>
      <c r="AE41" s="12" t="s">
        <v>33</v>
      </c>
      <c r="AF41" s="12" t="s">
        <v>33</v>
      </c>
      <c r="AG41" s="12" t="s">
        <v>33</v>
      </c>
      <c r="AH41" s="12" t="s">
        <v>34</v>
      </c>
      <c r="AI41" s="12" t="s">
        <v>34</v>
      </c>
      <c r="AJ41" s="12" t="s">
        <v>34</v>
      </c>
      <c r="AK41" s="12" t="s">
        <v>41</v>
      </c>
      <c r="AL41" s="12" t="s">
        <v>41</v>
      </c>
      <c r="AM41" s="12" t="s">
        <v>41</v>
      </c>
      <c r="AN41" s="12" t="s">
        <v>42</v>
      </c>
      <c r="AO41" s="12" t="s">
        <v>42</v>
      </c>
      <c r="AP41" s="12" t="s">
        <v>42</v>
      </c>
      <c r="AQ41" s="12" t="s">
        <v>63</v>
      </c>
      <c r="AR41" s="12" t="s">
        <v>63</v>
      </c>
      <c r="AS41" s="12" t="s">
        <v>63</v>
      </c>
    </row>
    <row r="42" spans="1:45" x14ac:dyDescent="0.2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</sheetData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Jan. 2020</vt:lpstr>
      <vt:lpstr>Feb. 2020</vt:lpstr>
      <vt:lpstr>März 2020</vt:lpstr>
      <vt:lpstr>April 2020</vt:lpstr>
      <vt:lpstr>Mai 2020</vt:lpstr>
      <vt:lpstr>Juni 2020</vt:lpstr>
      <vt:lpstr>Juli 2020</vt:lpstr>
      <vt:lpstr>Aug. 2020</vt:lpstr>
      <vt:lpstr>Sept. 2020</vt:lpstr>
      <vt:lpstr>Okt. 2020</vt:lpstr>
      <vt:lpstr>Nov. 2020</vt:lpstr>
      <vt:lpstr>Dez. 2020</vt:lpstr>
    </vt:vector>
  </TitlesOfParts>
  <Company>Landeshauptstadt Stuttgart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u360460</dc:creator>
  <cp:lastModifiedBy>Erich Kohfink</cp:lastModifiedBy>
  <dcterms:created xsi:type="dcterms:W3CDTF">2015-06-02T08:53:07Z</dcterms:created>
  <dcterms:modified xsi:type="dcterms:W3CDTF">2021-01-16T14:00:55Z</dcterms:modified>
</cp:coreProperties>
</file>