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015" activeTab="5"/>
  </bookViews>
  <sheets>
    <sheet name="包1" sheetId="1" r:id="rId1"/>
    <sheet name="包2" sheetId="2" r:id="rId2"/>
    <sheet name="包3" sheetId="3" r:id="rId3"/>
    <sheet name="包4" sheetId="4" r:id="rId4"/>
    <sheet name="包5" sheetId="5" r:id="rId5"/>
    <sheet name="包6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<sst xmlns="http://schemas.openxmlformats.org/spreadsheetml/2006/main" count="2773" uniqueCount="119">
  <si>
    <t>包号</t>
  </si>
  <si>
    <t>物资名称</t>
  </si>
  <si>
    <t>项目单位</t>
  </si>
  <si>
    <t>需求单位</t>
  </si>
  <si>
    <t>项目名称</t>
  </si>
  <si>
    <t>工程电压等级</t>
  </si>
  <si>
    <t>物资描述</t>
  </si>
  <si>
    <t>单位</t>
  </si>
  <si>
    <t>数量</t>
  </si>
  <si>
    <t>交货日期</t>
  </si>
  <si>
    <t>交货地点</t>
  </si>
  <si>
    <t>新运进价</t>
  </si>
  <si>
    <t>不含税报价单价</t>
  </si>
  <si>
    <t>总价</t>
  </si>
  <si>
    <t>技术规范ID</t>
  </si>
  <si>
    <t>包1</t>
  </si>
  <si>
    <t>接续金具-异型并沟线夹,JBL-50-240</t>
  </si>
  <si>
    <t>青海省电力公司</t>
  </si>
  <si>
    <t>青海省电力公司玉树电网灾后重建筹建处</t>
  </si>
  <si>
    <t>无</t>
  </si>
  <si>
    <t>接续金具-异型并沟线夹-型号:JBL-50-240</t>
  </si>
  <si>
    <t>付</t>
  </si>
  <si>
    <t>2020-05-31</t>
  </si>
  <si>
    <t>材料站现场车板交货</t>
  </si>
  <si>
    <t>9906-500020383-00004</t>
  </si>
  <si>
    <t>联结金具-直角挂板,Z-7</t>
  </si>
  <si>
    <t/>
  </si>
  <si>
    <t>联结金具-直角挂板-型号:Z-7</t>
  </si>
  <si>
    <t>只</t>
  </si>
  <si>
    <t>联结金具-碗头挂板,W-7B</t>
  </si>
  <si>
    <t>联结金具-碗头挂板-型号:W-7B</t>
  </si>
  <si>
    <t>耐张线夹-螺栓型,NLL-4</t>
  </si>
  <si>
    <t>耐张线夹-螺栓型-型号:NLL-4</t>
  </si>
  <si>
    <t>联结金具-平行挂板,PD-10</t>
  </si>
  <si>
    <t>联结金具-平行挂板-型号:PD-10</t>
  </si>
  <si>
    <t>耐张线夹-螺栓型,NLL-3</t>
  </si>
  <si>
    <t>耐张线夹-螺栓型-型号:NLL-3</t>
  </si>
  <si>
    <t>拉线金具-钢线卡子,JK-2</t>
  </si>
  <si>
    <t>拉线金具-钢线卡子-型号:JK-2</t>
  </si>
  <si>
    <t>包2</t>
  </si>
  <si>
    <t>耐张线夹-螺栓型,NLL-2</t>
  </si>
  <si>
    <t>耐张线夹-螺栓型-型号:NLL-2</t>
  </si>
  <si>
    <t>联结金具-球头挂环,QP-7</t>
  </si>
  <si>
    <t>联结金具-球头挂环-型号:QP-7</t>
  </si>
  <si>
    <t>保护金具-防振锤,FDZ-3</t>
  </si>
  <si>
    <t>保护金具-防振锤-型号:FDZ-3</t>
  </si>
  <si>
    <t>拉线金具-UT型线夹,NUT-2</t>
  </si>
  <si>
    <t>拉线金具-UT型线夹-型号:NUT-2</t>
  </si>
  <si>
    <t>联结金具-球头挂环,Q-7</t>
  </si>
  <si>
    <t>联结金具-球头挂环-型号:Q-7</t>
  </si>
  <si>
    <t>接续金具-接地线夹,JDL-50-240</t>
  </si>
  <si>
    <t>接续金具-接地线夹-型号:JDL-50-240</t>
  </si>
  <si>
    <t>保护金具-铝包带,1mm×10mm</t>
  </si>
  <si>
    <t>保护金具-铝包带-规格:1mm×10mm</t>
  </si>
  <si>
    <t>米</t>
  </si>
  <si>
    <t>包3</t>
  </si>
  <si>
    <t>拉线金具-锲型线夹,NX-2</t>
  </si>
  <si>
    <t>拉线金具-锲型线夹-型号:NX-2</t>
  </si>
  <si>
    <t>悬垂线夹-回转型,XGU-4</t>
  </si>
  <si>
    <t>悬垂线夹-回转型-型号:XGU-4</t>
  </si>
  <si>
    <t>联结金具-平行挂板,PD-12</t>
  </si>
  <si>
    <t>联结金具-平行挂板-型号:PD-12</t>
  </si>
  <si>
    <t>联结金具-联板,L-1040</t>
  </si>
  <si>
    <t>联结金具-联板-型号:L-1040</t>
  </si>
  <si>
    <t>块</t>
  </si>
  <si>
    <t>联结金具-延长环,PH-10</t>
  </si>
  <si>
    <t>联结金具-延长环-型号:PH-10</t>
  </si>
  <si>
    <t>联结金具-U型挂环,U-10</t>
  </si>
  <si>
    <t>联结金具-U型挂环-型号:U-10</t>
  </si>
  <si>
    <t>联结金具-碗头挂板,WS-7</t>
  </si>
  <si>
    <t>联结金具-碗头挂板-型号:WS-7</t>
  </si>
  <si>
    <t>保护金具-防振锤,FDZ-4</t>
  </si>
  <si>
    <t>保护金具-防振锤-型号:FDZ-4</t>
  </si>
  <si>
    <t>联结金具-U型挂环,UL-21</t>
  </si>
  <si>
    <t>联结金具-U型挂环-型号:UL-21</t>
  </si>
  <si>
    <t>耐张线夹-螺栓型,NLL-1</t>
  </si>
  <si>
    <t>耐张线夹-螺栓型-型号:NLL-1</t>
  </si>
  <si>
    <t>联结金具-直角挂板,Z-10</t>
  </si>
  <si>
    <t>联结金具-直角挂板-型号:Z-10</t>
  </si>
  <si>
    <t>联结金具-U型挂环,UB-10</t>
  </si>
  <si>
    <t>联结金具-U型挂环-型号:UB-10</t>
  </si>
  <si>
    <t>包4</t>
  </si>
  <si>
    <t>青海省电力公司果洛供电公司</t>
  </si>
  <si>
    <t>联结金具-U型挂环,U-25</t>
  </si>
  <si>
    <t>联结金具-U型挂环-型号:U-25</t>
  </si>
  <si>
    <t>保护金具-防振锤,FDZ-2</t>
  </si>
  <si>
    <t>保护金具-防振锤-型号:FDZ-2</t>
  </si>
  <si>
    <t>青海省电力公司海西供电公司</t>
  </si>
  <si>
    <t>设备线夹-变压器线夹,M16</t>
  </si>
  <si>
    <t>设备线夹-变压器线夹-规格:M16</t>
  </si>
  <si>
    <t>设备线夹-变压器线夹,M18</t>
  </si>
  <si>
    <t>设备线夹-变压器线夹-规格:M18</t>
  </si>
  <si>
    <t>悬垂线夹-回转型,XGU-3</t>
  </si>
  <si>
    <t>悬垂线夹-回转型-型号:XGU-3</t>
  </si>
  <si>
    <t>青海省电力公司西宁供电公司</t>
  </si>
  <si>
    <t>包5</t>
  </si>
  <si>
    <t>青海省电力公司黄化供电公司</t>
  </si>
  <si>
    <t>联结金具-平行挂板,P-10</t>
  </si>
  <si>
    <t>联结金具-平行挂板-型号:P-10</t>
  </si>
  <si>
    <t>青海省电力公司海北供电公司</t>
  </si>
  <si>
    <t>联结金具-U型挂环,UJ-1880</t>
  </si>
  <si>
    <t>联结金具-U型挂环-型号:UJ-1880</t>
  </si>
  <si>
    <t>联结金具-U型挂环,U-16</t>
  </si>
  <si>
    <t>联结金具-U型挂环-型号:U-16</t>
  </si>
  <si>
    <t>拉线金具-U型挂环,UL-16</t>
  </si>
  <si>
    <t>拉线金具-U型挂环-型号:UL-16</t>
  </si>
  <si>
    <t>联结金具-U型挂环,U-21</t>
  </si>
  <si>
    <t>联结金具-U型挂环-型号:U-21</t>
  </si>
  <si>
    <t>拉线金具-锲型线夹,NX-1</t>
  </si>
  <si>
    <t>拉线金具-锲型线夹-型号:NX-1</t>
  </si>
  <si>
    <t>拉线金具-锲型线夹,NX-3</t>
  </si>
  <si>
    <t>拉线金具-锲型线夹-型号:NX-3</t>
  </si>
  <si>
    <t>拉线金具-UT型线夹,NUT-1</t>
  </si>
  <si>
    <t>拉线金具-UT型线夹-型号:NUT-1</t>
  </si>
  <si>
    <t>拉线金具-UT型线夹,NUT-3</t>
  </si>
  <si>
    <t>拉线金具-UT型线夹-型号:NUT-3</t>
  </si>
  <si>
    <t>包6</t>
  </si>
  <si>
    <t>青海省电力公司海南供电公司</t>
  </si>
  <si>
    <t>青海省电力公司海东供电公司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</si>
</sst>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1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15" fillId="19" borderId="1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peedy\Documents\&#37329;&#20855;&#20215;&#26684;&#27719;&#24635;\&#26032;&#24314;%20XLSX%20&#24037;&#20316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安徽金具价格汇总_Sheet1"/>
      <sheetName val="河北金具价格汇总_Sheet2"/>
      <sheetName val="湖北金具价格汇总_Sheet2"/>
      <sheetName val="湖南金具价格汇总_Sheet1"/>
      <sheetName val="冀北金具价格汇总_Sheet3"/>
      <sheetName val="江苏金具价格汇总_Sheet1"/>
      <sheetName val="江西金具汇总_报价"/>
      <sheetName val="四川金具价格汇总_Sheet5 (2)"/>
    </sheetNames>
    <sheetDataSet>
      <sheetData sheetId="0" refreshError="1">
        <row r="3">
          <cell r="B3" t="str">
            <v>保护金具-防振锤,FDZ-3</v>
          </cell>
          <cell r="C3" t="str">
            <v>保护金具-防振锤-型号:FDZ-3</v>
          </cell>
          <cell r="D3" t="str">
            <v>付</v>
          </cell>
          <cell r="E3">
            <v>28</v>
          </cell>
          <cell r="F3">
            <v>42</v>
          </cell>
        </row>
        <row r="4">
          <cell r="B4" t="str">
            <v>接续金具-并沟线夹,JBB-2</v>
          </cell>
          <cell r="C4" t="str">
            <v>接续金具-并沟线夹-型号:JBB-2</v>
          </cell>
          <cell r="D4" t="str">
            <v>付</v>
          </cell>
          <cell r="E4">
            <v>565</v>
          </cell>
          <cell r="F4">
            <v>6.8</v>
          </cell>
        </row>
        <row r="5">
          <cell r="B5" t="str">
            <v>接续金具-接地线夹,JDH-50-240</v>
          </cell>
          <cell r="C5" t="str">
            <v>接续金具-接地线夹-型号:JDH-50-240</v>
          </cell>
          <cell r="D5" t="str">
            <v>付</v>
          </cell>
          <cell r="E5">
            <v>630</v>
          </cell>
          <cell r="F5">
            <v>8.5</v>
          </cell>
        </row>
        <row r="6">
          <cell r="B6" t="str">
            <v>接续金具-接地线夹,JDL-50-240</v>
          </cell>
          <cell r="C6" t="str">
            <v>接续金具-接地线夹-型号:JDL-50-240</v>
          </cell>
          <cell r="D6" t="str">
            <v>付</v>
          </cell>
          <cell r="E6">
            <v>11700</v>
          </cell>
          <cell r="F6">
            <v>8.5</v>
          </cell>
        </row>
        <row r="7">
          <cell r="B7" t="str">
            <v>接续金具-绝缘穿刺接地线夹,10kV,240mm2,16mm2</v>
          </cell>
          <cell r="C7" t="str">
            <v>接续金具-绝缘穿刺接地线夹-电压等级:10kV,主线截面积mm2:240mm2,支线截面积mm2:16mm2</v>
          </cell>
          <cell r="D7" t="str">
            <v>付</v>
          </cell>
          <cell r="E7">
            <v>2500</v>
          </cell>
          <cell r="F7">
            <v>18</v>
          </cell>
        </row>
        <row r="8">
          <cell r="B8" t="str">
            <v>接续金具-绝缘穿刺线夹,JBC10-6</v>
          </cell>
          <cell r="C8" t="str">
            <v>接续金具-绝缘穿刺线夹-型号:JBC10-6</v>
          </cell>
          <cell r="D8" t="str">
            <v>付</v>
          </cell>
          <cell r="E8">
            <v>270</v>
          </cell>
          <cell r="F8">
            <v>18</v>
          </cell>
        </row>
        <row r="9">
          <cell r="B9" t="str">
            <v>接续金具-铜绞线C型线夹,JC-5</v>
          </cell>
          <cell r="C9" t="str">
            <v>接续金具-铜绞线C型线夹-型号:JC-5</v>
          </cell>
          <cell r="D9" t="str">
            <v>付</v>
          </cell>
          <cell r="E9">
            <v>1</v>
          </cell>
          <cell r="F9">
            <v>15</v>
          </cell>
        </row>
        <row r="10">
          <cell r="B10" t="str">
            <v>接续金具-楔型并沟线夹,JXD-10</v>
          </cell>
          <cell r="C10" t="str">
            <v>接续金具-楔型并沟线夹-型号:JXD-10</v>
          </cell>
          <cell r="D10" t="str">
            <v>付</v>
          </cell>
          <cell r="E10">
            <v>1450</v>
          </cell>
          <cell r="F10">
            <v>16</v>
          </cell>
        </row>
        <row r="11">
          <cell r="B11" t="str">
            <v>接续金具-楔型并沟线夹,JXD-3</v>
          </cell>
          <cell r="C11" t="str">
            <v>接续金具-楔型并沟线夹-型号:JXD-3</v>
          </cell>
          <cell r="D11" t="str">
            <v>付</v>
          </cell>
          <cell r="E11">
            <v>2200</v>
          </cell>
          <cell r="F11">
            <v>7.5</v>
          </cell>
        </row>
        <row r="12">
          <cell r="B12" t="str">
            <v>接续金具-楔型并沟线夹,JXD-6</v>
          </cell>
          <cell r="C12" t="str">
            <v>接续金具-楔型并沟线夹-型号:JXD-6</v>
          </cell>
          <cell r="D12" t="str">
            <v>付</v>
          </cell>
          <cell r="E12">
            <v>830</v>
          </cell>
          <cell r="F12">
            <v>8.5</v>
          </cell>
        </row>
        <row r="13">
          <cell r="B13" t="str">
            <v>接续金具-异型并沟线夹,JBL-50-240</v>
          </cell>
          <cell r="C13" t="str">
            <v>接续金具-异型并沟线夹-型号:JBL-50-240</v>
          </cell>
          <cell r="D13" t="str">
            <v>付</v>
          </cell>
          <cell r="E13">
            <v>70500</v>
          </cell>
          <cell r="F13">
            <v>3.6</v>
          </cell>
        </row>
        <row r="14">
          <cell r="B14" t="str">
            <v>接续金具-异型并沟线夹,JBTL-16-120</v>
          </cell>
          <cell r="C14" t="str">
            <v>接续金具-异型并沟线夹-型号:JBTL-16-120</v>
          </cell>
          <cell r="D14" t="str">
            <v>付</v>
          </cell>
          <cell r="E14">
            <v>4800</v>
          </cell>
          <cell r="F14">
            <v>17</v>
          </cell>
        </row>
        <row r="15">
          <cell r="B15" t="str">
            <v>接续金具-异型并沟线夹,JBTL-50-240</v>
          </cell>
          <cell r="C15" t="str">
            <v>接续金具-异型并沟线夹-型号:JBTL-50-240</v>
          </cell>
          <cell r="D15" t="str">
            <v>付</v>
          </cell>
          <cell r="E15">
            <v>6250</v>
          </cell>
          <cell r="F15">
            <v>31</v>
          </cell>
        </row>
        <row r="16">
          <cell r="B16" t="str">
            <v>拉线金具-UT型线夹,NUT-2</v>
          </cell>
          <cell r="C16" t="str">
            <v>拉线金具-UT型线夹-型号:NUT-2</v>
          </cell>
          <cell r="D16" t="str">
            <v>付</v>
          </cell>
          <cell r="E16">
            <v>4600</v>
          </cell>
          <cell r="F16">
            <v>19</v>
          </cell>
        </row>
        <row r="17">
          <cell r="B17" t="str">
            <v>拉线金具-UT型线夹,NUT-3</v>
          </cell>
          <cell r="C17" t="str">
            <v>拉线金具-UT型线夹-型号:NUT-3</v>
          </cell>
          <cell r="D17" t="str">
            <v>付</v>
          </cell>
          <cell r="E17">
            <v>3480</v>
          </cell>
          <cell r="F17">
            <v>32</v>
          </cell>
        </row>
        <row r="18">
          <cell r="B18" t="str">
            <v>拉线金具-U型挂环,UL-10</v>
          </cell>
          <cell r="C18" t="str">
            <v>拉线金具-U型挂环-型号:UL-10</v>
          </cell>
          <cell r="D18" t="str">
            <v>付</v>
          </cell>
          <cell r="E18">
            <v>2850</v>
          </cell>
          <cell r="F18">
            <v>7.5</v>
          </cell>
        </row>
        <row r="19">
          <cell r="B19" t="str">
            <v>拉线金具-钢线卡子,JK-1</v>
          </cell>
          <cell r="C19" t="str">
            <v>拉线金具-钢线卡子-型号:JK-1</v>
          </cell>
          <cell r="D19" t="str">
            <v>只</v>
          </cell>
          <cell r="E19">
            <v>2560</v>
          </cell>
          <cell r="F19">
            <v>1.8</v>
          </cell>
        </row>
        <row r="20">
          <cell r="B20" t="str">
            <v>拉线金具-钢线卡子,JK-2</v>
          </cell>
          <cell r="C20" t="str">
            <v>拉线金具-钢线卡子-型号:JK-2</v>
          </cell>
          <cell r="D20" t="str">
            <v>只</v>
          </cell>
          <cell r="E20">
            <v>28330</v>
          </cell>
          <cell r="F20">
            <v>2.8</v>
          </cell>
        </row>
        <row r="21">
          <cell r="B21" t="str">
            <v>拉线金具-钢线卡子,JK-3</v>
          </cell>
          <cell r="C21" t="str">
            <v>拉线金具-钢线卡子-型号:JK-3</v>
          </cell>
          <cell r="D21" t="str">
            <v>只</v>
          </cell>
          <cell r="E21">
            <v>15620</v>
          </cell>
          <cell r="F21">
            <v>3.8</v>
          </cell>
        </row>
        <row r="22">
          <cell r="B22" t="str">
            <v>拉线金具-锲型线夹,NX-2</v>
          </cell>
          <cell r="C22" t="str">
            <v>拉线金具-锲型线夹-型号:NX-2</v>
          </cell>
          <cell r="D22" t="str">
            <v>付</v>
          </cell>
          <cell r="E22">
            <v>9405</v>
          </cell>
          <cell r="F22">
            <v>14</v>
          </cell>
        </row>
        <row r="23">
          <cell r="B23" t="str">
            <v>拉线金具-锲型线夹,NX-3</v>
          </cell>
          <cell r="C23" t="str">
            <v>拉线金具-锲型线夹-型号:NX-3</v>
          </cell>
          <cell r="D23" t="str">
            <v>付</v>
          </cell>
          <cell r="E23">
            <v>7205</v>
          </cell>
          <cell r="F23">
            <v>23</v>
          </cell>
        </row>
        <row r="24">
          <cell r="B24" t="str">
            <v>联结金具-U型挂环,U-7</v>
          </cell>
          <cell r="C24" t="str">
            <v>联结金具-U型挂环-型号:U-7</v>
          </cell>
          <cell r="D24" t="str">
            <v>只</v>
          </cell>
          <cell r="E24">
            <v>17160</v>
          </cell>
          <cell r="F24">
            <v>4</v>
          </cell>
        </row>
        <row r="25">
          <cell r="B25" t="str">
            <v>联结金具-U型挂环,U-7B</v>
          </cell>
          <cell r="C25" t="str">
            <v>联结金具-U型挂环-型号:U-7B</v>
          </cell>
          <cell r="D25" t="str">
            <v>只</v>
          </cell>
          <cell r="E25">
            <v>308</v>
          </cell>
          <cell r="F25">
            <v>5.8</v>
          </cell>
        </row>
        <row r="26">
          <cell r="B26" t="str">
            <v>联结金具-平行挂板,P-7</v>
          </cell>
          <cell r="C26" t="str">
            <v>联结金具-平行挂板-型号:P-7</v>
          </cell>
          <cell r="D26" t="str">
            <v>只</v>
          </cell>
          <cell r="E26">
            <v>6820</v>
          </cell>
          <cell r="F26">
            <v>5.6</v>
          </cell>
        </row>
        <row r="27">
          <cell r="B27" t="str">
            <v>联结金具-平行挂板,PS-7</v>
          </cell>
          <cell r="C27" t="str">
            <v>联结金具-平行挂板-型号:PS-7</v>
          </cell>
          <cell r="D27" t="str">
            <v>只</v>
          </cell>
          <cell r="E27">
            <v>9955</v>
          </cell>
          <cell r="F27">
            <v>4.6</v>
          </cell>
        </row>
        <row r="28">
          <cell r="B28" t="str">
            <v>联结金具-球头挂环,Q-7</v>
          </cell>
          <cell r="C28" t="str">
            <v>联结金具-球头挂环-型号:Q-7</v>
          </cell>
          <cell r="D28" t="str">
            <v>只</v>
          </cell>
          <cell r="E28">
            <v>23155</v>
          </cell>
          <cell r="F28">
            <v>2.3</v>
          </cell>
        </row>
        <row r="29">
          <cell r="B29" t="str">
            <v>联结金具-碗头挂板,W-7B</v>
          </cell>
          <cell r="C29" t="str">
            <v>联结金具-碗头挂板-型号:W-7B</v>
          </cell>
          <cell r="D29" t="str">
            <v>只</v>
          </cell>
          <cell r="E29">
            <v>6655</v>
          </cell>
          <cell r="F29">
            <v>6.5</v>
          </cell>
        </row>
        <row r="30">
          <cell r="B30" t="str">
            <v>联结金具-碗头挂板,WS-7</v>
          </cell>
          <cell r="C30" t="str">
            <v>联结金具-碗头挂板-型号:WS-7</v>
          </cell>
          <cell r="D30" t="str">
            <v>只</v>
          </cell>
          <cell r="E30">
            <v>17545</v>
          </cell>
          <cell r="F30">
            <v>7.5</v>
          </cell>
        </row>
        <row r="31">
          <cell r="B31" t="str">
            <v>联结金具-延长环,PH-10</v>
          </cell>
          <cell r="C31" t="str">
            <v>联结金具-延长环-型号:PH-10</v>
          </cell>
          <cell r="D31" t="str">
            <v>只</v>
          </cell>
          <cell r="E31">
            <v>4263</v>
          </cell>
          <cell r="F31">
            <v>4.4</v>
          </cell>
        </row>
        <row r="32">
          <cell r="B32" t="str">
            <v>联结金具-延长环,PH-7</v>
          </cell>
          <cell r="C32" t="str">
            <v>联结金具-延长环-型号:PH-7</v>
          </cell>
          <cell r="D32" t="str">
            <v>只</v>
          </cell>
          <cell r="E32">
            <v>4428</v>
          </cell>
          <cell r="F32">
            <v>3.3</v>
          </cell>
        </row>
        <row r="33">
          <cell r="B33" t="str">
            <v>联结金具-直角挂板,Z-7</v>
          </cell>
          <cell r="C33" t="str">
            <v>联结金具-直角挂板-型号:Z-7</v>
          </cell>
          <cell r="D33" t="str">
            <v>只</v>
          </cell>
          <cell r="E33">
            <v>25795</v>
          </cell>
          <cell r="F33">
            <v>5.5</v>
          </cell>
        </row>
        <row r="34">
          <cell r="B34" t="str">
            <v>耐张线夹-集束型,JNS-1A</v>
          </cell>
          <cell r="C34" t="str">
            <v>耐张线夹-集束型-型号:JNS-1A</v>
          </cell>
          <cell r="D34" t="str">
            <v>付</v>
          </cell>
          <cell r="E34">
            <v>28600</v>
          </cell>
          <cell r="F34">
            <v>6</v>
          </cell>
        </row>
        <row r="35">
          <cell r="B35" t="str">
            <v>耐张线夹-集束型,JNS-2A</v>
          </cell>
          <cell r="C35" t="str">
            <v>耐张线夹-集束型-型号:JNS-2A</v>
          </cell>
          <cell r="D35" t="str">
            <v>付</v>
          </cell>
          <cell r="E35">
            <v>2338</v>
          </cell>
          <cell r="F35">
            <v>10</v>
          </cell>
        </row>
        <row r="36">
          <cell r="B36" t="str">
            <v>耐张线夹-螺栓型,NLL-2</v>
          </cell>
          <cell r="C36" t="str">
            <v>耐张线夹-螺栓型-型号:NLL-2</v>
          </cell>
          <cell r="D36" t="str">
            <v>付</v>
          </cell>
          <cell r="E36">
            <v>1364</v>
          </cell>
          <cell r="F36">
            <v>19</v>
          </cell>
        </row>
        <row r="37">
          <cell r="B37" t="str">
            <v>耐张线夹-螺栓型,NLL-3</v>
          </cell>
          <cell r="C37" t="str">
            <v>耐张线夹-螺栓型-型号:NLL-3</v>
          </cell>
          <cell r="D37" t="str">
            <v>付</v>
          </cell>
          <cell r="E37">
            <v>1034</v>
          </cell>
          <cell r="F37">
            <v>27</v>
          </cell>
        </row>
        <row r="38">
          <cell r="B38" t="str">
            <v>耐张线夹-螺栓型,NLL-4</v>
          </cell>
          <cell r="C38" t="str">
            <v>耐张线夹-螺栓型-型号:NLL-4</v>
          </cell>
          <cell r="D38" t="str">
            <v>付</v>
          </cell>
          <cell r="E38">
            <v>512</v>
          </cell>
          <cell r="F38">
            <v>35</v>
          </cell>
        </row>
        <row r="39">
          <cell r="B39" t="str">
            <v>耐张线夹-楔型绝缘,NXL-2</v>
          </cell>
          <cell r="C39" t="str">
            <v>耐张线夹-楔型绝缘-型号:NXL-2</v>
          </cell>
          <cell r="D39" t="str">
            <v>付</v>
          </cell>
          <cell r="E39">
            <v>13860</v>
          </cell>
          <cell r="F39">
            <v>14</v>
          </cell>
        </row>
        <row r="40">
          <cell r="B40" t="str">
            <v>耐张线夹-楔型绝缘,NXL-3</v>
          </cell>
          <cell r="C40" t="str">
            <v>耐张线夹-楔型绝缘-型号:NXL-3</v>
          </cell>
          <cell r="D40" t="str">
            <v>付</v>
          </cell>
          <cell r="E40">
            <v>18810</v>
          </cell>
          <cell r="F40">
            <v>18</v>
          </cell>
        </row>
        <row r="41">
          <cell r="B41" t="str">
            <v>耐张线夹-楔型绝缘,NXL-4</v>
          </cell>
          <cell r="C41" t="str">
            <v>耐张线夹-楔型绝缘-型号:NXL-4</v>
          </cell>
          <cell r="D41" t="str">
            <v>付</v>
          </cell>
          <cell r="E41">
            <v>3383</v>
          </cell>
          <cell r="F41">
            <v>24.5</v>
          </cell>
        </row>
        <row r="42">
          <cell r="B42" t="str">
            <v>设备线夹-变压器线夹,M16</v>
          </cell>
          <cell r="C42" t="str">
            <v>设备线夹-变压器线夹-规格:M16</v>
          </cell>
          <cell r="D42" t="str">
            <v>付</v>
          </cell>
          <cell r="E42">
            <v>468</v>
          </cell>
          <cell r="F42">
            <v>23</v>
          </cell>
        </row>
        <row r="43">
          <cell r="B43" t="str">
            <v>设备线夹-变压器线夹,M20</v>
          </cell>
          <cell r="C43" t="str">
            <v>设备线夹-变压器线夹-规格:M20</v>
          </cell>
          <cell r="D43" t="str">
            <v>付</v>
          </cell>
          <cell r="E43">
            <v>616</v>
          </cell>
          <cell r="F43">
            <v>31</v>
          </cell>
        </row>
        <row r="44">
          <cell r="B44" t="str">
            <v>悬垂线夹-回转型,XGU-3</v>
          </cell>
          <cell r="C44" t="str">
            <v>悬垂线夹-回转型-型号:XGU-3</v>
          </cell>
          <cell r="D44" t="str">
            <v>付</v>
          </cell>
          <cell r="E44">
            <v>25</v>
          </cell>
          <cell r="F44">
            <v>17</v>
          </cell>
        </row>
        <row r="45">
          <cell r="B45" t="str">
            <v>悬垂线夹-绝缘导线悬挂线夹,XJG-3</v>
          </cell>
          <cell r="C45" t="str">
            <v>悬垂线夹-绝缘导线悬挂线夹-型号:XJG-3</v>
          </cell>
          <cell r="D45" t="str">
            <v>付</v>
          </cell>
          <cell r="E45">
            <v>88</v>
          </cell>
          <cell r="F45">
            <v>15</v>
          </cell>
        </row>
        <row r="46">
          <cell r="B46" t="str">
            <v>联结金具-球头挂环,QP-7</v>
          </cell>
          <cell r="C46" t="str">
            <v>联结金具-球头挂环-型号:QP-7</v>
          </cell>
          <cell r="D46" t="str">
            <v>只</v>
          </cell>
          <cell r="E46">
            <v>27101</v>
          </cell>
          <cell r="F46">
            <v>3</v>
          </cell>
        </row>
        <row r="47">
          <cell r="B47" t="str">
            <v>保护金具-铝包带,1mm×10mm</v>
          </cell>
          <cell r="C47" t="str">
            <v>保护金具-铝包带-规格:1mm×10mm</v>
          </cell>
          <cell r="D47" t="str">
            <v>米</v>
          </cell>
          <cell r="E47">
            <v>24031</v>
          </cell>
          <cell r="F47">
            <v>0.7</v>
          </cell>
        </row>
        <row r="48">
          <cell r="B48" t="str">
            <v>联结金具-球头挂环,QP-10</v>
          </cell>
          <cell r="C48" t="str">
            <v>联结金具-球头挂环-型号:QP-10</v>
          </cell>
          <cell r="D48" t="str">
            <v>只</v>
          </cell>
          <cell r="E48">
            <v>16919</v>
          </cell>
          <cell r="F48">
            <v>3.1</v>
          </cell>
        </row>
        <row r="49">
          <cell r="B49" t="str">
            <v>接续金具-异型并沟线夹,JBL-16-120</v>
          </cell>
          <cell r="C49" t="str">
            <v>接续金具-异型并沟线夹-型号:JBL-16-120</v>
          </cell>
          <cell r="D49" t="str">
            <v>付</v>
          </cell>
          <cell r="E49">
            <v>16824</v>
          </cell>
          <cell r="F49">
            <v>2.5</v>
          </cell>
        </row>
        <row r="50">
          <cell r="B50" t="str">
            <v>联结金具-碗头挂板,WS-10</v>
          </cell>
          <cell r="C50" t="str">
            <v>联结金具-碗头挂板-型号:WS-10</v>
          </cell>
          <cell r="D50" t="str">
            <v>只</v>
          </cell>
          <cell r="E50">
            <v>15334</v>
          </cell>
          <cell r="F50">
            <v>9.5</v>
          </cell>
        </row>
        <row r="51">
          <cell r="B51" t="str">
            <v>联结金具-直角挂板,Z-10</v>
          </cell>
          <cell r="C51" t="str">
            <v>联结金具-直角挂板-型号:Z-10</v>
          </cell>
          <cell r="D51" t="str">
            <v>只</v>
          </cell>
          <cell r="E51">
            <v>15300</v>
          </cell>
          <cell r="F51">
            <v>7.6</v>
          </cell>
        </row>
        <row r="52">
          <cell r="B52" t="str">
            <v>联结金具-平行挂板,PD-12</v>
          </cell>
          <cell r="C52" t="str">
            <v>联结金具-平行挂板-型号:PD-12</v>
          </cell>
          <cell r="D52" t="str">
            <v>只</v>
          </cell>
          <cell r="E52">
            <v>9878</v>
          </cell>
          <cell r="F52">
            <v>6.2</v>
          </cell>
        </row>
        <row r="53">
          <cell r="B53" t="str">
            <v>联结金具-U型挂环,U-21</v>
          </cell>
          <cell r="C53" t="str">
            <v>联结金具-U型挂环-型号:U-21</v>
          </cell>
          <cell r="D53" t="str">
            <v>只</v>
          </cell>
          <cell r="E53">
            <v>9535</v>
          </cell>
          <cell r="F53">
            <v>17</v>
          </cell>
        </row>
        <row r="54">
          <cell r="B54" t="str">
            <v>设备线夹-铜铝过渡设备线夹,SLG-4B</v>
          </cell>
          <cell r="C54" t="str">
            <v>设备线夹-铜铝过渡设备线夹-型号:SLG-4B</v>
          </cell>
          <cell r="D54" t="str">
            <v>付</v>
          </cell>
          <cell r="E54">
            <v>8574</v>
          </cell>
          <cell r="F54">
            <v>13.5</v>
          </cell>
        </row>
        <row r="55">
          <cell r="B55" t="str">
            <v>设备线夹-铜铝过渡设备线夹,SLG-3B</v>
          </cell>
          <cell r="C55" t="str">
            <v>设备线夹-铜铝过渡设备线夹-型号:SLG-3B</v>
          </cell>
          <cell r="D55" t="str">
            <v>付</v>
          </cell>
          <cell r="E55">
            <v>5176</v>
          </cell>
          <cell r="F55">
            <v>13.5</v>
          </cell>
        </row>
        <row r="56">
          <cell r="B56" t="str">
            <v>设备线夹-铜铝过渡设备线夹,SLG-2B</v>
          </cell>
          <cell r="C56" t="str">
            <v>设备线夹-铜铝过渡设备线夹-型号:SLG-2B</v>
          </cell>
          <cell r="D56" t="str">
            <v>付</v>
          </cell>
          <cell r="E56">
            <v>3523</v>
          </cell>
          <cell r="F56">
            <v>8.5</v>
          </cell>
        </row>
        <row r="57">
          <cell r="B57" t="str">
            <v>接续金具-并沟线夹,JB-3</v>
          </cell>
          <cell r="C57" t="str">
            <v>接续金具-并沟线夹-型号:JB-3</v>
          </cell>
          <cell r="D57" t="str">
            <v>付</v>
          </cell>
          <cell r="E57">
            <v>3189</v>
          </cell>
          <cell r="F57">
            <v>12.5</v>
          </cell>
        </row>
        <row r="58">
          <cell r="B58" t="str">
            <v>联结金具-平行挂板,PD-7</v>
          </cell>
          <cell r="C58" t="str">
            <v>联结金具-平行挂板-型号:PD-7</v>
          </cell>
          <cell r="D58" t="str">
            <v>只</v>
          </cell>
          <cell r="E58">
            <v>2388</v>
          </cell>
          <cell r="F58">
            <v>4.2</v>
          </cell>
        </row>
        <row r="59">
          <cell r="B59" t="str">
            <v>接续金具-并沟线夹,JB-4</v>
          </cell>
          <cell r="C59" t="str">
            <v>接续金具-并沟线夹-型号:JB-4</v>
          </cell>
          <cell r="D59" t="str">
            <v>付</v>
          </cell>
          <cell r="E59">
            <v>2198</v>
          </cell>
          <cell r="F59">
            <v>15</v>
          </cell>
        </row>
        <row r="60">
          <cell r="B60" t="str">
            <v>联结金具-U型挂环,U-10</v>
          </cell>
          <cell r="C60" t="str">
            <v>联结金具-U型挂环-型号:U-10</v>
          </cell>
          <cell r="D60" t="str">
            <v>只</v>
          </cell>
          <cell r="E60">
            <v>1788</v>
          </cell>
          <cell r="F60">
            <v>6</v>
          </cell>
        </row>
        <row r="61">
          <cell r="B61" t="str">
            <v>设备线夹-铜铝过渡设备线夹,SLG-2A</v>
          </cell>
          <cell r="C61" t="str">
            <v>设备线夹-铜铝过渡设备线夹-型号:SLG-2A</v>
          </cell>
          <cell r="D61" t="str">
            <v>付</v>
          </cell>
          <cell r="E61">
            <v>967</v>
          </cell>
          <cell r="F61">
            <v>9</v>
          </cell>
        </row>
        <row r="62">
          <cell r="B62" t="str">
            <v>耐张线夹-楔型绝缘,NXJ-240</v>
          </cell>
          <cell r="C62" t="str">
            <v>耐张线夹-楔型绝缘-型号:NXJ-240</v>
          </cell>
          <cell r="D62" t="str">
            <v>付</v>
          </cell>
          <cell r="E62">
            <v>529</v>
          </cell>
          <cell r="F62">
            <v>27</v>
          </cell>
        </row>
        <row r="63">
          <cell r="B63" t="str">
            <v>设备线夹-铜铝过渡设备线夹,SLG-3A</v>
          </cell>
          <cell r="C63" t="str">
            <v>设备线夹-铜铝过渡设备线夹-型号:SLG-3A</v>
          </cell>
          <cell r="D63" t="str">
            <v>付</v>
          </cell>
          <cell r="E63">
            <v>440</v>
          </cell>
          <cell r="F63">
            <v>13.5</v>
          </cell>
        </row>
        <row r="64">
          <cell r="B64" t="str">
            <v>耐张线夹-楔型绝缘,NXJ-120</v>
          </cell>
          <cell r="C64" t="str">
            <v>耐张线夹-楔型绝缘-型号:NXJ-120</v>
          </cell>
          <cell r="D64" t="str">
            <v>付</v>
          </cell>
          <cell r="E64">
            <v>381</v>
          </cell>
          <cell r="F64">
            <v>22</v>
          </cell>
        </row>
        <row r="65">
          <cell r="B65" t="str">
            <v>接续金具-钢芯钢铝绞线接续管,JT-120/20</v>
          </cell>
          <cell r="C65" t="str">
            <v>接续金具-钢芯钢铝绞线接续管-型号:JT-120/20</v>
          </cell>
          <cell r="D65" t="str">
            <v>付</v>
          </cell>
          <cell r="E65">
            <v>366</v>
          </cell>
          <cell r="F65">
            <v>25</v>
          </cell>
        </row>
        <row r="66">
          <cell r="B66" t="str">
            <v>联结金具-U型挂环,U-10B</v>
          </cell>
          <cell r="C66" t="str">
            <v>联结金具-U型挂环-型号:U-10B</v>
          </cell>
          <cell r="D66" t="str">
            <v>只</v>
          </cell>
          <cell r="E66">
            <v>300</v>
          </cell>
          <cell r="F66">
            <v>8.6</v>
          </cell>
        </row>
        <row r="67">
          <cell r="B67" t="str">
            <v>接续金具-钢芯钢铝绞线接续管,JT-240/30</v>
          </cell>
          <cell r="C67" t="str">
            <v>接续金具-钢芯钢铝绞线接续管-型号:JT-240/30</v>
          </cell>
          <cell r="D67" t="str">
            <v>付</v>
          </cell>
          <cell r="E67">
            <v>246</v>
          </cell>
          <cell r="F67">
            <v>24</v>
          </cell>
        </row>
        <row r="68">
          <cell r="B68" t="str">
            <v>联结金具-联板,L-1040</v>
          </cell>
          <cell r="C68" t="str">
            <v>联结金具-联板-型号:L-1040</v>
          </cell>
          <cell r="D68" t="str">
            <v>块</v>
          </cell>
          <cell r="E68">
            <v>160</v>
          </cell>
          <cell r="F68">
            <v>25</v>
          </cell>
        </row>
        <row r="69">
          <cell r="B69" t="str">
            <v>设备线夹-变压器线夹,M12</v>
          </cell>
          <cell r="C69" t="str">
            <v>设备线夹-变压器线夹-规格:M12</v>
          </cell>
          <cell r="D69" t="str">
            <v>付</v>
          </cell>
          <cell r="E69">
            <v>120</v>
          </cell>
          <cell r="F69">
            <v>20</v>
          </cell>
        </row>
        <row r="70">
          <cell r="B70" t="str">
            <v>悬垂线夹-回转型,XGU-4</v>
          </cell>
          <cell r="C70" t="str">
            <v>悬垂线夹-回转型-型号:XGU-4</v>
          </cell>
          <cell r="D70" t="str">
            <v>付</v>
          </cell>
          <cell r="E70">
            <v>3626</v>
          </cell>
          <cell r="F70">
            <v>26</v>
          </cell>
        </row>
        <row r="71">
          <cell r="B71" t="str">
            <v>保护金具-防振锤,FDZ-2</v>
          </cell>
          <cell r="C71" t="str">
            <v>保护金具-防振锤-型号:FDZ-2</v>
          </cell>
          <cell r="D71" t="str">
            <v>付</v>
          </cell>
          <cell r="E71">
            <v>3626</v>
          </cell>
          <cell r="F71">
            <v>28</v>
          </cell>
        </row>
        <row r="72">
          <cell r="B72" t="str">
            <v>接续金具-铜绞线C型线夹,JC-1</v>
          </cell>
          <cell r="C72" t="str">
            <v>接续金具-铜绞线C型线夹-型号:JC-1</v>
          </cell>
          <cell r="D72" t="str">
            <v>付</v>
          </cell>
          <cell r="E72">
            <v>3626</v>
          </cell>
          <cell r="F72">
            <v>7</v>
          </cell>
        </row>
        <row r="73">
          <cell r="B73" t="str">
            <v>联结金具-平行挂板,PD-10</v>
          </cell>
          <cell r="C73" t="str">
            <v>联结金具-平行挂板-型号:PD-10</v>
          </cell>
          <cell r="D73" t="str">
            <v>只</v>
          </cell>
          <cell r="E73">
            <v>3626</v>
          </cell>
          <cell r="F73">
            <v>5.2</v>
          </cell>
        </row>
        <row r="74">
          <cell r="B74" t="str">
            <v>设备线夹-变压器线夹,M14</v>
          </cell>
          <cell r="C74" t="str">
            <v>设备线夹-变压器线夹-规格:M14</v>
          </cell>
          <cell r="D74" t="str">
            <v>付</v>
          </cell>
          <cell r="E74">
            <v>3626</v>
          </cell>
          <cell r="F74">
            <v>20</v>
          </cell>
        </row>
        <row r="75">
          <cell r="B75" t="str">
            <v>接续金具-跳线线夹,JYT-150/20</v>
          </cell>
          <cell r="C75" t="str">
            <v>接续金具-跳线线夹-型号:JYT-150/20</v>
          </cell>
          <cell r="D75" t="str">
            <v>付</v>
          </cell>
          <cell r="E75">
            <v>3626</v>
          </cell>
          <cell r="F75">
            <v>14</v>
          </cell>
        </row>
        <row r="76">
          <cell r="B76" t="str">
            <v>设备线夹-压缩型设备线夹,SY-50A</v>
          </cell>
          <cell r="C76" t="str">
            <v>设备线夹-压缩型设备线夹-型号:SY-50A</v>
          </cell>
          <cell r="D76" t="str">
            <v>付</v>
          </cell>
          <cell r="E76">
            <v>3626</v>
          </cell>
          <cell r="F76">
            <v>6</v>
          </cell>
        </row>
        <row r="77">
          <cell r="B77" t="str">
            <v>联结金具-直角挂环,ZH-7</v>
          </cell>
          <cell r="C77" t="str">
            <v>联结金具-直角挂环-型号:ZH-7</v>
          </cell>
          <cell r="D77" t="str">
            <v>只</v>
          </cell>
          <cell r="E77">
            <v>3626</v>
          </cell>
          <cell r="F77">
            <v>6</v>
          </cell>
        </row>
        <row r="78">
          <cell r="B78" t="str">
            <v>设备线夹-变压器线夹,M18</v>
          </cell>
          <cell r="C78" t="str">
            <v>设备线夹-变压器线夹-规格:M18</v>
          </cell>
          <cell r="D78" t="str">
            <v>付</v>
          </cell>
          <cell r="E78">
            <v>3626</v>
          </cell>
          <cell r="F78">
            <v>23</v>
          </cell>
        </row>
        <row r="79">
          <cell r="B79" t="str">
            <v>接续金具-H型液压线夹,JH-3</v>
          </cell>
          <cell r="C79" t="str">
            <v>接续金具-H型液压线夹-型号:JH-3</v>
          </cell>
          <cell r="D79" t="str">
            <v>付</v>
          </cell>
          <cell r="E79">
            <v>370</v>
          </cell>
          <cell r="F79">
            <v>4.5</v>
          </cell>
        </row>
        <row r="80">
          <cell r="B80" t="str">
            <v>接续金具-H型液压线夹,JH-6</v>
          </cell>
          <cell r="C80" t="str">
            <v>接续金具-H型液压线夹-型号:JH-6</v>
          </cell>
          <cell r="D80" t="str">
            <v>付</v>
          </cell>
          <cell r="E80">
            <v>370</v>
          </cell>
          <cell r="F80">
            <v>7</v>
          </cell>
        </row>
        <row r="81">
          <cell r="B81" t="str">
            <v>接续金具-H型液压线夹,JH-4</v>
          </cell>
          <cell r="C81" t="str">
            <v>接续金具-H型液压线夹-型号:JH-4</v>
          </cell>
          <cell r="D81" t="str">
            <v>付</v>
          </cell>
          <cell r="E81">
            <v>370</v>
          </cell>
          <cell r="F81">
            <v>6</v>
          </cell>
        </row>
        <row r="82">
          <cell r="B82" t="str">
            <v>接续金具-H型液压线夹,JH-2</v>
          </cell>
          <cell r="C82" t="str">
            <v>接续金具-H型液压线夹-型号:JH-2</v>
          </cell>
          <cell r="D82" t="str">
            <v>付</v>
          </cell>
          <cell r="E82">
            <v>370</v>
          </cell>
          <cell r="F82">
            <v>4.5</v>
          </cell>
        </row>
        <row r="83">
          <cell r="B83" t="str">
            <v>接续金具-H型液压线夹,JH-1</v>
          </cell>
          <cell r="C83" t="str">
            <v>接续金具-H型液压线夹-型号:JH-1</v>
          </cell>
          <cell r="D83" t="str">
            <v>付</v>
          </cell>
          <cell r="E83">
            <v>370</v>
          </cell>
          <cell r="F83">
            <v>4</v>
          </cell>
        </row>
        <row r="84">
          <cell r="B84" t="str">
            <v>接续金具-H型液压线夹,JH-5</v>
          </cell>
          <cell r="C84" t="str">
            <v>接续金具-H型液压线夹-型号:JH-5</v>
          </cell>
          <cell r="D84" t="str">
            <v>付</v>
          </cell>
          <cell r="E84">
            <v>370</v>
          </cell>
          <cell r="F84">
            <v>6</v>
          </cell>
        </row>
        <row r="85">
          <cell r="B85" t="str">
            <v>联结金具-碗头挂板,W-7</v>
          </cell>
          <cell r="C85" t="str">
            <v>联结金具-碗头挂板-型号:W-7</v>
          </cell>
          <cell r="D85" t="str">
            <v>只</v>
          </cell>
          <cell r="E85">
            <v>3626</v>
          </cell>
          <cell r="F85">
            <v>5.5</v>
          </cell>
        </row>
        <row r="86">
          <cell r="B86" t="str">
            <v>耐张线夹-楔型绝缘,NXJG-1</v>
          </cell>
          <cell r="C86" t="str">
            <v>耐张线夹-楔型绝缘-型号:NXJG-1</v>
          </cell>
          <cell r="D86" t="str">
            <v>付</v>
          </cell>
          <cell r="E86">
            <v>3626</v>
          </cell>
          <cell r="F86">
            <v>12</v>
          </cell>
        </row>
        <row r="87">
          <cell r="B87" t="str">
            <v>耐张线夹-楔型绝缘,NXJG-3</v>
          </cell>
          <cell r="C87" t="str">
            <v>耐张线夹-楔型绝缘-型号:NXJG-3</v>
          </cell>
          <cell r="D87" t="str">
            <v>付</v>
          </cell>
          <cell r="E87">
            <v>3626</v>
          </cell>
          <cell r="F87">
            <v>20</v>
          </cell>
        </row>
        <row r="88">
          <cell r="B88" t="str">
            <v>悬垂线夹-回转型,XGU-2</v>
          </cell>
          <cell r="C88" t="str">
            <v>悬垂线夹-回转型-型号:XGU-2</v>
          </cell>
          <cell r="D88" t="str">
            <v>付</v>
          </cell>
          <cell r="E88">
            <v>3626</v>
          </cell>
          <cell r="F88">
            <v>17</v>
          </cell>
        </row>
        <row r="89">
          <cell r="B89" t="str">
            <v>拉线金具-UT型线夹,NUT-1</v>
          </cell>
          <cell r="C89" t="str">
            <v>拉线金具-UT型线夹-型号:NUT-1</v>
          </cell>
          <cell r="D89" t="str">
            <v>付</v>
          </cell>
          <cell r="E89">
            <v>3626</v>
          </cell>
          <cell r="F89">
            <v>13.5</v>
          </cell>
        </row>
        <row r="90">
          <cell r="B90" t="str">
            <v>联结金具-U型挂环,U-16</v>
          </cell>
          <cell r="C90" t="str">
            <v>联结金具-U型挂环-型号:U-16</v>
          </cell>
          <cell r="D90" t="str">
            <v>只</v>
          </cell>
          <cell r="E90">
            <v>3626</v>
          </cell>
          <cell r="F90">
            <v>12</v>
          </cell>
        </row>
        <row r="91">
          <cell r="B91" t="str">
            <v>联结金具-U型挂环,UJ-1880</v>
          </cell>
          <cell r="C91" t="str">
            <v>联结金具-U型挂环-型号:UJ-1880</v>
          </cell>
          <cell r="D91" t="str">
            <v>只</v>
          </cell>
          <cell r="E91">
            <v>3626</v>
          </cell>
          <cell r="F91">
            <v>11</v>
          </cell>
        </row>
        <row r="92">
          <cell r="B92" t="str">
            <v>保护金具-防振锤,FDZ-4</v>
          </cell>
          <cell r="C92" t="str">
            <v>保护金具-防振锤-型号:FDZ-4</v>
          </cell>
          <cell r="D92" t="str">
            <v>付</v>
          </cell>
          <cell r="E92">
            <v>3626</v>
          </cell>
          <cell r="F92">
            <v>46</v>
          </cell>
        </row>
        <row r="93">
          <cell r="B93" t="str">
            <v>接续金具-铜绞线C型线夹,JC-3</v>
          </cell>
          <cell r="C93" t="str">
            <v>接续金具-铜绞线C型线夹-型号:JC-3</v>
          </cell>
          <cell r="D93" t="str">
            <v>付</v>
          </cell>
          <cell r="E93">
            <v>3626</v>
          </cell>
          <cell r="F93">
            <v>9</v>
          </cell>
        </row>
        <row r="94">
          <cell r="B94" t="str">
            <v>联结金具-平行挂板,P-10</v>
          </cell>
          <cell r="C94" t="str">
            <v>联结金具-平行挂板-型号:P-10</v>
          </cell>
          <cell r="D94" t="str">
            <v>只</v>
          </cell>
          <cell r="E94">
            <v>3626</v>
          </cell>
          <cell r="F94">
            <v>8.6</v>
          </cell>
        </row>
        <row r="95">
          <cell r="B95" t="str">
            <v>拉线金具-U型挂环,UL-25</v>
          </cell>
          <cell r="C95" t="str">
            <v>拉线金具-U型挂环-型号:UL-25</v>
          </cell>
          <cell r="D95" t="str">
            <v>付</v>
          </cell>
          <cell r="E95">
            <v>3626</v>
          </cell>
          <cell r="F95">
            <v>27</v>
          </cell>
        </row>
        <row r="96">
          <cell r="B96" t="str">
            <v>耐张线夹-螺栓型,NLL-1</v>
          </cell>
          <cell r="C96" t="str">
            <v>耐张线夹-螺栓型-型号:NLL-1</v>
          </cell>
          <cell r="D96" t="str">
            <v>付</v>
          </cell>
          <cell r="E96">
            <v>3626</v>
          </cell>
          <cell r="F96">
            <v>15</v>
          </cell>
        </row>
        <row r="97">
          <cell r="B97" t="str">
            <v>耐张线夹-楔型绝缘,NXJG-4</v>
          </cell>
          <cell r="C97" t="str">
            <v>耐张线夹-楔型绝缘-型号:NXJG-4</v>
          </cell>
          <cell r="D97" t="str">
            <v>付</v>
          </cell>
          <cell r="E97">
            <v>3626</v>
          </cell>
          <cell r="F97">
            <v>27</v>
          </cell>
        </row>
        <row r="98">
          <cell r="B98" t="str">
            <v>拉线金具-U型挂环,UL-16</v>
          </cell>
          <cell r="C98" t="str">
            <v>拉线金具-U型挂环-型号:UL-16</v>
          </cell>
          <cell r="D98" t="str">
            <v>付</v>
          </cell>
          <cell r="E98">
            <v>3626</v>
          </cell>
          <cell r="F98">
            <v>14</v>
          </cell>
        </row>
        <row r="99">
          <cell r="B99" t="str">
            <v>接续金具-跳线线夹,JYT-240/30</v>
          </cell>
          <cell r="C99" t="str">
            <v>接续金具-跳线线夹-型号:JYT-240/30</v>
          </cell>
          <cell r="D99" t="str">
            <v>付</v>
          </cell>
          <cell r="E99">
            <v>3626</v>
          </cell>
          <cell r="F99">
            <v>22</v>
          </cell>
        </row>
        <row r="100">
          <cell r="B100" t="str">
            <v>T型线夹-T型线夹,TY-150/20</v>
          </cell>
          <cell r="C100" t="str">
            <v>T型线夹-T型线夹-型号:TY-150/20</v>
          </cell>
          <cell r="D100" t="str">
            <v>付</v>
          </cell>
          <cell r="E100">
            <v>3626</v>
          </cell>
          <cell r="F100">
            <v>20</v>
          </cell>
        </row>
        <row r="101">
          <cell r="B101" t="str">
            <v>联结金具-调整板,DB-10</v>
          </cell>
          <cell r="C101" t="str">
            <v>联结金具-调整板-型号:DB-10</v>
          </cell>
          <cell r="D101" t="str">
            <v>块</v>
          </cell>
          <cell r="E101">
            <v>3626</v>
          </cell>
          <cell r="F101">
            <v>16.5</v>
          </cell>
        </row>
        <row r="102">
          <cell r="B102" t="str">
            <v>拉线金具-锲型线夹,NX-1</v>
          </cell>
          <cell r="C102" t="str">
            <v>拉线金具-锲型线夹-型号:NX-1</v>
          </cell>
          <cell r="D102" t="str">
            <v>付</v>
          </cell>
          <cell r="E102">
            <v>3626</v>
          </cell>
          <cell r="F102">
            <v>8.2</v>
          </cell>
        </row>
        <row r="103">
          <cell r="B103" t="str">
            <v>耐张线夹-楔型绝缘,NXJG-2</v>
          </cell>
          <cell r="C103" t="str">
            <v>耐张线夹-楔型绝缘-型号:NXJG-2</v>
          </cell>
          <cell r="D103" t="str">
            <v>付</v>
          </cell>
          <cell r="E103">
            <v>3626</v>
          </cell>
          <cell r="F103">
            <v>15</v>
          </cell>
        </row>
        <row r="104">
          <cell r="B104" t="str">
            <v>接续金具-楔型并沟线夹,JXD-1</v>
          </cell>
          <cell r="C104" t="str">
            <v>接续金具-楔型并沟线夹-型号:JXD-1</v>
          </cell>
          <cell r="D104" t="str">
            <v>付</v>
          </cell>
          <cell r="E104">
            <v>3626</v>
          </cell>
          <cell r="F104">
            <v>7.5</v>
          </cell>
        </row>
        <row r="105">
          <cell r="B105" t="str">
            <v>联结金具-U型挂环,UB-10</v>
          </cell>
          <cell r="C105" t="str">
            <v>联结金具-U型挂环-型号:UB-10</v>
          </cell>
          <cell r="D105" t="str">
            <v>只</v>
          </cell>
          <cell r="E105">
            <v>3626</v>
          </cell>
          <cell r="F105">
            <v>8.6</v>
          </cell>
        </row>
        <row r="106">
          <cell r="B106" t="str">
            <v>联结金具-直角挂环,ZH-10</v>
          </cell>
          <cell r="C106" t="str">
            <v>联结金具-直角挂环-型号:ZH-10</v>
          </cell>
          <cell r="D106" t="str">
            <v>只</v>
          </cell>
          <cell r="E106">
            <v>3626</v>
          </cell>
          <cell r="F106">
            <v>7.5</v>
          </cell>
        </row>
        <row r="107">
          <cell r="B107" t="str">
            <v>联结金具-U型挂环,UB-7</v>
          </cell>
          <cell r="C107" t="str">
            <v>联结金具-U型挂环-型号:UB-7</v>
          </cell>
          <cell r="D107" t="str">
            <v>只</v>
          </cell>
          <cell r="E107">
            <v>3626</v>
          </cell>
          <cell r="F107">
            <v>5.8</v>
          </cell>
        </row>
        <row r="108">
          <cell r="B108" t="str">
            <v>T型线夹-T型线夹,TY-240/30</v>
          </cell>
          <cell r="C108" t="str">
            <v>T型线夹-T型线夹-型号:TY-240/30</v>
          </cell>
          <cell r="D108" t="str">
            <v>付</v>
          </cell>
          <cell r="E108">
            <v>3626</v>
          </cell>
          <cell r="F108">
            <v>22</v>
          </cell>
        </row>
        <row r="109">
          <cell r="B109" t="str">
            <v>接续金具-绝缘穿刺接地线夹,1kV,185mm2,95mm2</v>
          </cell>
          <cell r="C109" t="str">
            <v>接续金具-绝缘穿刺接地线夹-电压等级:1kV,主线截面积mm2:185mm2,支线截面积mm2:95mm2</v>
          </cell>
          <cell r="D109" t="str">
            <v>付</v>
          </cell>
          <cell r="E109">
            <v>2508</v>
          </cell>
          <cell r="F109">
            <v>11</v>
          </cell>
        </row>
        <row r="110">
          <cell r="B110" t="str">
            <v>接续金具-铜绞线C型线夹,JC-6</v>
          </cell>
          <cell r="C110" t="str">
            <v>接续金具-铜绞线C型线夹-型号:JC-6</v>
          </cell>
          <cell r="D110" t="str">
            <v>付</v>
          </cell>
          <cell r="E110">
            <v>4272</v>
          </cell>
          <cell r="F110">
            <v>16.5</v>
          </cell>
        </row>
        <row r="111">
          <cell r="B111" t="str">
            <v>接续金具-绝缘穿刺接地线夹,1kV,120mm2,120mm2</v>
          </cell>
          <cell r="C111" t="str">
            <v>接续金具-绝缘穿刺接地线夹-电压等级:1kV,主线截面积mm2:120mm2,支线截面积mm2:120mm2</v>
          </cell>
          <cell r="D111" t="str">
            <v>付</v>
          </cell>
          <cell r="E111">
            <v>5797</v>
          </cell>
          <cell r="F111">
            <v>11</v>
          </cell>
        </row>
        <row r="112">
          <cell r="B112" t="str">
            <v>耐张线夹-楔型绝缘,NXL-1</v>
          </cell>
          <cell r="C112" t="str">
            <v>耐张线夹-楔型绝缘-型号:NXL-1</v>
          </cell>
          <cell r="D112" t="str">
            <v>付</v>
          </cell>
          <cell r="E112">
            <v>8276</v>
          </cell>
          <cell r="F112">
            <v>12.5</v>
          </cell>
        </row>
        <row r="113">
          <cell r="B113" t="str">
            <v>接续金具-绝缘穿刺接地线夹,1kV,70mm2,70mm2</v>
          </cell>
          <cell r="C113" t="str">
            <v>接续金具-绝缘穿刺接地线夹-电压等级:1kV,主线截面积mm2:70mm2,支线截面积mm2:70mm2</v>
          </cell>
          <cell r="D113" t="str">
            <v>付</v>
          </cell>
          <cell r="E113">
            <v>10059</v>
          </cell>
          <cell r="F113">
            <v>8.5</v>
          </cell>
        </row>
        <row r="114">
          <cell r="B114" t="str">
            <v>接续金具-铜绞线C型线夹,JC-4</v>
          </cell>
          <cell r="C114" t="str">
            <v>接续金具-铜绞线C型线夹-型号:JC-4</v>
          </cell>
          <cell r="D114" t="str">
            <v>付</v>
          </cell>
          <cell r="E114">
            <v>10487</v>
          </cell>
          <cell r="F114">
            <v>9.5</v>
          </cell>
        </row>
        <row r="115">
          <cell r="B115" t="str">
            <v>接续金具-铜绞线C型线夹,JC-2</v>
          </cell>
          <cell r="C115" t="str">
            <v>接续金具-铜绞线C型线夹-型号:JC-2</v>
          </cell>
          <cell r="D115" t="str">
            <v>付</v>
          </cell>
          <cell r="E115">
            <v>22733</v>
          </cell>
          <cell r="F115">
            <v>8</v>
          </cell>
        </row>
        <row r="116">
          <cell r="B116" t="str">
            <v>接续金具-绝缘穿刺接地线夹,1kV,95mm2,95mm2</v>
          </cell>
          <cell r="C116" t="str">
            <v>接续金具-绝缘穿刺接地线夹-电压等级:1kV,主线截面积mm2:95mm2,支线截面积mm2:95mm2</v>
          </cell>
          <cell r="D116" t="str">
            <v>付</v>
          </cell>
          <cell r="E116">
            <v>55</v>
          </cell>
          <cell r="F116">
            <v>8.5</v>
          </cell>
        </row>
        <row r="117">
          <cell r="B117" t="str">
            <v>接续金具-绝缘穿刺接地线夹,1kV,50mm2,50mm2</v>
          </cell>
          <cell r="C117" t="str">
            <v>接续金具-绝缘穿刺接地线夹-电压等级:1kV,主线截面积mm2:50mm2,支线截面积mm2:50mm2</v>
          </cell>
          <cell r="D117" t="str">
            <v>付</v>
          </cell>
          <cell r="E117">
            <v>55</v>
          </cell>
          <cell r="F117">
            <v>8.5</v>
          </cell>
        </row>
        <row r="118">
          <cell r="B118" t="str">
            <v>接续金具-绝缘穿刺接地线夹,1kV,150mm2,150mm2</v>
          </cell>
          <cell r="C118" t="str">
            <v>接续金具-绝缘穿刺接地线夹-电压等级:1kV,主线截面积mm2:150mm2,支线截面积mm2:150mm2</v>
          </cell>
          <cell r="D118" t="str">
            <v>付</v>
          </cell>
          <cell r="E118">
            <v>385</v>
          </cell>
          <cell r="F118">
            <v>11</v>
          </cell>
        </row>
        <row r="119">
          <cell r="B119" t="str">
            <v>接续金具-绝缘穿刺接地线夹,1kV,240mm2,240mm2</v>
          </cell>
          <cell r="C119" t="str">
            <v>接续金具-绝缘穿刺接地线夹-电压等级:1kV,主线截面积mm2:240mm2,支线截面积mm2:240mm2</v>
          </cell>
          <cell r="D119" t="str">
            <v>付</v>
          </cell>
          <cell r="E119">
            <v>627</v>
          </cell>
          <cell r="F119">
            <v>11</v>
          </cell>
        </row>
        <row r="120">
          <cell r="B120" t="str">
            <v>接续金具-绝缘穿刺接地线夹,1kV,35mm2,35mm2</v>
          </cell>
          <cell r="C120" t="str">
            <v>接续金具-绝缘穿刺接地线夹-电压等级:1kV,主线截面积mm2:35mm2,支线截面积mm2:35mm2</v>
          </cell>
          <cell r="D120" t="str">
            <v>付</v>
          </cell>
          <cell r="E120">
            <v>3074</v>
          </cell>
          <cell r="F120">
            <v>8.5</v>
          </cell>
        </row>
        <row r="121">
          <cell r="B121" t="str">
            <v>耐张线夹-楔型绝缘,NXJ-1-185</v>
          </cell>
          <cell r="C121" t="str">
            <v>耐张线夹-楔型绝缘-型号:NXJ-1-185</v>
          </cell>
          <cell r="D121" t="str">
            <v>付</v>
          </cell>
          <cell r="E121">
            <v>40142</v>
          </cell>
          <cell r="F121">
            <v>26</v>
          </cell>
        </row>
        <row r="122">
          <cell r="B122" t="str">
            <v>接续金具-异型并沟线夹,JBL-50-240B</v>
          </cell>
          <cell r="C122" t="str">
            <v>接续金具-异型并沟线夹-型号:JBL-50-240B</v>
          </cell>
          <cell r="D122" t="str">
            <v>付</v>
          </cell>
          <cell r="E122">
            <v>39282</v>
          </cell>
          <cell r="F122">
            <v>5.5</v>
          </cell>
        </row>
        <row r="123">
          <cell r="B123" t="str">
            <v>耐张线夹-楔型绝缘,NXJ-1-120</v>
          </cell>
          <cell r="C123" t="str">
            <v>耐张线夹-楔型绝缘-型号:NXJ-1-120</v>
          </cell>
          <cell r="D123" t="str">
            <v>付</v>
          </cell>
          <cell r="E123">
            <v>34649</v>
          </cell>
          <cell r="F123">
            <v>20</v>
          </cell>
        </row>
        <row r="124">
          <cell r="B124" t="str">
            <v>接续金具-并沟线夹,JBB-1</v>
          </cell>
          <cell r="C124" t="str">
            <v>接续金具-并沟线夹-型号:JBB-1</v>
          </cell>
          <cell r="D124" t="str">
            <v>付</v>
          </cell>
          <cell r="E124">
            <v>26987</v>
          </cell>
          <cell r="F124">
            <v>5.8</v>
          </cell>
        </row>
        <row r="125">
          <cell r="B125" t="str">
            <v>接续金具-并沟线夹,JBL-16-120B</v>
          </cell>
          <cell r="C125" t="str">
            <v>接续金具-并沟线夹-型号:JBL-16-120B</v>
          </cell>
          <cell r="D125" t="str">
            <v>付</v>
          </cell>
          <cell r="E125">
            <v>25807</v>
          </cell>
          <cell r="F125">
            <v>4</v>
          </cell>
        </row>
        <row r="126">
          <cell r="B126" t="str">
            <v>拉线金具-U型挂环,UL-7</v>
          </cell>
          <cell r="C126" t="str">
            <v>拉线金具-U型挂环-型号:UL-7</v>
          </cell>
          <cell r="D126" t="str">
            <v>付</v>
          </cell>
          <cell r="E126">
            <v>20917</v>
          </cell>
          <cell r="F126">
            <v>4.9</v>
          </cell>
        </row>
        <row r="127">
          <cell r="B127" t="str">
            <v>接续金具-异型并沟线夹,JBT-16-120</v>
          </cell>
          <cell r="C127" t="str">
            <v>接续金具-异型并沟线夹-型号:JBT-16-120</v>
          </cell>
          <cell r="D127" t="str">
            <v>付</v>
          </cell>
          <cell r="E127">
            <v>16825</v>
          </cell>
          <cell r="F127">
            <v>13</v>
          </cell>
        </row>
        <row r="128">
          <cell r="B128" t="str">
            <v>耐张线夹-楔型绝缘,NXL-120/150</v>
          </cell>
          <cell r="C128" t="str">
            <v>耐张线夹-楔型绝缘-型号:NXL-120/150</v>
          </cell>
          <cell r="D128" t="str">
            <v>付</v>
          </cell>
          <cell r="E128">
            <v>16287</v>
          </cell>
          <cell r="F128">
            <v>18</v>
          </cell>
        </row>
        <row r="129">
          <cell r="B129" t="str">
            <v>耐张线夹-楔型绝缘,NXJ-10/240</v>
          </cell>
          <cell r="C129" t="str">
            <v>耐张线夹-楔型绝缘-型号:NXJ-10/240</v>
          </cell>
          <cell r="D129" t="str">
            <v>付</v>
          </cell>
          <cell r="E129">
            <v>8894</v>
          </cell>
          <cell r="F129">
            <v>26</v>
          </cell>
        </row>
        <row r="130">
          <cell r="B130" t="str">
            <v>接续金具-异型并沟线夹,JBL-50/240</v>
          </cell>
          <cell r="C130" t="str">
            <v>接续金具-异型并沟线夹-型号:JBL-50/240</v>
          </cell>
          <cell r="D130" t="str">
            <v>付</v>
          </cell>
          <cell r="E130">
            <v>7610</v>
          </cell>
          <cell r="F130">
            <v>3.6</v>
          </cell>
        </row>
        <row r="131">
          <cell r="B131" t="str">
            <v>耐张线夹-楔型绝缘,NXJ-150/10KV</v>
          </cell>
          <cell r="C131" t="str">
            <v>耐张线夹-楔型绝缘-型号:NXJ-150/10KV</v>
          </cell>
          <cell r="D131" t="str">
            <v>付</v>
          </cell>
          <cell r="E131">
            <v>5978</v>
          </cell>
          <cell r="F131">
            <v>20</v>
          </cell>
        </row>
        <row r="132">
          <cell r="B132" t="str">
            <v>耐张线夹-楔型绝缘,NXJ-1-70</v>
          </cell>
          <cell r="C132" t="str">
            <v>耐张线夹-楔型绝缘-型号:NXJ-1-70</v>
          </cell>
          <cell r="D132" t="str">
            <v>付</v>
          </cell>
          <cell r="E132">
            <v>5488</v>
          </cell>
          <cell r="F132">
            <v>12</v>
          </cell>
        </row>
        <row r="133">
          <cell r="B133" t="str">
            <v>接续金具-跳线线夹,JYT-185/25</v>
          </cell>
          <cell r="C133" t="str">
            <v>接续金具-跳线线夹-型号:JYT-185/25</v>
          </cell>
          <cell r="D133" t="str">
            <v>付</v>
          </cell>
          <cell r="E133">
            <v>5108</v>
          </cell>
          <cell r="F133">
            <v>17</v>
          </cell>
        </row>
        <row r="134">
          <cell r="B134" t="str">
            <v>接续金具-并沟线夹,JB-2</v>
          </cell>
          <cell r="C134" t="str">
            <v>接续金具-并沟线夹-型号:JB-2</v>
          </cell>
          <cell r="D134" t="str">
            <v>付</v>
          </cell>
          <cell r="E134">
            <v>4018</v>
          </cell>
          <cell r="F134">
            <v>5.8</v>
          </cell>
        </row>
        <row r="135">
          <cell r="B135" t="str">
            <v>耐张线夹-楔型绝缘,NXL-185</v>
          </cell>
          <cell r="C135" t="str">
            <v>耐张线夹-楔型绝缘-型号:NXL-185</v>
          </cell>
          <cell r="D135" t="str">
            <v>付</v>
          </cell>
          <cell r="E135">
            <v>3789</v>
          </cell>
          <cell r="F135">
            <v>24.5</v>
          </cell>
        </row>
        <row r="136">
          <cell r="B136" t="str">
            <v>接续金具-异型并沟线夹,JBTL-50/240</v>
          </cell>
          <cell r="C136" t="str">
            <v>接续金具-异型并沟线夹-型号:JBTL-50/240</v>
          </cell>
          <cell r="D136" t="str">
            <v>付</v>
          </cell>
          <cell r="E136">
            <v>3663</v>
          </cell>
          <cell r="F136">
            <v>20.412</v>
          </cell>
        </row>
        <row r="137">
          <cell r="B137" t="str">
            <v>接续金具-异型并沟线夹,JBL-50-240A</v>
          </cell>
          <cell r="C137" t="str">
            <v>接续金具-异型并沟线夹-型号:JBL-50-240A</v>
          </cell>
          <cell r="D137" t="str">
            <v>付</v>
          </cell>
          <cell r="E137">
            <v>3528</v>
          </cell>
          <cell r="F137">
            <v>3.6</v>
          </cell>
        </row>
        <row r="138">
          <cell r="B138" t="str">
            <v>设备线夹-跨径接护线夹,JKG-3</v>
          </cell>
          <cell r="C138" t="str">
            <v>设备线夹-跨径接护线夹-型号:JKG-3</v>
          </cell>
          <cell r="D138" t="str">
            <v>付</v>
          </cell>
          <cell r="E138">
            <v>3319</v>
          </cell>
          <cell r="F138">
            <v>6.5856</v>
          </cell>
        </row>
        <row r="139">
          <cell r="B139" t="str">
            <v>设备线夹-压缩型设备线夹,SY-300/25B</v>
          </cell>
          <cell r="C139" t="str">
            <v>设备线夹-压缩型设备线夹-型号:SY-300/25B</v>
          </cell>
          <cell r="D139" t="str">
            <v>付</v>
          </cell>
          <cell r="E139">
            <v>3112</v>
          </cell>
          <cell r="F139">
            <v>15</v>
          </cell>
        </row>
        <row r="140">
          <cell r="B140" t="str">
            <v>联结金具-碗头挂板,W-7A</v>
          </cell>
          <cell r="C140" t="str">
            <v>联结金具-碗头挂板-型号:W-7A</v>
          </cell>
          <cell r="D140" t="str">
            <v>只</v>
          </cell>
          <cell r="E140">
            <v>3039</v>
          </cell>
          <cell r="F140">
            <v>5.5</v>
          </cell>
        </row>
        <row r="141">
          <cell r="B141" t="str">
            <v>耐张线夹-楔型绝缘,NXL-185/240G</v>
          </cell>
          <cell r="C141" t="str">
            <v>耐张线夹-楔型绝缘-型号:NXL-185/240G</v>
          </cell>
          <cell r="D141" t="str">
            <v>付</v>
          </cell>
          <cell r="E141">
            <v>2807</v>
          </cell>
          <cell r="F141">
            <v>34.5744</v>
          </cell>
        </row>
        <row r="142">
          <cell r="B142" t="str">
            <v>耐张线夹-楔型绝缘,NXL-35/95</v>
          </cell>
          <cell r="C142" t="str">
            <v>耐张线夹-楔型绝缘-型号:NXL-35/95</v>
          </cell>
          <cell r="D142" t="str">
            <v>付</v>
          </cell>
          <cell r="E142">
            <v>2546</v>
          </cell>
          <cell r="F142">
            <v>39.5388</v>
          </cell>
        </row>
        <row r="143">
          <cell r="B143" t="str">
            <v>联结金具-U型挂环,UL-16</v>
          </cell>
          <cell r="C143" t="str">
            <v>联结金具-U型挂环-型号:UL-16</v>
          </cell>
          <cell r="D143" t="str">
            <v>只</v>
          </cell>
          <cell r="E143">
            <v>2444</v>
          </cell>
          <cell r="F143">
            <v>18</v>
          </cell>
        </row>
        <row r="144">
          <cell r="B144" t="str">
            <v>联结金具-直角挂板,ZS-7</v>
          </cell>
          <cell r="C144" t="str">
            <v>联结金具-直角挂板-型号:ZS-7</v>
          </cell>
          <cell r="D144" t="str">
            <v>只</v>
          </cell>
          <cell r="E144">
            <v>2444</v>
          </cell>
          <cell r="F144">
            <v>4.8</v>
          </cell>
        </row>
        <row r="145">
          <cell r="B145" t="str">
            <v>接续金具-异型并沟线夹,JBT-50-240</v>
          </cell>
          <cell r="C145" t="str">
            <v>接续金具-异型并沟线夹-型号:JBT-50-240</v>
          </cell>
          <cell r="D145" t="str">
            <v>付</v>
          </cell>
          <cell r="E145">
            <v>2322</v>
          </cell>
          <cell r="F145">
            <v>30</v>
          </cell>
        </row>
        <row r="146">
          <cell r="B146" t="str">
            <v>接续金具-并沟线夹,JBTL-43</v>
          </cell>
          <cell r="C146" t="str">
            <v>接续金具-并沟线夹-型号:JBTL-43</v>
          </cell>
          <cell r="D146" t="str">
            <v>付</v>
          </cell>
          <cell r="E146">
            <v>2174</v>
          </cell>
          <cell r="F146">
            <v>46.3428</v>
          </cell>
        </row>
        <row r="147">
          <cell r="B147" t="str">
            <v>设备线夹-铜铝过渡设备线夹,SYG-50/8A</v>
          </cell>
          <cell r="C147" t="str">
            <v>设备线夹-铜铝过渡设备线夹-型号:SYG-50/8A</v>
          </cell>
          <cell r="D147" t="str">
            <v>付</v>
          </cell>
          <cell r="E147">
            <v>1872</v>
          </cell>
          <cell r="F147">
            <v>7</v>
          </cell>
        </row>
        <row r="148">
          <cell r="B148" t="str">
            <v>接续金具-跳线线夹,JYT-120/20</v>
          </cell>
          <cell r="C148" t="str">
            <v>接续金具-跳线线夹-型号:JYT-120/20</v>
          </cell>
          <cell r="D148" t="str">
            <v>付</v>
          </cell>
          <cell r="E148">
            <v>1868</v>
          </cell>
          <cell r="F148">
            <v>11.5</v>
          </cell>
        </row>
        <row r="149">
          <cell r="B149" t="str">
            <v>T型线夹-T型线夹,TY-185/25</v>
          </cell>
          <cell r="C149" t="str">
            <v>T型线夹-T型线夹-型号:TY-185/25</v>
          </cell>
          <cell r="D149" t="str">
            <v>付</v>
          </cell>
          <cell r="E149">
            <v>1718</v>
          </cell>
          <cell r="F149">
            <v>21</v>
          </cell>
        </row>
        <row r="150">
          <cell r="B150" t="str">
            <v>接续金具-绝缘穿刺接地线夹,1kV,50mm2,240mm2</v>
          </cell>
          <cell r="C150" t="str">
            <v>接续金具-绝缘穿刺接地线夹-电压等级:1kV,主线截面积mm2:50mm2,支线截面积mm2:240mm2</v>
          </cell>
          <cell r="D150" t="str">
            <v>付</v>
          </cell>
          <cell r="E150">
            <v>1672</v>
          </cell>
          <cell r="F150">
            <v>8.5</v>
          </cell>
        </row>
        <row r="151">
          <cell r="B151" t="str">
            <v>设备线夹-压缩型设备线夹,SY-300/25A</v>
          </cell>
          <cell r="C151" t="str">
            <v>设备线夹-压缩型设备线夹-型号:SY-300/25A</v>
          </cell>
          <cell r="D151" t="str">
            <v>付</v>
          </cell>
          <cell r="E151">
            <v>1615</v>
          </cell>
          <cell r="F151">
            <v>15</v>
          </cell>
        </row>
        <row r="152">
          <cell r="B152" t="str">
            <v>联结金具-U型挂环,UL-21</v>
          </cell>
          <cell r="C152" t="str">
            <v>联结金具-U型挂环-型号:UL-21</v>
          </cell>
          <cell r="D152" t="str">
            <v>只</v>
          </cell>
          <cell r="E152">
            <v>1561</v>
          </cell>
          <cell r="F152">
            <v>20</v>
          </cell>
        </row>
        <row r="153">
          <cell r="B153" t="str">
            <v>接续金具-绝缘穿刺线夹,JBC10-5</v>
          </cell>
          <cell r="C153" t="str">
            <v>接续金具-绝缘穿刺线夹-型号:JBC10-5</v>
          </cell>
          <cell r="D153" t="str">
            <v>付</v>
          </cell>
          <cell r="E153">
            <v>1510</v>
          </cell>
          <cell r="F153">
            <v>16</v>
          </cell>
        </row>
        <row r="154">
          <cell r="B154" t="str">
            <v>T型线夹-T型线夹,TY-185</v>
          </cell>
          <cell r="C154" t="str">
            <v>T型线夹-T型线夹-型号:TY-185</v>
          </cell>
          <cell r="D154" t="str">
            <v>付</v>
          </cell>
          <cell r="E154">
            <v>1511</v>
          </cell>
          <cell r="F154">
            <v>21</v>
          </cell>
        </row>
        <row r="155">
          <cell r="B155" t="str">
            <v>接续金具-跳线线夹,JYT-50/8</v>
          </cell>
          <cell r="C155" t="str">
            <v>接续金具-跳线线夹-型号:JYT-50/8</v>
          </cell>
          <cell r="D155" t="str">
            <v>付</v>
          </cell>
          <cell r="E155">
            <v>1408</v>
          </cell>
          <cell r="F155">
            <v>5.6</v>
          </cell>
        </row>
        <row r="156">
          <cell r="B156" t="str">
            <v>设备线夹-铜铝过渡设备线夹,SYG-150/20B</v>
          </cell>
          <cell r="C156" t="str">
            <v>设备线夹-铜铝过渡设备线夹-型号:SYG-150/20B</v>
          </cell>
          <cell r="D156" t="str">
            <v>付</v>
          </cell>
          <cell r="E156">
            <v>1331</v>
          </cell>
          <cell r="F156">
            <v>13</v>
          </cell>
        </row>
        <row r="157">
          <cell r="B157" t="str">
            <v>设备线夹-铜铝过渡设备线夹,SYG-240/30A</v>
          </cell>
          <cell r="C157" t="str">
            <v>设备线夹-铜铝过渡设备线夹-型号:SYG-240/30A</v>
          </cell>
          <cell r="D157" t="str">
            <v>付</v>
          </cell>
          <cell r="E157">
            <v>1254</v>
          </cell>
          <cell r="F157">
            <v>15</v>
          </cell>
        </row>
        <row r="158">
          <cell r="B158" t="str">
            <v>接续金具-绝缘穿刺线夹,JYC-10-240/240</v>
          </cell>
          <cell r="C158" t="str">
            <v>接续金具-绝缘穿刺线夹-型号:JYC-10-240/240</v>
          </cell>
          <cell r="D158" t="str">
            <v>付</v>
          </cell>
          <cell r="E158">
            <v>1207</v>
          </cell>
          <cell r="F158">
            <v>20</v>
          </cell>
        </row>
        <row r="159">
          <cell r="B159" t="str">
            <v>T型线夹-T型线夹,TY-120</v>
          </cell>
          <cell r="C159" t="str">
            <v>T型线夹-T型线夹-型号:TY-120</v>
          </cell>
          <cell r="D159" t="str">
            <v>付</v>
          </cell>
          <cell r="E159">
            <v>1148</v>
          </cell>
          <cell r="F159">
            <v>16</v>
          </cell>
        </row>
        <row r="160">
          <cell r="B160" t="str">
            <v>接续金具-并沟线夹,JBTL-21</v>
          </cell>
          <cell r="C160" t="str">
            <v>接续金具-并沟线夹-型号:JBTL-21</v>
          </cell>
          <cell r="D160" t="str">
            <v>付</v>
          </cell>
          <cell r="E160">
            <v>1062</v>
          </cell>
          <cell r="F160">
            <v>32.886</v>
          </cell>
        </row>
        <row r="161">
          <cell r="B161" t="str">
            <v>耐张线夹-楔型绝缘,NXJ-120/10KV</v>
          </cell>
          <cell r="C161" t="str">
            <v>耐张线夹-楔型绝缘-型号:NXJ-120/10KV</v>
          </cell>
          <cell r="D161" t="str">
            <v>付</v>
          </cell>
          <cell r="E161">
            <v>985</v>
          </cell>
          <cell r="F161">
            <v>20</v>
          </cell>
        </row>
        <row r="162">
          <cell r="B162" t="str">
            <v>设备线夹-铜铝过渡设备线夹,SYG-240/30B</v>
          </cell>
          <cell r="C162" t="str">
            <v>设备线夹-铜铝过渡设备线夹-型号:SYG-240/30B</v>
          </cell>
          <cell r="D162" t="str">
            <v>付</v>
          </cell>
          <cell r="E162">
            <v>952</v>
          </cell>
          <cell r="F162">
            <v>15</v>
          </cell>
        </row>
        <row r="163">
          <cell r="B163" t="str">
            <v>T型线夹-T型线夹,TY-120/20</v>
          </cell>
          <cell r="C163" t="str">
            <v>T型线夹-T型线夹-型号:TY-120/20</v>
          </cell>
          <cell r="D163" t="str">
            <v>付</v>
          </cell>
          <cell r="E163">
            <v>934</v>
          </cell>
          <cell r="F163">
            <v>16</v>
          </cell>
        </row>
        <row r="164">
          <cell r="B164" t="str">
            <v>接续金具-异型并沟线夹,JBT-25-150</v>
          </cell>
          <cell r="C164" t="str">
            <v>接续金具-异型并沟线夹-型号:JBT-25-150</v>
          </cell>
          <cell r="D164" t="str">
            <v>付</v>
          </cell>
          <cell r="E164">
            <v>788</v>
          </cell>
          <cell r="F164">
            <v>30</v>
          </cell>
        </row>
        <row r="165">
          <cell r="B165" t="str">
            <v>T型线夹-T型线夹,TY-70</v>
          </cell>
          <cell r="C165" t="str">
            <v>T型线夹-T型线夹-型号:TY-70</v>
          </cell>
          <cell r="D165" t="str">
            <v>付</v>
          </cell>
          <cell r="E165">
            <v>782</v>
          </cell>
          <cell r="F165">
            <v>18</v>
          </cell>
        </row>
        <row r="166">
          <cell r="B166" t="str">
            <v>接续金具-跳线线夹,JYT-70/10</v>
          </cell>
          <cell r="C166" t="str">
            <v>接续金具-跳线线夹-型号:JYT-70/10</v>
          </cell>
          <cell r="D166" t="str">
            <v>付</v>
          </cell>
          <cell r="E166">
            <v>741</v>
          </cell>
          <cell r="F166">
            <v>10</v>
          </cell>
        </row>
        <row r="167">
          <cell r="B167" t="str">
            <v>接续金具-绝缘穿刺接地线夹,10kV,240mm2,240mm2</v>
          </cell>
          <cell r="C167" t="str">
            <v>接续金具-绝缘穿刺接地线夹-电压等级:10kV,主线截面积mm2:240mm2,支线截面积mm2:240mm2</v>
          </cell>
          <cell r="D167" t="str">
            <v>付</v>
          </cell>
          <cell r="E167">
            <v>739</v>
          </cell>
          <cell r="F167">
            <v>13</v>
          </cell>
        </row>
        <row r="168">
          <cell r="B168" t="str">
            <v>耐张线夹-螺栓型,NLL-5</v>
          </cell>
          <cell r="C168" t="str">
            <v>耐张线夹-螺栓型-型号:NLL-5</v>
          </cell>
          <cell r="D168" t="str">
            <v>付</v>
          </cell>
          <cell r="E168">
            <v>718</v>
          </cell>
          <cell r="F168">
            <v>65</v>
          </cell>
        </row>
        <row r="169">
          <cell r="B169" t="str">
            <v>接续金具-并沟线夹,JBL-3</v>
          </cell>
          <cell r="C169" t="str">
            <v>接续金具-并沟线夹-型号:JBL-3</v>
          </cell>
          <cell r="D169" t="str">
            <v>付</v>
          </cell>
          <cell r="E169">
            <v>692</v>
          </cell>
          <cell r="F169">
            <v>10.7352</v>
          </cell>
        </row>
        <row r="170">
          <cell r="B170" t="str">
            <v>设备线夹-变压器线夹,M22</v>
          </cell>
          <cell r="C170" t="str">
            <v>设备线夹-变压器线夹-规格:M22</v>
          </cell>
          <cell r="D170" t="str">
            <v>付</v>
          </cell>
          <cell r="E170">
            <v>646</v>
          </cell>
          <cell r="F170">
            <v>74.2392</v>
          </cell>
        </row>
        <row r="171">
          <cell r="B171" t="str">
            <v>接续金具-绝缘穿刺接地线夹,10kV,150mm2,150mm2</v>
          </cell>
          <cell r="C171" t="str">
            <v>接续金具-绝缘穿刺接地线夹-电压等级:10kV,主线截面积mm2:150mm2,支线截面积mm2:150mm2</v>
          </cell>
          <cell r="D171" t="str">
            <v>付</v>
          </cell>
          <cell r="E171">
            <v>556</v>
          </cell>
          <cell r="F171">
            <v>13</v>
          </cell>
        </row>
        <row r="172">
          <cell r="B172" t="str">
            <v>接续金具-异型并沟线夹,JBL-95/150</v>
          </cell>
          <cell r="C172" t="str">
            <v>接续金具-异型并沟线夹-型号:JBL-95/150</v>
          </cell>
          <cell r="D172" t="str">
            <v>付</v>
          </cell>
          <cell r="E172">
            <v>473</v>
          </cell>
          <cell r="F172">
            <v>3.6</v>
          </cell>
        </row>
        <row r="173">
          <cell r="B173" t="str">
            <v>接续金具-异型并沟线夹,JBL-240/50</v>
          </cell>
          <cell r="C173" t="str">
            <v>接续金具-异型并沟线夹-型号:JBL-240/50</v>
          </cell>
          <cell r="D173" t="str">
            <v>付</v>
          </cell>
          <cell r="E173">
            <v>428</v>
          </cell>
          <cell r="F173">
            <v>3.6</v>
          </cell>
        </row>
        <row r="174">
          <cell r="B174" t="str">
            <v>接续金具-并沟线夹,JBB-4</v>
          </cell>
          <cell r="C174" t="str">
            <v>接续金具-并沟线夹-型号:JBB-4</v>
          </cell>
          <cell r="D174" t="str">
            <v>付</v>
          </cell>
          <cell r="E174">
            <v>412</v>
          </cell>
          <cell r="F174">
            <v>12.6252</v>
          </cell>
        </row>
        <row r="175">
          <cell r="B175" t="str">
            <v>放电间隙,AC10kV,防雷放电间隙</v>
          </cell>
          <cell r="C175" t="str">
            <v>放电间隙-电压等级:AC10kV,类型:防雷放电间隙</v>
          </cell>
          <cell r="D175" t="str">
            <v>套</v>
          </cell>
          <cell r="E175">
            <v>405</v>
          </cell>
          <cell r="F175">
            <v>45.738</v>
          </cell>
        </row>
        <row r="176">
          <cell r="B176" t="str">
            <v>耐张线夹-楔型绝缘,NXJ-70/10KV</v>
          </cell>
          <cell r="C176" t="str">
            <v>耐张线夹-楔型绝缘-型号:NXJ-70/10KV</v>
          </cell>
          <cell r="D176" t="str">
            <v>付</v>
          </cell>
          <cell r="E176">
            <v>376</v>
          </cell>
          <cell r="F176">
            <v>12</v>
          </cell>
        </row>
        <row r="177">
          <cell r="B177" t="str">
            <v>接触金具-铜铝过渡板,MG-50×5</v>
          </cell>
          <cell r="C177" t="str">
            <v>接触金具-铜铝过渡板-型号:MG-50×5</v>
          </cell>
          <cell r="D177" t="str">
            <v>块</v>
          </cell>
          <cell r="E177">
            <v>350</v>
          </cell>
          <cell r="F177">
            <v>5.1072</v>
          </cell>
        </row>
        <row r="178">
          <cell r="B178" t="str">
            <v>接续金具-异型并沟线夹,JBL-35-240</v>
          </cell>
          <cell r="C178" t="str">
            <v>接续金具-异型并沟线夹-型号:JBL-35-240</v>
          </cell>
          <cell r="D178" t="str">
            <v>付</v>
          </cell>
          <cell r="E178">
            <v>295</v>
          </cell>
          <cell r="F178">
            <v>3.6</v>
          </cell>
        </row>
        <row r="179">
          <cell r="B179" t="str">
            <v>接续金具-并沟线夹,JBTL-33</v>
          </cell>
          <cell r="C179" t="str">
            <v>接续金具-并沟线夹-型号:JBTL-33</v>
          </cell>
          <cell r="D179" t="str">
            <v>付</v>
          </cell>
          <cell r="E179">
            <v>277</v>
          </cell>
          <cell r="F179">
            <v>43.848</v>
          </cell>
        </row>
        <row r="180">
          <cell r="B180" t="str">
            <v>接续金具-绝缘穿刺接地线夹,AC20kV,150mm2,240mm2</v>
          </cell>
          <cell r="C180" t="str">
            <v>接续金具-绝缘穿刺接地线夹-电压等级:AC20kV,主线截面积mm2:150mm2,支线截面积mm2:240mm2</v>
          </cell>
          <cell r="D180" t="str">
            <v>付</v>
          </cell>
          <cell r="E180">
            <v>271</v>
          </cell>
          <cell r="F180">
            <v>13</v>
          </cell>
        </row>
        <row r="181">
          <cell r="B181" t="str">
            <v>接续金具-异型并沟线夹,JBTL-95-120</v>
          </cell>
          <cell r="C181" t="str">
            <v>接续金具-异型并沟线夹-型号:JBTL-95-120</v>
          </cell>
          <cell r="D181" t="str">
            <v>付</v>
          </cell>
          <cell r="E181">
            <v>268</v>
          </cell>
          <cell r="F181">
            <v>14.9688</v>
          </cell>
        </row>
        <row r="182">
          <cell r="B182" t="str">
            <v>设备线夹-铜铝过渡设备线夹,SYG-150/20A</v>
          </cell>
          <cell r="C182" t="str">
            <v>设备线夹-铜铝过渡设备线夹-型号:SYG-150/20A</v>
          </cell>
          <cell r="D182" t="str">
            <v>付</v>
          </cell>
          <cell r="E182">
            <v>268</v>
          </cell>
          <cell r="F182">
            <v>13</v>
          </cell>
        </row>
        <row r="183">
          <cell r="B183" t="str">
            <v>设备线夹-跨径接护线夹,JKG-1</v>
          </cell>
          <cell r="C183" t="str">
            <v>设备线夹-跨径接护线夹-型号:JKG-1</v>
          </cell>
          <cell r="D183" t="str">
            <v>付</v>
          </cell>
          <cell r="E183">
            <v>233</v>
          </cell>
          <cell r="F183">
            <v>2.9316</v>
          </cell>
        </row>
        <row r="184">
          <cell r="B184" t="str">
            <v>接续金具-异型并沟线夹,LH31</v>
          </cell>
          <cell r="C184" t="str">
            <v>接续金具-异型并沟线夹-型号:LH31</v>
          </cell>
          <cell r="D184" t="str">
            <v>付</v>
          </cell>
          <cell r="E184">
            <v>220</v>
          </cell>
          <cell r="F184">
            <v>6</v>
          </cell>
        </row>
        <row r="185">
          <cell r="B185" t="str">
            <v>接续金具-并沟线夹,JBTL-41</v>
          </cell>
          <cell r="C185" t="str">
            <v>接续金具-并沟线夹-型号:JBTL-41</v>
          </cell>
          <cell r="D185" t="str">
            <v>付</v>
          </cell>
          <cell r="E185">
            <v>211</v>
          </cell>
          <cell r="F185">
            <v>54.2052</v>
          </cell>
        </row>
        <row r="186">
          <cell r="B186" t="str">
            <v>接续金具-并沟线夹,JB-1</v>
          </cell>
          <cell r="C186" t="str">
            <v>接续金具-并沟线夹-型号:JB-1</v>
          </cell>
          <cell r="D186" t="str">
            <v>付</v>
          </cell>
          <cell r="E186">
            <v>213</v>
          </cell>
          <cell r="F186">
            <v>3.3</v>
          </cell>
        </row>
        <row r="187">
          <cell r="B187" t="str">
            <v>设备线夹-铜铝过渡设备线夹,SYG-120/20A</v>
          </cell>
          <cell r="C187" t="str">
            <v>设备线夹-铜铝过渡设备线夹-型号:SYG-120/20A</v>
          </cell>
          <cell r="D187" t="str">
            <v>付</v>
          </cell>
          <cell r="E187">
            <v>189</v>
          </cell>
          <cell r="F187">
            <v>12</v>
          </cell>
        </row>
        <row r="188">
          <cell r="B188" t="str">
            <v>接续金具-并沟线夹,JBL-2</v>
          </cell>
          <cell r="C188" t="str">
            <v>接续金具-并沟线夹-型号:JBL-2</v>
          </cell>
          <cell r="D188" t="str">
            <v>付</v>
          </cell>
          <cell r="E188">
            <v>166</v>
          </cell>
          <cell r="F188">
            <v>5.0484</v>
          </cell>
        </row>
        <row r="189">
          <cell r="B189" t="str">
            <v>设备线夹-铜铝过渡设备线夹,SYG-300/25B</v>
          </cell>
          <cell r="C189" t="str">
            <v>设备线夹-铜铝过渡设备线夹-型号:SYG-300/25B</v>
          </cell>
          <cell r="D189" t="str">
            <v>付</v>
          </cell>
          <cell r="E189">
            <v>156</v>
          </cell>
          <cell r="F189">
            <v>25</v>
          </cell>
        </row>
        <row r="190">
          <cell r="B190" t="str">
            <v>设备线夹-铜铝过渡设备线夹,SYG-120/20B</v>
          </cell>
          <cell r="C190" t="str">
            <v>设备线夹-铜铝过渡设备线夹-型号:SYG-120/20B</v>
          </cell>
          <cell r="D190" t="str">
            <v>付</v>
          </cell>
          <cell r="E190">
            <v>147</v>
          </cell>
          <cell r="F190">
            <v>12</v>
          </cell>
        </row>
        <row r="191">
          <cell r="B191" t="str">
            <v>设备线夹-压缩型设备线夹,SY-240/30A</v>
          </cell>
          <cell r="C191" t="str">
            <v>设备线夹-压缩型设备线夹-型号:SY-240/30A</v>
          </cell>
          <cell r="D191" t="str">
            <v>付</v>
          </cell>
          <cell r="E191">
            <v>134</v>
          </cell>
          <cell r="F191">
            <v>10</v>
          </cell>
        </row>
        <row r="192">
          <cell r="B192" t="str">
            <v>耐张线夹-楔型绝缘,NXJ-1-50</v>
          </cell>
          <cell r="C192" t="str">
            <v>耐张线夹-楔型绝缘-型号:NXJ-1-50</v>
          </cell>
          <cell r="D192" t="str">
            <v>付</v>
          </cell>
          <cell r="E192">
            <v>117</v>
          </cell>
          <cell r="F192">
            <v>12</v>
          </cell>
        </row>
        <row r="193">
          <cell r="B193" t="str">
            <v>接续金具-铝绞线接续管,JY-185LY</v>
          </cell>
          <cell r="C193" t="str">
            <v>接续金具-铝绞线接续管-型号:JY-185LY</v>
          </cell>
          <cell r="D193" t="str">
            <v>付</v>
          </cell>
          <cell r="E193">
            <v>116</v>
          </cell>
          <cell r="F193">
            <v>17.2368</v>
          </cell>
        </row>
        <row r="194">
          <cell r="B194" t="str">
            <v>接续金具-异型并沟线夹,JBTL-25-150</v>
          </cell>
          <cell r="C194" t="str">
            <v>接续金具-异型并沟线夹-型号:JBTL-25-150</v>
          </cell>
          <cell r="D194" t="str">
            <v>付</v>
          </cell>
          <cell r="E194">
            <v>112</v>
          </cell>
          <cell r="F194">
            <v>20.412</v>
          </cell>
        </row>
        <row r="195">
          <cell r="B195" t="str">
            <v>母线金具-软母线间隔棒,MRJ-1440N-400</v>
          </cell>
          <cell r="C195" t="str">
            <v>母线金具-软母线间隔棒-型号:MRJ-1440N-400</v>
          </cell>
          <cell r="D195" t="str">
            <v>付</v>
          </cell>
          <cell r="E195">
            <v>103</v>
          </cell>
          <cell r="F195">
            <v>45.738</v>
          </cell>
        </row>
        <row r="196">
          <cell r="B196" t="str">
            <v>T型线夹-T型线夹,TY-150</v>
          </cell>
          <cell r="C196" t="str">
            <v>T型线夹-T型线夹-型号:TY-150</v>
          </cell>
          <cell r="D196" t="str">
            <v>付</v>
          </cell>
          <cell r="E196">
            <v>98</v>
          </cell>
          <cell r="F196">
            <v>19</v>
          </cell>
        </row>
        <row r="197">
          <cell r="B197" t="str">
            <v>设备线夹-铜铝过渡设备线夹,SYG-300/25A</v>
          </cell>
          <cell r="C197" t="str">
            <v>设备线夹-铜铝过渡设备线夹-型号:SYG-300/25A</v>
          </cell>
          <cell r="D197" t="str">
            <v>付</v>
          </cell>
          <cell r="E197">
            <v>95</v>
          </cell>
          <cell r="F197">
            <v>25</v>
          </cell>
        </row>
        <row r="198">
          <cell r="B198" t="str">
            <v>耐张线夹-楔型绝缘,NXJ-1-35</v>
          </cell>
          <cell r="C198" t="str">
            <v>耐张线夹-楔型绝缘-型号:NXJ-1-35</v>
          </cell>
          <cell r="D198" t="str">
            <v>付</v>
          </cell>
          <cell r="E198">
            <v>89</v>
          </cell>
          <cell r="F198">
            <v>12</v>
          </cell>
        </row>
        <row r="199">
          <cell r="B199" t="str">
            <v>接续金具-并沟线夹,JBT-11</v>
          </cell>
          <cell r="C199" t="str">
            <v>接续金具-并沟线夹-型号:JBT-11</v>
          </cell>
          <cell r="D199" t="str">
            <v>付</v>
          </cell>
          <cell r="E199">
            <v>67</v>
          </cell>
          <cell r="F199">
            <v>15.7248</v>
          </cell>
        </row>
        <row r="200">
          <cell r="B200" t="str">
            <v>母线金具-软母线间隔棒,MRJ-1440N-200</v>
          </cell>
          <cell r="C200" t="str">
            <v>母线金具-软母线间隔棒-型号:MRJ-1440N-200</v>
          </cell>
          <cell r="D200" t="str">
            <v>付</v>
          </cell>
          <cell r="E200">
            <v>64</v>
          </cell>
          <cell r="F200">
            <v>37.422</v>
          </cell>
        </row>
        <row r="201">
          <cell r="B201" t="str">
            <v>接触金具-铜铝过渡板,MG-125×10</v>
          </cell>
          <cell r="C201" t="str">
            <v>接触金具-铜铝过渡板-型号:MG-125×10</v>
          </cell>
          <cell r="D201" t="str">
            <v>块</v>
          </cell>
          <cell r="E201">
            <v>58</v>
          </cell>
          <cell r="F201">
            <v>45.36</v>
          </cell>
        </row>
        <row r="202">
          <cell r="B202" t="str">
            <v>设备线夹-大截面导线设备线夹,SY-1440B1</v>
          </cell>
          <cell r="C202" t="str">
            <v>设备线夹-大截面导线设备线夹-型号:SY-1440B1</v>
          </cell>
          <cell r="D202" t="str">
            <v>付</v>
          </cell>
          <cell r="E202">
            <v>55</v>
          </cell>
          <cell r="F202">
            <v>124.8912</v>
          </cell>
        </row>
        <row r="203">
          <cell r="B203" t="str">
            <v>接续金具-异型并沟线夹,JBT-60-120</v>
          </cell>
          <cell r="C203" t="str">
            <v>接续金具-异型并沟线夹-型号:JBT-60-120</v>
          </cell>
          <cell r="D203" t="str">
            <v>付</v>
          </cell>
          <cell r="E203">
            <v>52</v>
          </cell>
          <cell r="F203">
            <v>19.4292</v>
          </cell>
        </row>
        <row r="204">
          <cell r="B204" t="str">
            <v>耐张线夹-液压型,NY-300/25.1</v>
          </cell>
          <cell r="C204" t="str">
            <v>耐张线夹-液压型-型号:NY-300/25.1</v>
          </cell>
          <cell r="D204" t="str">
            <v>付</v>
          </cell>
          <cell r="E204">
            <v>50</v>
          </cell>
          <cell r="F204">
            <v>55</v>
          </cell>
        </row>
        <row r="205">
          <cell r="B205" t="str">
            <v>设备线夹-压缩型设备线夹,SY-185/25B</v>
          </cell>
          <cell r="C205" t="str">
            <v>设备线夹-压缩型设备线夹-型号:SY-185/25B</v>
          </cell>
          <cell r="D205" t="str">
            <v>付</v>
          </cell>
          <cell r="E205">
            <v>48</v>
          </cell>
          <cell r="F205">
            <v>10</v>
          </cell>
        </row>
        <row r="206">
          <cell r="B206" t="str">
            <v>接续金具-绝缘穿刺线夹,JYC-70/70</v>
          </cell>
          <cell r="C206" t="str">
            <v>接续金具-绝缘穿刺线夹-型号:JYC-70/70</v>
          </cell>
          <cell r="D206" t="str">
            <v>付</v>
          </cell>
          <cell r="E206">
            <v>48</v>
          </cell>
          <cell r="F206">
            <v>18</v>
          </cell>
        </row>
        <row r="207">
          <cell r="B207" t="str">
            <v>设备线夹-压缩型设备线夹,SY-300/25C</v>
          </cell>
          <cell r="C207" t="str">
            <v>设备线夹-压缩型设备线夹-型号:SY-300/25C</v>
          </cell>
          <cell r="D207" t="str">
            <v>付</v>
          </cell>
          <cell r="E207">
            <v>48</v>
          </cell>
          <cell r="F207">
            <v>15</v>
          </cell>
        </row>
        <row r="208">
          <cell r="B208" t="str">
            <v>设备线夹-铜铝接线夹,JTL-300A</v>
          </cell>
          <cell r="C208" t="str">
            <v>设备线夹-铜铝接线夹-型号:JTL-300A</v>
          </cell>
          <cell r="D208" t="str">
            <v>付</v>
          </cell>
          <cell r="E208">
            <v>46</v>
          </cell>
          <cell r="F208">
            <v>4</v>
          </cell>
        </row>
        <row r="209">
          <cell r="B209" t="str">
            <v>接续金具-铝绞线接续管,JY-120LY</v>
          </cell>
          <cell r="C209" t="str">
            <v>接续金具-铝绞线接续管-型号:JY-120LY</v>
          </cell>
          <cell r="D209" t="str">
            <v>付</v>
          </cell>
          <cell r="E209">
            <v>45</v>
          </cell>
          <cell r="F209">
            <v>10.9536</v>
          </cell>
        </row>
        <row r="210">
          <cell r="B210" t="str">
            <v>耐张线夹-液压型,NY-240/30.1</v>
          </cell>
          <cell r="C210" t="str">
            <v>耐张线夹-液压型-型号:NY-240/30.1</v>
          </cell>
          <cell r="D210" t="str">
            <v>付</v>
          </cell>
          <cell r="E210">
            <v>43</v>
          </cell>
          <cell r="F210">
            <v>45</v>
          </cell>
        </row>
        <row r="211">
          <cell r="B211" t="str">
            <v>设备线夹-双导线设备线夹,SSY-630/55A-200(a×b)</v>
          </cell>
          <cell r="C211" t="str">
            <v>设备线夹-双导线设备线夹-型号:SSY-630/55A-200(a×b)</v>
          </cell>
          <cell r="D211" t="str">
            <v>付</v>
          </cell>
          <cell r="E211">
            <v>43</v>
          </cell>
          <cell r="F211">
            <v>136.9872</v>
          </cell>
        </row>
        <row r="212">
          <cell r="B212" t="str">
            <v>设备线夹-压缩型设备线夹,SY-240/30C</v>
          </cell>
          <cell r="C212" t="str">
            <v>设备线夹-压缩型设备线夹-型号:SY-240/30C</v>
          </cell>
          <cell r="D212" t="str">
            <v>付</v>
          </cell>
          <cell r="E212">
            <v>41</v>
          </cell>
          <cell r="F212">
            <v>11</v>
          </cell>
        </row>
        <row r="213">
          <cell r="B213" t="str">
            <v>耐张线夹-液压型,NY-400/35.1</v>
          </cell>
          <cell r="C213" t="str">
            <v>耐张线夹-液压型-型号:NY-400/35.1</v>
          </cell>
          <cell r="D213" t="str">
            <v>付</v>
          </cell>
          <cell r="E213">
            <v>41</v>
          </cell>
          <cell r="F213">
            <v>75</v>
          </cell>
        </row>
        <row r="214">
          <cell r="B214" t="str">
            <v>接续金具-异型并沟线夹,JBTL-120-400</v>
          </cell>
          <cell r="C214" t="str">
            <v>接续金具-异型并沟线夹-型号:JBTL-120-400</v>
          </cell>
          <cell r="D214" t="str">
            <v>付</v>
          </cell>
          <cell r="E214">
            <v>40</v>
          </cell>
          <cell r="F214">
            <v>64.26</v>
          </cell>
        </row>
        <row r="215">
          <cell r="B215" t="str">
            <v>接续金具-钢芯钢铝绞线接续管,JYD-300/25</v>
          </cell>
          <cell r="C215" t="str">
            <v>接续金具-钢芯钢铝绞线接续管-型号:JYD-300/25</v>
          </cell>
          <cell r="D215" t="str">
            <v>付</v>
          </cell>
          <cell r="E215">
            <v>38</v>
          </cell>
          <cell r="F215">
            <v>26</v>
          </cell>
        </row>
        <row r="216">
          <cell r="B216" t="str">
            <v>设备线夹-双导线设备线夹,SSY-1440NA/200</v>
          </cell>
          <cell r="C216" t="str">
            <v>设备线夹-双导线设备线夹-型号:SSY-1440NA/200</v>
          </cell>
          <cell r="D216" t="str">
            <v>付</v>
          </cell>
          <cell r="E216">
            <v>37</v>
          </cell>
          <cell r="F216">
            <v>242.7516</v>
          </cell>
        </row>
        <row r="217">
          <cell r="B217" t="str">
            <v>接续金具-并沟线夹,JB-5</v>
          </cell>
          <cell r="C217" t="str">
            <v>接续金具-并沟线夹-型号:JB-5</v>
          </cell>
          <cell r="D217" t="str">
            <v>付</v>
          </cell>
          <cell r="E217">
            <v>35</v>
          </cell>
          <cell r="F217">
            <v>42</v>
          </cell>
        </row>
        <row r="218">
          <cell r="B218" t="str">
            <v>接续金具-绝缘穿刺线夹,JYC-10-150/150</v>
          </cell>
          <cell r="C218" t="str">
            <v>接续金具-绝缘穿刺线夹-型号:JYC-10-150/150</v>
          </cell>
          <cell r="D218" t="str">
            <v>付</v>
          </cell>
          <cell r="E218">
            <v>35</v>
          </cell>
          <cell r="F218">
            <v>20</v>
          </cell>
        </row>
        <row r="219">
          <cell r="B219" t="str">
            <v>设备线夹-跨径接护线夹,JKG-2</v>
          </cell>
          <cell r="C219" t="str">
            <v>设备线夹-跨径接护线夹-型号:JKG-2</v>
          </cell>
          <cell r="D219" t="str">
            <v>付</v>
          </cell>
          <cell r="E219">
            <v>35</v>
          </cell>
          <cell r="F219">
            <v>7.2996</v>
          </cell>
        </row>
        <row r="220">
          <cell r="B220" t="str">
            <v>设备线夹-耐热导线设备线夹,SY-1440NA</v>
          </cell>
          <cell r="C220" t="str">
            <v>设备线夹-耐热导线设备线夹-型号:SY-1440NA</v>
          </cell>
          <cell r="D220" t="str">
            <v>付</v>
          </cell>
          <cell r="E220">
            <v>32</v>
          </cell>
          <cell r="F220">
            <v>124.8912</v>
          </cell>
        </row>
        <row r="221">
          <cell r="B221" t="str">
            <v>接续金具-并沟线夹,JB-6</v>
          </cell>
          <cell r="C221" t="str">
            <v>接续金具-并沟线夹-型号:JB-6</v>
          </cell>
          <cell r="D221" t="str">
            <v>付</v>
          </cell>
          <cell r="E221">
            <v>27</v>
          </cell>
          <cell r="F221">
            <v>55</v>
          </cell>
        </row>
        <row r="222">
          <cell r="B222" t="str">
            <v>设备线夹-压缩型设备线夹,SY-240/30B</v>
          </cell>
          <cell r="C222" t="str">
            <v>设备线夹-压缩型设备线夹-型号:SY-240/30B</v>
          </cell>
          <cell r="D222" t="str">
            <v>付</v>
          </cell>
          <cell r="E222">
            <v>28</v>
          </cell>
          <cell r="F222">
            <v>10</v>
          </cell>
        </row>
        <row r="223">
          <cell r="B223" t="str">
            <v>T型线夹-T型线夹,TY-400/35</v>
          </cell>
          <cell r="C223" t="str">
            <v>T型线夹-T型线夹-型号:TY-400/35</v>
          </cell>
          <cell r="D223" t="str">
            <v>付</v>
          </cell>
          <cell r="E223">
            <v>27</v>
          </cell>
          <cell r="F223">
            <v>43</v>
          </cell>
        </row>
        <row r="224">
          <cell r="B224" t="str">
            <v>T型线夹-T型线夹,TY2-300</v>
          </cell>
          <cell r="C224" t="str">
            <v>T型线夹-T型线夹-型号:TY2-300</v>
          </cell>
          <cell r="D224" t="str">
            <v>付</v>
          </cell>
          <cell r="E224">
            <v>26</v>
          </cell>
          <cell r="F224">
            <v>19.5804</v>
          </cell>
        </row>
        <row r="225">
          <cell r="B225" t="str">
            <v>接续金具-绝缘穿刺接地线夹,AC20kV,240mm2,95mm2</v>
          </cell>
          <cell r="C225" t="str">
            <v>接续金具-绝缘穿刺接地线夹-电压等级:AC20kV,主线截面积mm2:240mm2,支线截面积mm2:95mm2</v>
          </cell>
          <cell r="D225" t="str">
            <v>付</v>
          </cell>
          <cell r="E225">
            <v>26</v>
          </cell>
          <cell r="F225">
            <v>28</v>
          </cell>
        </row>
        <row r="226">
          <cell r="B226" t="str">
            <v>设备线夹-双导线设备线夹,SSY-1440NB/200</v>
          </cell>
          <cell r="C226" t="str">
            <v>设备线夹-双导线设备线夹-型号:SSY-1440NB/200</v>
          </cell>
          <cell r="D226" t="str">
            <v>付</v>
          </cell>
          <cell r="E226">
            <v>24</v>
          </cell>
          <cell r="F226">
            <v>242.7516</v>
          </cell>
        </row>
        <row r="227">
          <cell r="B227" t="str">
            <v>设备线夹-压缩型设备线夹,SY-630/55A</v>
          </cell>
          <cell r="C227" t="str">
            <v>设备线夹-压缩型设备线夹-型号:SY-630/55A</v>
          </cell>
          <cell r="D227" t="str">
            <v>付</v>
          </cell>
          <cell r="E227">
            <v>23</v>
          </cell>
          <cell r="F227">
            <v>70</v>
          </cell>
        </row>
        <row r="228">
          <cell r="B228" t="str">
            <v>设备线夹-压缩型设备线夹,SY-400/35A</v>
          </cell>
          <cell r="C228" t="str">
            <v>设备线夹-压缩型设备线夹-型号:SY-400/35A</v>
          </cell>
          <cell r="D228" t="str">
            <v>付</v>
          </cell>
          <cell r="E228">
            <v>20</v>
          </cell>
          <cell r="F228">
            <v>19</v>
          </cell>
        </row>
        <row r="229">
          <cell r="B229" t="str">
            <v>设备线夹-双导线设备线夹,SSYG-300/40C-200(a×b)</v>
          </cell>
          <cell r="C229" t="str">
            <v>设备线夹-双导线设备线夹-型号:SSYG-300/40C-200(a×b)</v>
          </cell>
          <cell r="D229" t="str">
            <v>付</v>
          </cell>
          <cell r="E229">
            <v>19</v>
          </cell>
          <cell r="F229">
            <v>55.3392</v>
          </cell>
        </row>
        <row r="230">
          <cell r="B230" t="str">
            <v>接续金具-并沟线夹,JBG-4</v>
          </cell>
          <cell r="C230" t="str">
            <v>接续金具-并沟线夹-型号:JBG-4</v>
          </cell>
          <cell r="D230" t="str">
            <v>付</v>
          </cell>
          <cell r="E230">
            <v>19</v>
          </cell>
          <cell r="F230">
            <v>11.6424</v>
          </cell>
        </row>
        <row r="231">
          <cell r="B231" t="str">
            <v>耐张线夹-液压型,NY-630/55</v>
          </cell>
          <cell r="C231" t="str">
            <v>耐张线夹-液压型-型号:NY-630/55</v>
          </cell>
          <cell r="D231" t="str">
            <v>付</v>
          </cell>
          <cell r="E231">
            <v>19</v>
          </cell>
          <cell r="F231">
            <v>170</v>
          </cell>
        </row>
        <row r="232">
          <cell r="B232" t="str">
            <v>接触金具-母线伸缩节,MST-125×10</v>
          </cell>
          <cell r="C232" t="str">
            <v>接触金具-母线伸缩节-型号:MST-125×10</v>
          </cell>
          <cell r="D232" t="str">
            <v>付</v>
          </cell>
          <cell r="E232">
            <v>15</v>
          </cell>
          <cell r="F232">
            <v>338.688</v>
          </cell>
        </row>
        <row r="233">
          <cell r="B233" t="str">
            <v>接触金具-母线伸缩节,MST-125×12.5</v>
          </cell>
          <cell r="C233" t="str">
            <v>接触金具-母线伸缩节-型号:MST-125×12.5</v>
          </cell>
          <cell r="D233" t="str">
            <v>付</v>
          </cell>
          <cell r="E233">
            <v>13</v>
          </cell>
          <cell r="F233">
            <v>418.7484</v>
          </cell>
        </row>
        <row r="234">
          <cell r="B234" t="str">
            <v>设备线夹-压缩型设备线夹,SY-120/20B</v>
          </cell>
          <cell r="C234" t="str">
            <v>设备线夹-压缩型设备线夹-型号:SY-120/20B</v>
          </cell>
          <cell r="D234" t="str">
            <v>付</v>
          </cell>
          <cell r="E234">
            <v>13</v>
          </cell>
          <cell r="F234">
            <v>7</v>
          </cell>
        </row>
        <row r="235">
          <cell r="B235" t="str">
            <v>T型线夹-双导线T型线夹,TYS-2×300/200</v>
          </cell>
          <cell r="C235" t="str">
            <v>T型线夹-双导线T型线夹-型号:TYS-2×300/200</v>
          </cell>
          <cell r="D235" t="str">
            <v>付</v>
          </cell>
          <cell r="E235">
            <v>12</v>
          </cell>
          <cell r="F235">
            <v>88</v>
          </cell>
        </row>
        <row r="236">
          <cell r="B236" t="str">
            <v>接续金具-补修管,JX-400/35H</v>
          </cell>
          <cell r="C236" t="str">
            <v>接续金具-补修管-型号:JX-400/35H</v>
          </cell>
          <cell r="D236" t="str">
            <v>付</v>
          </cell>
          <cell r="E236">
            <v>9</v>
          </cell>
          <cell r="F236">
            <v>52.542</v>
          </cell>
        </row>
        <row r="237">
          <cell r="B237" t="str">
            <v>接续金具-补修管,JX-300</v>
          </cell>
          <cell r="C237" t="str">
            <v>接续金具-补修管-型号:JX-300</v>
          </cell>
          <cell r="D237" t="str">
            <v>付</v>
          </cell>
          <cell r="E237">
            <v>9</v>
          </cell>
          <cell r="F237">
            <v>11.5668</v>
          </cell>
        </row>
        <row r="238">
          <cell r="B238" t="str">
            <v>设备线夹-压缩型设备线夹,SY-400/35C</v>
          </cell>
          <cell r="C238" t="str">
            <v>设备线夹-压缩型设备线夹-型号:SY-400/35C</v>
          </cell>
          <cell r="D238" t="str">
            <v>付</v>
          </cell>
          <cell r="E238">
            <v>12</v>
          </cell>
          <cell r="F238">
            <v>19</v>
          </cell>
        </row>
        <row r="239">
          <cell r="B239" t="str">
            <v>接触金具-铜铝过渡板,MG-63×8</v>
          </cell>
          <cell r="C239" t="str">
            <v>接触金具-铜铝过渡板-型号:MG-63×8</v>
          </cell>
          <cell r="D239" t="str">
            <v>块</v>
          </cell>
          <cell r="E239">
            <v>13</v>
          </cell>
          <cell r="F239">
            <v>10.4328</v>
          </cell>
        </row>
        <row r="240">
          <cell r="B240" t="str">
            <v>接续金具-钢芯钢铝绞线接续管,JYD-400/35</v>
          </cell>
          <cell r="C240" t="str">
            <v>接续金具-钢芯钢铝绞线接续管-型号:JYD-400/35</v>
          </cell>
          <cell r="D240" t="str">
            <v>付</v>
          </cell>
          <cell r="E240">
            <v>11</v>
          </cell>
          <cell r="F240">
            <v>33</v>
          </cell>
        </row>
        <row r="241">
          <cell r="B241" t="str">
            <v>设备线夹-双导线设备线夹,SSY-300/25A-120(a×b)</v>
          </cell>
          <cell r="C241" t="str">
            <v>设备线夹-双导线设备线夹-型号:SSY-300/25A-120(a×b)</v>
          </cell>
          <cell r="D241" t="str">
            <v>付</v>
          </cell>
          <cell r="E241">
            <v>10</v>
          </cell>
          <cell r="F241">
            <v>36.2124</v>
          </cell>
        </row>
        <row r="242">
          <cell r="B242" t="str">
            <v>设备线夹-双导线设备线夹,SSY-300/25B-120(a×b)</v>
          </cell>
          <cell r="C242" t="str">
            <v>设备线夹-双导线设备线夹-型号:SSY-300/25B-120(a×b)</v>
          </cell>
          <cell r="D242" t="str">
            <v>付</v>
          </cell>
          <cell r="E242">
            <v>9</v>
          </cell>
          <cell r="F242">
            <v>36.2124</v>
          </cell>
        </row>
        <row r="243">
          <cell r="B243" t="str">
            <v>T型线夹-双导线T型线夹,TYS-2×300/120</v>
          </cell>
          <cell r="C243" t="str">
            <v>T型线夹-双导线T型线夹-型号:TYS-2×300/120</v>
          </cell>
          <cell r="D243" t="str">
            <v>付</v>
          </cell>
          <cell r="E243">
            <v>10</v>
          </cell>
          <cell r="F243">
            <v>88</v>
          </cell>
        </row>
        <row r="244">
          <cell r="B244" t="str">
            <v>接续金具-补修管,JX-300/25</v>
          </cell>
          <cell r="C244" t="str">
            <v>接续金具-补修管-型号:JX-300/25</v>
          </cell>
          <cell r="D244" t="str">
            <v>付</v>
          </cell>
          <cell r="E244">
            <v>10</v>
          </cell>
          <cell r="F244">
            <v>11.5668</v>
          </cell>
        </row>
        <row r="245">
          <cell r="B245" t="str">
            <v>保护金具-间隔棒,FJZ-250/34</v>
          </cell>
          <cell r="C245" t="str">
            <v>保护金具-间隔棒-型号:FJZ-250/34</v>
          </cell>
          <cell r="D245" t="str">
            <v>支</v>
          </cell>
          <cell r="E245">
            <v>8</v>
          </cell>
          <cell r="F245">
            <v>88</v>
          </cell>
        </row>
        <row r="246">
          <cell r="B246" t="str">
            <v>保护金具-间隔棒,FJZ-240/24</v>
          </cell>
          <cell r="C246" t="str">
            <v>保护金具-间隔棒-型号:FJZ-240/24</v>
          </cell>
          <cell r="D246" t="str">
            <v>支</v>
          </cell>
          <cell r="E246">
            <v>10</v>
          </cell>
          <cell r="F246">
            <v>68</v>
          </cell>
        </row>
        <row r="247">
          <cell r="B247" t="str">
            <v>设备线夹-双导线设备线夹,SSY-400/35A-120(a×b)</v>
          </cell>
          <cell r="C247" t="str">
            <v>设备线夹-双导线设备线夹-型号:SSY-400/35A-120(a×b)</v>
          </cell>
          <cell r="D247" t="str">
            <v>付</v>
          </cell>
          <cell r="E247">
            <v>9</v>
          </cell>
          <cell r="F247">
            <v>44.226</v>
          </cell>
        </row>
        <row r="248">
          <cell r="B248" t="str">
            <v>母线金具-管母线接头,MJ-150/134N</v>
          </cell>
          <cell r="C248" t="str">
            <v>母线金具-管母线接头-型号:MJ-150/134N</v>
          </cell>
          <cell r="D248" t="str">
            <v>只</v>
          </cell>
          <cell r="E248">
            <v>9</v>
          </cell>
          <cell r="F248">
            <v>99.792</v>
          </cell>
        </row>
        <row r="249">
          <cell r="B249" t="str">
            <v>母线金具-管母线Ｔ型线夹,MGT-170</v>
          </cell>
          <cell r="C249" t="str">
            <v>母线金具-管母线Ｔ型线夹-型号:MGT-170</v>
          </cell>
          <cell r="D249" t="str">
            <v>付</v>
          </cell>
          <cell r="E249">
            <v>8</v>
          </cell>
          <cell r="F249">
            <v>172.8972</v>
          </cell>
        </row>
        <row r="250">
          <cell r="B250" t="str">
            <v>悬垂线夹-防磨、提包式,XGH-4</v>
          </cell>
          <cell r="C250" t="str">
            <v>悬垂线夹-防磨、提包式-型号:XGH-4</v>
          </cell>
          <cell r="D250" t="str">
            <v>付</v>
          </cell>
          <cell r="E250">
            <v>6</v>
          </cell>
          <cell r="F250">
            <v>42</v>
          </cell>
        </row>
        <row r="251">
          <cell r="B251" t="str">
            <v>悬垂线夹-防磨、提包式,XGH-5</v>
          </cell>
          <cell r="C251" t="str">
            <v>悬垂线夹-防磨、提包式-型号:XGH-5</v>
          </cell>
          <cell r="D251" t="str">
            <v>付</v>
          </cell>
          <cell r="E251">
            <v>6</v>
          </cell>
          <cell r="F251">
            <v>55</v>
          </cell>
        </row>
        <row r="252">
          <cell r="B252" t="str">
            <v>悬垂线夹-防磨、提包式,XGH-6</v>
          </cell>
          <cell r="C252" t="str">
            <v>悬垂线夹-防磨、提包式-型号:XGH-6</v>
          </cell>
          <cell r="D252" t="str">
            <v>付</v>
          </cell>
          <cell r="E252">
            <v>6</v>
          </cell>
          <cell r="F252">
            <v>130.3344</v>
          </cell>
        </row>
        <row r="253">
          <cell r="B253" t="str">
            <v>母线金具-管母线封端盖,MGF-150/134Z</v>
          </cell>
          <cell r="C253" t="str">
            <v>母线金具-管母线封端盖-型号:MGF-150/134Z</v>
          </cell>
          <cell r="D253" t="str">
            <v>只</v>
          </cell>
          <cell r="E253">
            <v>4</v>
          </cell>
          <cell r="F253">
            <v>57.456</v>
          </cell>
        </row>
        <row r="254">
          <cell r="B254" t="str">
            <v>设备线夹-铜铝过渡设备线夹,SYG-240/30C</v>
          </cell>
          <cell r="C254" t="str">
            <v>设备线夹-铜铝过渡设备线夹-型号:SYG-240/30C</v>
          </cell>
          <cell r="D254" t="str">
            <v>付</v>
          </cell>
          <cell r="E254">
            <v>8</v>
          </cell>
          <cell r="F254">
            <v>15</v>
          </cell>
        </row>
        <row r="255">
          <cell r="B255" t="str">
            <v>设备线夹-压缩型设备线夹,SY-185/25C</v>
          </cell>
          <cell r="C255" t="str">
            <v>设备线夹-压缩型设备线夹-型号:SY-185/25C</v>
          </cell>
          <cell r="D255" t="str">
            <v>付</v>
          </cell>
          <cell r="E255">
            <v>6</v>
          </cell>
          <cell r="F255">
            <v>10</v>
          </cell>
        </row>
        <row r="256">
          <cell r="B256" t="str">
            <v>设备线夹-铜铝过渡设备线夹,SYG-300/25C</v>
          </cell>
          <cell r="C256" t="str">
            <v>设备线夹-铜铝过渡设备线夹-型号:SYG-300/25C</v>
          </cell>
          <cell r="D256" t="str">
            <v>付</v>
          </cell>
          <cell r="E256">
            <v>5</v>
          </cell>
          <cell r="F256">
            <v>25</v>
          </cell>
        </row>
        <row r="257">
          <cell r="B257" t="str">
            <v>设备线夹-双导线设备线夹,SSY-630/55C-200(a×b)</v>
          </cell>
          <cell r="C257" t="str">
            <v>设备线夹-双导线设备线夹-型号:SSY-630/55C-200(a×b)</v>
          </cell>
          <cell r="D257" t="str">
            <v>付</v>
          </cell>
          <cell r="E257">
            <v>5</v>
          </cell>
          <cell r="F257">
            <v>136.9872</v>
          </cell>
        </row>
        <row r="258">
          <cell r="B258" t="str">
            <v>接触金具-母线伸缩节,MST-100×10</v>
          </cell>
          <cell r="C258" t="str">
            <v>接触金具-母线伸缩节-型号:MST-100×10</v>
          </cell>
          <cell r="D258" t="str">
            <v>付</v>
          </cell>
          <cell r="E258">
            <v>5</v>
          </cell>
          <cell r="F258">
            <v>245.9268</v>
          </cell>
        </row>
        <row r="259">
          <cell r="B259" t="str">
            <v>设备线夹-双导线设备线夹,SSYG-300/25A-120(a×b)</v>
          </cell>
          <cell r="C259" t="str">
            <v>设备线夹-双导线设备线夹-型号:SSYG-300/25A-120(a×b)</v>
          </cell>
          <cell r="D259" t="str">
            <v>付</v>
          </cell>
          <cell r="E259">
            <v>3</v>
          </cell>
          <cell r="F259">
            <v>51.9372</v>
          </cell>
        </row>
        <row r="260">
          <cell r="B260" t="str">
            <v>耐张线夹-液压型,NY-240/30B</v>
          </cell>
          <cell r="C260" t="str">
            <v>耐张线夹-液压型-型号:NY-240/30B</v>
          </cell>
          <cell r="D260" t="str">
            <v>付</v>
          </cell>
          <cell r="E260">
            <v>2</v>
          </cell>
          <cell r="F260">
            <v>45</v>
          </cell>
        </row>
        <row r="261">
          <cell r="B261" t="str">
            <v>母线金具-管型母线固定金具,MGG1-170</v>
          </cell>
          <cell r="C261" t="str">
            <v>母线金具-管型母线固定金具-型号:MGG1-170</v>
          </cell>
          <cell r="D261" t="str">
            <v>付</v>
          </cell>
          <cell r="E261">
            <v>4</v>
          </cell>
          <cell r="F261">
            <v>227.7072</v>
          </cell>
        </row>
        <row r="262">
          <cell r="B262" t="str">
            <v>T型线夹-T型线夹,TL-300</v>
          </cell>
          <cell r="C262" t="str">
            <v>T型线夹-T型线夹-型号:TL-300</v>
          </cell>
          <cell r="D262" t="str">
            <v>付</v>
          </cell>
          <cell r="E262">
            <v>4</v>
          </cell>
          <cell r="F262">
            <v>34.5492</v>
          </cell>
        </row>
        <row r="263">
          <cell r="B263" t="str">
            <v>接触金具-铜铝过渡板,MG-100×10</v>
          </cell>
          <cell r="C263" t="str">
            <v>接触金具-铜铝过渡板-型号:MG-100×10</v>
          </cell>
          <cell r="D263" t="str">
            <v>块</v>
          </cell>
          <cell r="E263">
            <v>4</v>
          </cell>
          <cell r="F263">
            <v>28.5012</v>
          </cell>
        </row>
        <row r="264">
          <cell r="B264" t="str">
            <v>T型线夹-T型线夹,TY-630/55</v>
          </cell>
          <cell r="C264" t="str">
            <v>T型线夹-T型线夹-型号:TY-630/55</v>
          </cell>
          <cell r="D264" t="str">
            <v>付</v>
          </cell>
          <cell r="E264">
            <v>4</v>
          </cell>
          <cell r="F264">
            <v>85</v>
          </cell>
        </row>
        <row r="265">
          <cell r="B265" t="str">
            <v>耐张线夹-液压型,NY-300/25.1B</v>
          </cell>
          <cell r="C265" t="str">
            <v>耐张线夹-液压型-型号:NY-300/25.1B</v>
          </cell>
          <cell r="D265" t="str">
            <v>付</v>
          </cell>
          <cell r="E265">
            <v>4</v>
          </cell>
          <cell r="F265">
            <v>55</v>
          </cell>
        </row>
        <row r="266">
          <cell r="B266" t="str">
            <v>设备线夹-双导线设备线夹,SSY-400/35A-200(a×b)</v>
          </cell>
          <cell r="C266" t="str">
            <v>设备线夹-双导线设备线夹-型号:SSY-400/35A-200(a×b)</v>
          </cell>
          <cell r="D266" t="str">
            <v>付</v>
          </cell>
          <cell r="E266">
            <v>5</v>
          </cell>
          <cell r="F266">
            <v>50.274</v>
          </cell>
        </row>
        <row r="267">
          <cell r="B267" t="str">
            <v>设备线夹-压缩型设备线夹,SY-1440NA</v>
          </cell>
          <cell r="C267" t="str">
            <v>设备线夹-压缩型设备线夹-型号:SY-1440NA</v>
          </cell>
          <cell r="D267" t="str">
            <v>付</v>
          </cell>
          <cell r="E267">
            <v>5</v>
          </cell>
          <cell r="F267">
            <v>150</v>
          </cell>
        </row>
        <row r="268">
          <cell r="B268" t="str">
            <v>耐张线夹-液压型,NY-400/35.1B</v>
          </cell>
          <cell r="C268" t="str">
            <v>耐张线夹-液压型-型号:NY-400/35.1B</v>
          </cell>
          <cell r="D268" t="str">
            <v>付</v>
          </cell>
          <cell r="E268">
            <v>4</v>
          </cell>
          <cell r="F268">
            <v>75</v>
          </cell>
        </row>
        <row r="269">
          <cell r="B269" t="str">
            <v>设备线夹-压缩型设备线夹,SY-400/35B</v>
          </cell>
          <cell r="C269" t="str">
            <v>设备线夹-压缩型设备线夹-型号:SY-400/35B</v>
          </cell>
          <cell r="D269" t="str">
            <v>付</v>
          </cell>
          <cell r="E269">
            <v>4</v>
          </cell>
          <cell r="F269">
            <v>19</v>
          </cell>
        </row>
        <row r="270">
          <cell r="B270" t="str">
            <v>设备线夹-压缩型设备线夹,SY-500/45C</v>
          </cell>
          <cell r="C270" t="str">
            <v>设备线夹-压缩型设备线夹-型号:SY-500/45C</v>
          </cell>
          <cell r="D270" t="str">
            <v>付</v>
          </cell>
          <cell r="E270">
            <v>4</v>
          </cell>
          <cell r="F270">
            <v>45</v>
          </cell>
        </row>
        <row r="271">
          <cell r="B271" t="str">
            <v>T型线夹-T型线夹,TLY-300/300</v>
          </cell>
          <cell r="C271" t="str">
            <v>T型线夹-T型线夹-型号:TLY-300/300</v>
          </cell>
          <cell r="D271" t="str">
            <v>付</v>
          </cell>
          <cell r="E271">
            <v>3</v>
          </cell>
          <cell r="F271">
            <v>55</v>
          </cell>
        </row>
        <row r="272">
          <cell r="B272" t="str">
            <v>设备线夹-耐热导线设备线夹,SYG-1440NB</v>
          </cell>
          <cell r="C272" t="str">
            <v>设备线夹-耐热导线设备线夹-型号:SYG-1440NB</v>
          </cell>
          <cell r="D272" t="str">
            <v>付</v>
          </cell>
          <cell r="E272">
            <v>3</v>
          </cell>
          <cell r="F272">
            <v>152.4852</v>
          </cell>
        </row>
        <row r="273">
          <cell r="B273" t="str">
            <v>设备线夹-双导线设备线夹,SSY-300/25A-200(a×b)</v>
          </cell>
          <cell r="C273" t="str">
            <v>设备线夹-双导线设备线夹-型号:SSY-300/25A-200(a×b)</v>
          </cell>
          <cell r="D273" t="str">
            <v>付</v>
          </cell>
          <cell r="E273">
            <v>2</v>
          </cell>
          <cell r="F273">
            <v>39.69</v>
          </cell>
        </row>
        <row r="274">
          <cell r="B274" t="str">
            <v>接触金具-铜铝过渡板,MG-80×10</v>
          </cell>
          <cell r="C274" t="str">
            <v>接触金具-铜铝过渡板-型号:MG-80×10</v>
          </cell>
          <cell r="D274" t="str">
            <v>块</v>
          </cell>
          <cell r="E274">
            <v>3</v>
          </cell>
          <cell r="F274">
            <v>18.9756</v>
          </cell>
        </row>
        <row r="275">
          <cell r="B275" t="str">
            <v>设备线夹-双导线设备线夹,SSYG-630/55A-400(a×b)</v>
          </cell>
          <cell r="C275" t="str">
            <v>设备线夹-双导线设备线夹-型号:SSYG-630/55A-400(a×b)</v>
          </cell>
          <cell r="D275" t="str">
            <v>付</v>
          </cell>
          <cell r="E275">
            <v>3</v>
          </cell>
          <cell r="F275">
            <v>198.072</v>
          </cell>
        </row>
        <row r="276">
          <cell r="B276" t="str">
            <v>设备线夹-双导线设备线夹,SSY-630/55A-120(a×b)</v>
          </cell>
          <cell r="C276" t="str">
            <v>设备线夹-双导线设备线夹-型号:SSY-630/55A-120(a×b)</v>
          </cell>
          <cell r="D276" t="str">
            <v>付</v>
          </cell>
          <cell r="E276">
            <v>3</v>
          </cell>
          <cell r="F276">
            <v>132.3</v>
          </cell>
        </row>
        <row r="277">
          <cell r="B277" t="str">
            <v>设备线夹-双导线设备线夹,SSY-400/35B-120(a×b)</v>
          </cell>
          <cell r="C277" t="str">
            <v>设备线夹-双导线设备线夹-型号:SSY-400/35B-120(a×b)</v>
          </cell>
          <cell r="D277" t="str">
            <v>付</v>
          </cell>
          <cell r="E277">
            <v>2</v>
          </cell>
          <cell r="F277">
            <v>44.226</v>
          </cell>
        </row>
        <row r="278">
          <cell r="B278" t="str">
            <v>T型线夹-T型线夹,TL-1440N/400</v>
          </cell>
          <cell r="C278" t="str">
            <v>T型线夹-T型线夹-型号:TL-1440N/400</v>
          </cell>
          <cell r="D278" t="str">
            <v>付</v>
          </cell>
          <cell r="E278">
            <v>2</v>
          </cell>
          <cell r="F278">
            <v>298.62</v>
          </cell>
        </row>
        <row r="279">
          <cell r="B279" t="str">
            <v>T型线夹-双导线T型线夹,TYS-2 ×400/120</v>
          </cell>
          <cell r="C279" t="str">
            <v>T型线夹-双导线T型线夹-型号:TYS-2 ×400/120</v>
          </cell>
          <cell r="D279" t="str">
            <v>付</v>
          </cell>
          <cell r="E279">
            <v>2</v>
          </cell>
          <cell r="F279">
            <v>90</v>
          </cell>
        </row>
        <row r="280">
          <cell r="B280" t="str">
            <v>接续金具-钢芯钢铝绞线接续管,JYD-240/30</v>
          </cell>
          <cell r="C280" t="str">
            <v>接续金具-钢芯钢铝绞线接续管-型号:JYD-240/30</v>
          </cell>
          <cell r="D280" t="str">
            <v>付</v>
          </cell>
          <cell r="E280">
            <v>2</v>
          </cell>
          <cell r="F280">
            <v>22</v>
          </cell>
        </row>
        <row r="281">
          <cell r="B281" t="str">
            <v>设备线夹-压缩型设备线夹,SY-150/20B</v>
          </cell>
          <cell r="C281" t="str">
            <v>设备线夹-压缩型设备线夹-型号:SY-150/20B</v>
          </cell>
          <cell r="D281" t="str">
            <v>付</v>
          </cell>
          <cell r="E281">
            <v>2</v>
          </cell>
          <cell r="F281">
            <v>8</v>
          </cell>
        </row>
        <row r="282">
          <cell r="B282" t="str">
            <v>接触金具-母线伸缩节,MGS-100×10</v>
          </cell>
          <cell r="C282" t="str">
            <v>接触金具-母线伸缩节-型号:MGS-100×10</v>
          </cell>
          <cell r="D282" t="str">
            <v>付</v>
          </cell>
          <cell r="E282">
            <v>2</v>
          </cell>
          <cell r="F282">
            <v>90.4932</v>
          </cell>
        </row>
        <row r="283">
          <cell r="B283" t="str">
            <v>母线金具-软母线固定金具,MDG-6/225</v>
          </cell>
          <cell r="C283" t="str">
            <v>母线金具-软母线固定金具-型号:MDG-6/225</v>
          </cell>
          <cell r="D283" t="str">
            <v>付</v>
          </cell>
          <cell r="E283">
            <v>2</v>
          </cell>
          <cell r="F283">
            <v>38.178</v>
          </cell>
        </row>
        <row r="284">
          <cell r="B284" t="str">
            <v>母线金具-管型母线固定金具,KLMG-150/136</v>
          </cell>
          <cell r="C284" t="str">
            <v>母线金具-管型母线固定金具-型号:KLMG-150/136</v>
          </cell>
          <cell r="D284" t="str">
            <v>付</v>
          </cell>
          <cell r="E284">
            <v>2</v>
          </cell>
          <cell r="F284">
            <v>1226.9124</v>
          </cell>
        </row>
        <row r="285">
          <cell r="B285" t="str">
            <v>设备线夹-双导线设备线夹,SSY-400/35C-120(a×b)</v>
          </cell>
          <cell r="C285" t="str">
            <v>设备线夹-双导线设备线夹-型号:SSY-400/35C-120(a×b)</v>
          </cell>
          <cell r="D285" t="str">
            <v>付</v>
          </cell>
          <cell r="E285">
            <v>2</v>
          </cell>
          <cell r="F285">
            <v>44.226</v>
          </cell>
        </row>
        <row r="286">
          <cell r="B286" t="str">
            <v>设备线夹-双导线设备线夹,SSY-400/35C-200(a×b)</v>
          </cell>
          <cell r="C286" t="str">
            <v>设备线夹-双导线设备线夹-型号:SSY-400/35C-200(a×b)</v>
          </cell>
          <cell r="D286" t="str">
            <v>付</v>
          </cell>
          <cell r="E286">
            <v>2</v>
          </cell>
          <cell r="F286">
            <v>50.274</v>
          </cell>
        </row>
        <row r="287">
          <cell r="B287" t="str">
            <v>接续金具-补修管,JX-400/35</v>
          </cell>
          <cell r="C287" t="str">
            <v>接续金具-补修管-型号:JX-400/35</v>
          </cell>
          <cell r="D287" t="str">
            <v>付</v>
          </cell>
          <cell r="E287">
            <v>1</v>
          </cell>
          <cell r="F287">
            <v>17.766</v>
          </cell>
        </row>
        <row r="288">
          <cell r="B288" t="str">
            <v>母线金具-软母线固定金具,MDG-5</v>
          </cell>
          <cell r="C288" t="str">
            <v>母线金具-软母线固定金具-型号:MDG-5</v>
          </cell>
          <cell r="D288" t="str">
            <v>付</v>
          </cell>
          <cell r="E288">
            <v>1</v>
          </cell>
          <cell r="F288">
            <v>38.178</v>
          </cell>
        </row>
        <row r="289">
          <cell r="B289" t="str">
            <v>设备线夹-双导线设备线夹,SSY-300/25B-200(a×b)</v>
          </cell>
          <cell r="C289" t="str">
            <v>设备线夹-双导线设备线夹-型号:SSY-300/25B-200(a×b)</v>
          </cell>
          <cell r="D289" t="str">
            <v>付</v>
          </cell>
          <cell r="E289">
            <v>1</v>
          </cell>
          <cell r="F289">
            <v>39.69</v>
          </cell>
        </row>
        <row r="290">
          <cell r="B290" t="str">
            <v>耐张线夹-液压型,NY-500/45.1</v>
          </cell>
          <cell r="C290" t="str">
            <v>耐张线夹-液压型-型号:NY-500/45.1</v>
          </cell>
          <cell r="D290" t="str">
            <v>付</v>
          </cell>
          <cell r="E290">
            <v>1</v>
          </cell>
          <cell r="F290">
            <v>115</v>
          </cell>
        </row>
        <row r="291">
          <cell r="B291" t="str">
            <v>接续金具-并沟线夹,JBTL-10</v>
          </cell>
          <cell r="C291" t="str">
            <v>接续金具-并沟线夹-型号:JBTL-10</v>
          </cell>
          <cell r="D291" t="str">
            <v>付</v>
          </cell>
          <cell r="E291">
            <v>1</v>
          </cell>
          <cell r="F291">
            <v>14.2128</v>
          </cell>
        </row>
        <row r="292">
          <cell r="B292" t="str">
            <v>接触金具-母线伸缩节,MS-80×10</v>
          </cell>
          <cell r="C292" t="str">
            <v>接触金具-母线伸缩节-型号:MS-80×10</v>
          </cell>
          <cell r="D292" t="str">
            <v>付</v>
          </cell>
          <cell r="E292">
            <v>1</v>
          </cell>
          <cell r="F292">
            <v>26.6112</v>
          </cell>
        </row>
        <row r="293">
          <cell r="B293" t="str">
            <v>母线金具-管型母线固定金具,MGG-100</v>
          </cell>
          <cell r="C293" t="str">
            <v>母线金具-管型母线固定金具-型号:MGG-100</v>
          </cell>
          <cell r="D293" t="str">
            <v>付</v>
          </cell>
          <cell r="E293">
            <v>1</v>
          </cell>
          <cell r="F293">
            <v>116.2728</v>
          </cell>
        </row>
        <row r="294">
          <cell r="B294" t="str">
            <v>接续金具-补修管,JX-185/25</v>
          </cell>
          <cell r="C294" t="str">
            <v>接续金具-补修管-型号:JX-185/25</v>
          </cell>
          <cell r="D294" t="str">
            <v>付</v>
          </cell>
          <cell r="E294">
            <v>1</v>
          </cell>
          <cell r="F294">
            <v>5.1072</v>
          </cell>
        </row>
        <row r="295">
          <cell r="B295" t="str">
            <v>母线金具-管母线伸缩线夹,MGSZ-170</v>
          </cell>
          <cell r="C295" t="str">
            <v>母线金具-管母线伸缩线夹-型号:MGSZ-170</v>
          </cell>
          <cell r="D295" t="str">
            <v>付</v>
          </cell>
          <cell r="E295">
            <v>1</v>
          </cell>
          <cell r="F295">
            <v>1247.4</v>
          </cell>
        </row>
        <row r="296">
          <cell r="B296" t="str">
            <v>接触金具-母线伸缩节,MGS-125×10</v>
          </cell>
          <cell r="C296" t="str">
            <v>接触金具-母线伸缩节-型号:MGS-125×10</v>
          </cell>
          <cell r="D296" t="str">
            <v>付</v>
          </cell>
          <cell r="E296">
            <v>1</v>
          </cell>
          <cell r="F296">
            <v>98.8848</v>
          </cell>
        </row>
        <row r="297">
          <cell r="B297" t="str">
            <v>母线金具-软母线固定金具,MSG-6/200</v>
          </cell>
          <cell r="C297" t="str">
            <v>母线金具-软母线固定金具-型号:MSG-6/200</v>
          </cell>
          <cell r="D297" t="str">
            <v>付</v>
          </cell>
          <cell r="E297">
            <v>1</v>
          </cell>
          <cell r="F297">
            <v>57.456</v>
          </cell>
        </row>
        <row r="298">
          <cell r="B298" t="str">
            <v>接续金具-补修管,JX-240/30</v>
          </cell>
          <cell r="C298" t="str">
            <v>接续金具-补修管-型号:JX-240/30</v>
          </cell>
          <cell r="D298" t="str">
            <v>付</v>
          </cell>
          <cell r="E298">
            <v>1</v>
          </cell>
          <cell r="F298">
            <v>7.7112</v>
          </cell>
        </row>
        <row r="299">
          <cell r="B299" t="str">
            <v>设备线夹-双导线设备线夹,SSY-630/55B-200(a×b)</v>
          </cell>
          <cell r="C299" t="str">
            <v>设备线夹-双导线设备线夹-型号:SSY-630/55B-200(a×b)</v>
          </cell>
          <cell r="D299" t="str">
            <v>付</v>
          </cell>
          <cell r="E299">
            <v>1</v>
          </cell>
          <cell r="F299">
            <v>136.9872</v>
          </cell>
        </row>
        <row r="300">
          <cell r="B300" t="str">
            <v>母线金具-管母线封端盖,MGF-100/90Z</v>
          </cell>
          <cell r="C300" t="str">
            <v>母线金具-管母线封端盖-型号:MGF-100/90Z</v>
          </cell>
          <cell r="D300" t="str">
            <v>只</v>
          </cell>
          <cell r="E300">
            <v>1</v>
          </cell>
          <cell r="F300">
            <v>30.24</v>
          </cell>
        </row>
        <row r="301">
          <cell r="B301" t="str">
            <v>设备线夹-压缩型设备线夹,SY-500/45B</v>
          </cell>
          <cell r="C301" t="str">
            <v>设备线夹-压缩型设备线夹-型号:SY-500/45B</v>
          </cell>
          <cell r="D301" t="str">
            <v>付</v>
          </cell>
          <cell r="E301">
            <v>1</v>
          </cell>
          <cell r="F301">
            <v>45</v>
          </cell>
        </row>
        <row r="302">
          <cell r="B302" t="str">
            <v>接触金具-母线伸缩节,MSS-120×12</v>
          </cell>
          <cell r="C302" t="str">
            <v>接触金具-母线伸缩节-型号:MSS-120×12</v>
          </cell>
          <cell r="D302" t="str">
            <v>付</v>
          </cell>
          <cell r="E302">
            <v>1</v>
          </cell>
          <cell r="F302">
            <v>163.674</v>
          </cell>
        </row>
        <row r="303">
          <cell r="B303" t="str">
            <v>T型线夹-双导线T型线夹,TYS-2×630/120</v>
          </cell>
          <cell r="C303" t="str">
            <v>T型线夹-双导线T型线夹-型号:TYS-2×630/120</v>
          </cell>
          <cell r="D303" t="str">
            <v>付</v>
          </cell>
          <cell r="E303">
            <v>1</v>
          </cell>
          <cell r="F303">
            <v>150</v>
          </cell>
        </row>
        <row r="304">
          <cell r="B304" t="str">
            <v>设备线夹-双导线设备线夹,SSYG-630/55A-200(a×b)</v>
          </cell>
          <cell r="C304" t="str">
            <v>设备线夹-双导线设备线夹-型号:SSYG-630/55A-200(a×b)</v>
          </cell>
          <cell r="D304" t="str">
            <v>付</v>
          </cell>
          <cell r="E304">
            <v>1</v>
          </cell>
          <cell r="F304">
            <v>167.7564</v>
          </cell>
        </row>
        <row r="305">
          <cell r="B305" t="str">
            <v>设备线夹-双导线设备线夹,SSY-300/25C-120(a×b)</v>
          </cell>
          <cell r="C305" t="str">
            <v>设备线夹-双导线设备线夹-型号:SSY-300/25C-120(a×b)</v>
          </cell>
          <cell r="D305" t="str">
            <v>付</v>
          </cell>
          <cell r="E305">
            <v>1</v>
          </cell>
          <cell r="F305">
            <v>36.2124</v>
          </cell>
        </row>
        <row r="306">
          <cell r="B306" t="str">
            <v>接续金具-补修管,JX-150/25</v>
          </cell>
          <cell r="C306" t="str">
            <v>接续金具-补修管-型号:JX-150/25</v>
          </cell>
          <cell r="D306" t="str">
            <v>付</v>
          </cell>
          <cell r="E306">
            <v>1</v>
          </cell>
          <cell r="F306">
            <v>4.4016</v>
          </cell>
        </row>
        <row r="307">
          <cell r="B307" t="str">
            <v>母线金具-管母线Ｔ型线夹,MGT-170A</v>
          </cell>
          <cell r="C307" t="str">
            <v>母线金具-管母线Ｔ型线夹-型号:MGT-170A</v>
          </cell>
          <cell r="D307" t="str">
            <v>付</v>
          </cell>
          <cell r="E307">
            <v>1</v>
          </cell>
          <cell r="F307">
            <v>207.2952</v>
          </cell>
        </row>
        <row r="308">
          <cell r="B308" t="str">
            <v>设备线夹-双导线设备线夹,SSY-300/25C-200(a×b)</v>
          </cell>
          <cell r="C308" t="str">
            <v>设备线夹-双导线设备线夹-型号:SSY-300/25C-200(a×b)</v>
          </cell>
          <cell r="D308" t="str">
            <v>付</v>
          </cell>
          <cell r="E308">
            <v>1</v>
          </cell>
          <cell r="F308">
            <v>39.69</v>
          </cell>
        </row>
        <row r="309">
          <cell r="B309" t="str">
            <v>接续金具-异型并沟线夹,JBL-35-185</v>
          </cell>
          <cell r="C309" t="str">
            <v>接续金具-异型并沟线夹-型号:JBL-35-185</v>
          </cell>
          <cell r="D309" t="str">
            <v>付</v>
          </cell>
          <cell r="E309">
            <v>1</v>
          </cell>
          <cell r="F309">
            <v>3.6</v>
          </cell>
        </row>
        <row r="310">
          <cell r="B310" t="str">
            <v>设备线夹-压缩型设备线夹,SY-500/45A</v>
          </cell>
          <cell r="C310" t="str">
            <v>设备线夹-压缩型设备线夹-型号:SY-500/45A</v>
          </cell>
          <cell r="D310" t="str">
            <v>付</v>
          </cell>
          <cell r="E310">
            <v>1</v>
          </cell>
          <cell r="F310">
            <v>45</v>
          </cell>
        </row>
        <row r="311">
          <cell r="B311" t="str">
            <v>母线金具-管型母线固定金具,KLMG-100/90</v>
          </cell>
          <cell r="C311" t="str">
            <v>母线金具-管型母线固定金具-型号:KLMG-100/90</v>
          </cell>
          <cell r="D311" t="str">
            <v>付</v>
          </cell>
          <cell r="E311">
            <v>1</v>
          </cell>
          <cell r="F311">
            <v>702.5508</v>
          </cell>
        </row>
        <row r="312">
          <cell r="B312" t="str">
            <v>接触金具-母线伸缩节,MSS-100×10</v>
          </cell>
          <cell r="C312" t="str">
            <v>接触金具-母线伸缩节-型号:MSS-100×10</v>
          </cell>
          <cell r="D312" t="str">
            <v>付</v>
          </cell>
          <cell r="E312">
            <v>1</v>
          </cell>
          <cell r="F312">
            <v>97.902</v>
          </cell>
        </row>
        <row r="313">
          <cell r="B313" t="str">
            <v>设备线夹-双导线设备线夹,SSY-630/55B-120(a×b)</v>
          </cell>
          <cell r="C313" t="str">
            <v>设备线夹-双导线设备线夹-型号:SSY-630/55B-120(a×b)</v>
          </cell>
          <cell r="D313" t="str">
            <v>付</v>
          </cell>
          <cell r="E313">
            <v>1</v>
          </cell>
          <cell r="F313">
            <v>132.3</v>
          </cell>
        </row>
        <row r="314">
          <cell r="B314" t="str">
            <v>母线金具-导线固定金具,MSG-1440N-225/200</v>
          </cell>
          <cell r="C314" t="str">
            <v>母线金具-导线固定金具-型号:MSG-1440N-225/200</v>
          </cell>
          <cell r="D314" t="str">
            <v>付</v>
          </cell>
          <cell r="E314">
            <v>1</v>
          </cell>
          <cell r="F314">
            <v>110.8296</v>
          </cell>
        </row>
        <row r="315">
          <cell r="B315" t="str">
            <v>母线金具-管型母线固定金具,MGG-170</v>
          </cell>
          <cell r="C315" t="str">
            <v>母线金具-管型母线固定金具-型号:MGG-170</v>
          </cell>
          <cell r="D315" t="str">
            <v>付</v>
          </cell>
          <cell r="E315">
            <v>1</v>
          </cell>
          <cell r="F315">
            <v>216.1404</v>
          </cell>
        </row>
        <row r="316">
          <cell r="B316" t="str">
            <v>母线金具-管母线封端球,MGZ-150/134Z</v>
          </cell>
          <cell r="C316" t="str">
            <v>母线金具-管母线封端球-型号:MGZ-150/134Z</v>
          </cell>
          <cell r="D316" t="str">
            <v>只</v>
          </cell>
          <cell r="E316">
            <v>1</v>
          </cell>
          <cell r="F316">
            <v>299.9808</v>
          </cell>
        </row>
        <row r="317">
          <cell r="B317" t="str">
            <v>T型线夹-双导线T型线夹,TYS-2×630/200</v>
          </cell>
          <cell r="C317" t="str">
            <v>T型线夹-双导线T型线夹-型号:TYS-2×630/200</v>
          </cell>
          <cell r="D317" t="str">
            <v>付</v>
          </cell>
          <cell r="E317">
            <v>1</v>
          </cell>
          <cell r="F317">
            <v>150</v>
          </cell>
        </row>
        <row r="318">
          <cell r="B318" t="str">
            <v>母线金具-管母线伸缩线夹,MSZ-120</v>
          </cell>
          <cell r="C318" t="str">
            <v>母线金具-管母线伸缩线夹-型号:MSZ-120</v>
          </cell>
          <cell r="D318" t="str">
            <v>付</v>
          </cell>
          <cell r="E318">
            <v>1</v>
          </cell>
          <cell r="F318">
            <v>665.28</v>
          </cell>
        </row>
        <row r="319">
          <cell r="B319" t="str">
            <v>设备线夹-双导线设备线夹,SSLG-300A-120</v>
          </cell>
          <cell r="C319" t="str">
            <v>设备线夹-双导线设备线夹-型号:SSLG-300A-120</v>
          </cell>
          <cell r="D319" t="str">
            <v>付</v>
          </cell>
          <cell r="E319">
            <v>1</v>
          </cell>
          <cell r="F319">
            <v>69.6276</v>
          </cell>
        </row>
        <row r="320">
          <cell r="B320" t="str">
            <v>接触金具-母线伸缩节,MS-125×10</v>
          </cell>
          <cell r="C320" t="str">
            <v>接触金具-母线伸缩节-型号:MS-125×10</v>
          </cell>
          <cell r="D320" t="str">
            <v>付</v>
          </cell>
          <cell r="E320">
            <v>1</v>
          </cell>
          <cell r="F320">
            <v>49.2156</v>
          </cell>
        </row>
        <row r="321">
          <cell r="B321" t="str">
            <v>接续金具-铝绞线接续管,JY-70LY</v>
          </cell>
          <cell r="C321" t="str">
            <v>接续金具-铝绞线接续管-型号:JY-70LY</v>
          </cell>
          <cell r="D321" t="str">
            <v>付</v>
          </cell>
          <cell r="E321">
            <v>1</v>
          </cell>
          <cell r="F321">
            <v>7.8288</v>
          </cell>
        </row>
        <row r="322">
          <cell r="B322" t="str">
            <v>设备线夹-铜铝过渡设备线夹,SYG-400/35B</v>
          </cell>
          <cell r="C322" t="str">
            <v>设备线夹-铜铝过渡设备线夹-型号:SYG-400/35B</v>
          </cell>
          <cell r="D322" t="str">
            <v>付</v>
          </cell>
          <cell r="E322">
            <v>1</v>
          </cell>
          <cell r="F322">
            <v>30</v>
          </cell>
        </row>
        <row r="323">
          <cell r="B323" t="str">
            <v>耐张线夹-液压型,NY-630/55.1</v>
          </cell>
          <cell r="C323" t="str">
            <v>耐张线夹-液压型-型号:NY-630/55.1</v>
          </cell>
          <cell r="D323" t="str">
            <v>付</v>
          </cell>
          <cell r="E323">
            <v>1</v>
          </cell>
          <cell r="F323">
            <v>170</v>
          </cell>
        </row>
        <row r="324">
          <cell r="B324" t="str">
            <v>设备线夹-双导线设备线夹,SSYG-300/25B-120(a×b)</v>
          </cell>
          <cell r="C324" t="str">
            <v>设备线夹-双导线设备线夹-型号:SSYG-300/25B-120(a×b)</v>
          </cell>
          <cell r="D324" t="str">
            <v>付</v>
          </cell>
          <cell r="E324">
            <v>1</v>
          </cell>
          <cell r="F324">
            <v>51.9372</v>
          </cell>
        </row>
        <row r="325">
          <cell r="B325" t="str">
            <v>设备线夹-双导线设备线夹,SSY-630/55C-120(a×b)</v>
          </cell>
          <cell r="C325" t="str">
            <v>设备线夹-双导线设备线夹-型号:SSY-630/55C-120(a×b)</v>
          </cell>
          <cell r="D325" t="str">
            <v>付</v>
          </cell>
          <cell r="E325">
            <v>1</v>
          </cell>
          <cell r="F325">
            <v>132.3</v>
          </cell>
        </row>
        <row r="326">
          <cell r="B326" t="str">
            <v>设备线夹-铜铝过渡设备线夹,SYG-500/45A</v>
          </cell>
          <cell r="C326" t="str">
            <v>设备线夹-铜铝过渡设备线夹-型号:SYG-500/45A</v>
          </cell>
          <cell r="D326" t="str">
            <v>付</v>
          </cell>
          <cell r="E326">
            <v>1</v>
          </cell>
          <cell r="F326">
            <v>48</v>
          </cell>
        </row>
        <row r="327">
          <cell r="B327" t="str">
            <v>母线金具-管母线Ｔ型线夹,MGT-100A</v>
          </cell>
          <cell r="C327" t="str">
            <v>母线金具-管母线Ｔ型线夹-型号:MGT-100A</v>
          </cell>
          <cell r="D327" t="str">
            <v>付</v>
          </cell>
          <cell r="E327">
            <v>1</v>
          </cell>
          <cell r="F327">
            <v>90.8712</v>
          </cell>
        </row>
        <row r="328">
          <cell r="B328" t="str">
            <v>设备线夹-双导线设备线夹,SSYG-300/25C-120(a×b)</v>
          </cell>
          <cell r="C328" t="str">
            <v>设备线夹-双导线设备线夹-型号:SSYG-300/25C-120(a×b)</v>
          </cell>
          <cell r="D328" t="str">
            <v>付</v>
          </cell>
          <cell r="E328">
            <v>1</v>
          </cell>
          <cell r="F328">
            <v>51.9372</v>
          </cell>
        </row>
        <row r="329">
          <cell r="B329" t="str">
            <v>接触金具-母线伸缩节,MS-80×8</v>
          </cell>
          <cell r="C329" t="str">
            <v>接触金具-母线伸缩节-型号:MS-80×8</v>
          </cell>
          <cell r="D329" t="str">
            <v>付</v>
          </cell>
          <cell r="E329">
            <v>1</v>
          </cell>
          <cell r="F329">
            <v>21.8484</v>
          </cell>
        </row>
        <row r="330">
          <cell r="B330" t="str">
            <v>设备线夹-双导线设备线夹,SSY-500/45B-120(a×b)</v>
          </cell>
          <cell r="C330" t="str">
            <v>设备线夹-双导线设备线夹-型号:SSY-500/45B-120(a×b)</v>
          </cell>
          <cell r="D330" t="str">
            <v>付</v>
          </cell>
          <cell r="E330">
            <v>1</v>
          </cell>
          <cell r="F330">
            <v>71.82</v>
          </cell>
        </row>
        <row r="331">
          <cell r="B331" t="str">
            <v>设备线夹-双导线设备线夹,SSY-500/45A-120(a×b)</v>
          </cell>
          <cell r="C331" t="str">
            <v>设备线夹-双导线设备线夹-型号:SSY-500/45A-120(a×b)</v>
          </cell>
          <cell r="D331" t="str">
            <v>付</v>
          </cell>
          <cell r="E331">
            <v>1</v>
          </cell>
          <cell r="F331">
            <v>71.82</v>
          </cell>
        </row>
        <row r="332">
          <cell r="B332" t="str">
            <v>设备线夹-压缩型设备线夹,SY-400/35B1</v>
          </cell>
          <cell r="C332" t="str">
            <v>设备线夹-压缩型设备线夹-型号:SY-400/35B1</v>
          </cell>
          <cell r="D332" t="str">
            <v>付</v>
          </cell>
          <cell r="E332">
            <v>1</v>
          </cell>
          <cell r="F332">
            <v>19</v>
          </cell>
        </row>
        <row r="333">
          <cell r="B333" t="str">
            <v>接续金具-异型并沟线夹,LH22</v>
          </cell>
          <cell r="C333" t="str">
            <v>接续金具-异型并沟线夹-型号:LH22</v>
          </cell>
          <cell r="D333" t="str">
            <v>付</v>
          </cell>
          <cell r="E333">
            <v>220</v>
          </cell>
          <cell r="F333">
            <v>4.5</v>
          </cell>
        </row>
        <row r="334">
          <cell r="B334" t="str">
            <v>接续金具-异型并沟线夹,LH32</v>
          </cell>
          <cell r="C334" t="str">
            <v>接续金具-异型并沟线夹-型号:LH32</v>
          </cell>
          <cell r="D334" t="str">
            <v>付</v>
          </cell>
          <cell r="E334">
            <v>180</v>
          </cell>
          <cell r="F334">
            <v>6</v>
          </cell>
        </row>
        <row r="335">
          <cell r="B335" t="str">
            <v>接续金具-异型并沟线夹,LH41</v>
          </cell>
          <cell r="C335" t="str">
            <v>接续金具-异型并沟线夹-型号:LH41</v>
          </cell>
          <cell r="D335" t="str">
            <v>付</v>
          </cell>
          <cell r="E335">
            <v>160</v>
          </cell>
          <cell r="F335">
            <v>7</v>
          </cell>
        </row>
        <row r="336">
          <cell r="B336" t="str">
            <v>联结金具-U型挂环,U-25</v>
          </cell>
          <cell r="C336" t="str">
            <v>联结金具-U型挂环-型号:U-25</v>
          </cell>
          <cell r="D336" t="str">
            <v>只</v>
          </cell>
          <cell r="E336">
            <v>5099</v>
          </cell>
          <cell r="F336">
            <v>22.8</v>
          </cell>
        </row>
        <row r="337">
          <cell r="B337" t="str">
            <v>联结金具-U型挂环,U-30</v>
          </cell>
          <cell r="C337" t="str">
            <v>联结金具-U型挂环-型号:U-30</v>
          </cell>
          <cell r="D337" t="str">
            <v>只</v>
          </cell>
          <cell r="E337">
            <v>8</v>
          </cell>
          <cell r="F337">
            <v>34</v>
          </cell>
        </row>
        <row r="338">
          <cell r="B338" t="str">
            <v>联结金具-联板,LV-3018</v>
          </cell>
          <cell r="C338" t="str">
            <v>联结金具-联板-型号:LV-3018</v>
          </cell>
          <cell r="D338" t="str">
            <v>块</v>
          </cell>
          <cell r="E338">
            <v>4</v>
          </cell>
          <cell r="F338">
            <v>32</v>
          </cell>
        </row>
        <row r="339">
          <cell r="B339" t="str">
            <v>联结金具-平行挂板,P-12</v>
          </cell>
          <cell r="C339" t="str">
            <v>联结金具-平行挂板-型号:P-12</v>
          </cell>
          <cell r="D339" t="str">
            <v>只</v>
          </cell>
          <cell r="E339">
            <v>62</v>
          </cell>
          <cell r="F339">
            <v>15</v>
          </cell>
        </row>
        <row r="340">
          <cell r="B340" t="str">
            <v>设备线夹-螺栓型设备线夹,SLG-2B</v>
          </cell>
          <cell r="C340" t="str">
            <v>设备线夹-螺栓型设备线夹-型号:SLG-2B</v>
          </cell>
          <cell r="D340" t="str">
            <v>付</v>
          </cell>
          <cell r="E340">
            <v>6051</v>
          </cell>
          <cell r="F340">
            <v>9</v>
          </cell>
        </row>
        <row r="341">
          <cell r="B341" t="str">
            <v>设备线夹-铜铝过渡设备线夹,SLG-4A</v>
          </cell>
          <cell r="C341" t="str">
            <v>设备线夹-铜铝过渡设备线夹-型号:SLG-4A</v>
          </cell>
          <cell r="D341" t="str">
            <v>付</v>
          </cell>
          <cell r="E341">
            <v>7189</v>
          </cell>
          <cell r="F341">
            <v>13.5</v>
          </cell>
        </row>
        <row r="342">
          <cell r="B342" t="str">
            <v>设备线夹-铜铝过渡设备线夹,SYG-35B</v>
          </cell>
          <cell r="C342" t="str">
            <v>设备线夹-铜铝过渡设备线夹-型号:SYG-35B</v>
          </cell>
          <cell r="D342" t="str">
            <v>付</v>
          </cell>
          <cell r="E342">
            <v>1184</v>
          </cell>
          <cell r="F342">
            <v>5</v>
          </cell>
        </row>
        <row r="343">
          <cell r="B343" t="str">
            <v>设备线夹-压缩型设备线夹,SY-120</v>
          </cell>
          <cell r="C343" t="str">
            <v>设备线夹-压缩型设备线夹-型号:SY-120</v>
          </cell>
          <cell r="D343" t="str">
            <v>付</v>
          </cell>
          <cell r="E343">
            <v>118</v>
          </cell>
          <cell r="F343">
            <v>7</v>
          </cell>
        </row>
        <row r="344">
          <cell r="B344" t="str">
            <v>设备线夹-压缩型设备线夹,SY-240A</v>
          </cell>
          <cell r="C344" t="str">
            <v>设备线夹-压缩型设备线夹-型号:SY-240A</v>
          </cell>
          <cell r="D344" t="str">
            <v>付</v>
          </cell>
          <cell r="E344">
            <v>870</v>
          </cell>
          <cell r="F344">
            <v>9</v>
          </cell>
        </row>
        <row r="345">
          <cell r="B345" t="str">
            <v>设备线夹-压缩型设备线夹,SY-70/10A</v>
          </cell>
          <cell r="C345" t="str">
            <v>设备线夹-压缩型设备线夹-型号:SY-70/10A</v>
          </cell>
          <cell r="D345" t="str">
            <v>付</v>
          </cell>
          <cell r="E345">
            <v>2311</v>
          </cell>
          <cell r="F345">
            <v>6</v>
          </cell>
        </row>
        <row r="346">
          <cell r="B346" t="str">
            <v>耐张线夹-集束型,JNE-1</v>
          </cell>
          <cell r="C346" t="str">
            <v>耐张线夹-集束型-型号:JNE-1</v>
          </cell>
          <cell r="D346" t="str">
            <v>付</v>
          </cell>
          <cell r="E346">
            <v>100</v>
          </cell>
          <cell r="F346">
            <v>13</v>
          </cell>
        </row>
        <row r="347">
          <cell r="B347" t="str">
            <v>耐张线夹-集束型,JNE-4</v>
          </cell>
          <cell r="C347" t="str">
            <v>耐张线夹-集束型-型号:JNE-4</v>
          </cell>
          <cell r="D347" t="str">
            <v>付</v>
          </cell>
          <cell r="E347">
            <v>1115</v>
          </cell>
          <cell r="F347">
            <v>28</v>
          </cell>
        </row>
        <row r="348">
          <cell r="B348" t="str">
            <v>耐张线夹-集束型,JNE-3</v>
          </cell>
          <cell r="C348" t="str">
            <v>耐张线夹-集束型-型号:JNE-3</v>
          </cell>
          <cell r="D348" t="str">
            <v>付</v>
          </cell>
          <cell r="E348">
            <v>1500</v>
          </cell>
          <cell r="F348">
            <v>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2803"/>
  <sheetViews>
    <sheetView workbookViewId="0">
      <selection activeCell="G15" sqref="G15"/>
    </sheetView>
  </sheetViews>
  <sheetFormatPr defaultColWidth="8.725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1.8166666666667" style="1" customWidth="1"/>
    <col min="8" max="8" width="6" style="1"/>
    <col min="9" max="9" width="9.725" style="1"/>
    <col min="10" max="10" width="15" style="1"/>
    <col min="11" max="11" width="15" style="1" hidden="1" customWidth="1"/>
    <col min="12" max="14" width="15" style="1"/>
    <col min="15" max="16" width="22.35" style="1" customWidth="1"/>
    <col min="17" max="16384" width="8.725" style="1"/>
  </cols>
  <sheetData>
    <row r="1" s="1" customFormat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/>
    </row>
    <row r="2" s="1" customFormat="1" ht="24" spans="1:16">
      <c r="A2" s="3" t="s">
        <v>15</v>
      </c>
      <c r="B2" s="4" t="s">
        <v>16</v>
      </c>
      <c r="C2" s="4" t="s">
        <v>17</v>
      </c>
      <c r="D2" s="4" t="s">
        <v>18</v>
      </c>
      <c r="E2" s="4"/>
      <c r="F2" s="4" t="s">
        <v>19</v>
      </c>
      <c r="G2" s="4" t="s">
        <v>20</v>
      </c>
      <c r="H2" s="4" t="s">
        <v>21</v>
      </c>
      <c r="I2" s="4">
        <v>235741</v>
      </c>
      <c r="J2" s="4" t="s">
        <v>22</v>
      </c>
      <c r="K2" s="10" t="s">
        <v>23</v>
      </c>
      <c r="L2" s="11">
        <f>VLOOKUP(B2:B8,[1]Sheet1!$B$3:$F$348,5,0)</f>
        <v>3.6</v>
      </c>
      <c r="M2" s="12">
        <f>L2*1.335/1.13/10000</f>
        <v>0.000425309734513274</v>
      </c>
      <c r="N2" s="12">
        <f>M2*I2*1.13</f>
        <v>113.2971246</v>
      </c>
      <c r="O2" s="3" t="s">
        <v>24</v>
      </c>
      <c r="P2" s="13"/>
    </row>
    <row r="3" s="1" customFormat="1" ht="24" spans="1:16">
      <c r="A3" s="3" t="s">
        <v>15</v>
      </c>
      <c r="B3" s="4" t="s">
        <v>25</v>
      </c>
      <c r="C3" s="4" t="s">
        <v>17</v>
      </c>
      <c r="D3" s="4" t="s">
        <v>18</v>
      </c>
      <c r="E3" s="4" t="s">
        <v>26</v>
      </c>
      <c r="F3" s="4" t="s">
        <v>19</v>
      </c>
      <c r="G3" s="4" t="s">
        <v>27</v>
      </c>
      <c r="H3" s="4" t="s">
        <v>28</v>
      </c>
      <c r="I3" s="4">
        <v>121480</v>
      </c>
      <c r="J3" s="4" t="s">
        <v>22</v>
      </c>
      <c r="K3" s="10" t="s">
        <v>23</v>
      </c>
      <c r="L3" s="11">
        <f>VLOOKUP(B3:B9,[1]Sheet1!$B$3:$F$348,5,0)</f>
        <v>5.5</v>
      </c>
      <c r="M3" s="12">
        <f t="shared" ref="M3:M8" si="0">L3*1.335/1.13/10000</f>
        <v>0.000649778761061947</v>
      </c>
      <c r="N3" s="12">
        <f t="shared" ref="N3:N8" si="1">M3*I3*1.13</f>
        <v>89.19669</v>
      </c>
      <c r="O3" s="3" t="s">
        <v>24</v>
      </c>
      <c r="P3" s="13"/>
    </row>
    <row r="4" s="1" customFormat="1" ht="24" spans="1:16">
      <c r="A4" s="3" t="s">
        <v>15</v>
      </c>
      <c r="B4" s="4" t="s">
        <v>29</v>
      </c>
      <c r="C4" s="4" t="s">
        <v>17</v>
      </c>
      <c r="D4" s="4" t="s">
        <v>18</v>
      </c>
      <c r="E4" s="4" t="s">
        <v>26</v>
      </c>
      <c r="F4" s="4" t="s">
        <v>19</v>
      </c>
      <c r="G4" s="4" t="s">
        <v>30</v>
      </c>
      <c r="H4" s="4" t="s">
        <v>28</v>
      </c>
      <c r="I4" s="4">
        <v>121480</v>
      </c>
      <c r="J4" s="4" t="s">
        <v>22</v>
      </c>
      <c r="K4" s="10" t="s">
        <v>23</v>
      </c>
      <c r="L4" s="11">
        <f>VLOOKUP(B4:B10,[1]Sheet1!$B$3:$F$348,5,0)</f>
        <v>6.5</v>
      </c>
      <c r="M4" s="12">
        <f t="shared" si="0"/>
        <v>0.000767920353982301</v>
      </c>
      <c r="N4" s="12">
        <f t="shared" si="1"/>
        <v>105.41427</v>
      </c>
      <c r="O4" s="3" t="s">
        <v>24</v>
      </c>
      <c r="P4" s="13"/>
    </row>
    <row r="5" s="1" customFormat="1" ht="24" spans="1:16">
      <c r="A5" s="3" t="s">
        <v>15</v>
      </c>
      <c r="B5" s="4" t="s">
        <v>31</v>
      </c>
      <c r="C5" s="4" t="s">
        <v>17</v>
      </c>
      <c r="D5" s="4" t="s">
        <v>18</v>
      </c>
      <c r="E5" s="4" t="s">
        <v>26</v>
      </c>
      <c r="F5" s="4" t="s">
        <v>19</v>
      </c>
      <c r="G5" s="4" t="s">
        <v>32</v>
      </c>
      <c r="H5" s="4" t="s">
        <v>21</v>
      </c>
      <c r="I5" s="4">
        <v>285</v>
      </c>
      <c r="J5" s="4" t="s">
        <v>22</v>
      </c>
      <c r="K5" s="10" t="s">
        <v>23</v>
      </c>
      <c r="L5" s="11">
        <f>VLOOKUP(B5:B11,[1]Sheet1!$B$3:$F$348,5,0)</f>
        <v>35</v>
      </c>
      <c r="M5" s="12">
        <f t="shared" si="0"/>
        <v>0.00413495575221239</v>
      </c>
      <c r="N5" s="12">
        <f t="shared" si="1"/>
        <v>1.3316625</v>
      </c>
      <c r="O5" s="3" t="s">
        <v>24</v>
      </c>
      <c r="P5" s="13"/>
    </row>
    <row r="6" s="1" customFormat="1" ht="24" spans="1:16">
      <c r="A6" s="3" t="s">
        <v>15</v>
      </c>
      <c r="B6" s="4" t="s">
        <v>33</v>
      </c>
      <c r="C6" s="4" t="s">
        <v>17</v>
      </c>
      <c r="D6" s="4" t="s">
        <v>18</v>
      </c>
      <c r="E6" s="4" t="s">
        <v>26</v>
      </c>
      <c r="F6" s="4" t="s">
        <v>19</v>
      </c>
      <c r="G6" s="4" t="s">
        <v>34</v>
      </c>
      <c r="H6" s="4" t="s">
        <v>28</v>
      </c>
      <c r="I6" s="4">
        <v>25840</v>
      </c>
      <c r="J6" s="4" t="s">
        <v>22</v>
      </c>
      <c r="K6" s="10" t="s">
        <v>23</v>
      </c>
      <c r="L6" s="11">
        <f>VLOOKUP(B6:B12,[1]Sheet1!$B$3:$F$348,5,0)</f>
        <v>5.2</v>
      </c>
      <c r="M6" s="12">
        <f t="shared" si="0"/>
        <v>0.000614336283185841</v>
      </c>
      <c r="N6" s="12">
        <f t="shared" si="1"/>
        <v>17.938128</v>
      </c>
      <c r="O6" s="3" t="s">
        <v>24</v>
      </c>
      <c r="P6" s="13"/>
    </row>
    <row r="7" s="1" customFormat="1" ht="24" spans="1:16">
      <c r="A7" s="3" t="s">
        <v>15</v>
      </c>
      <c r="B7" s="4" t="s">
        <v>35</v>
      </c>
      <c r="C7" s="4" t="s">
        <v>17</v>
      </c>
      <c r="D7" s="4" t="s">
        <v>18</v>
      </c>
      <c r="E7" s="4" t="s">
        <v>26</v>
      </c>
      <c r="F7" s="4" t="s">
        <v>19</v>
      </c>
      <c r="G7" s="4" t="s">
        <v>36</v>
      </c>
      <c r="H7" s="4" t="s">
        <v>21</v>
      </c>
      <c r="I7" s="4">
        <v>4512</v>
      </c>
      <c r="J7" s="4" t="s">
        <v>22</v>
      </c>
      <c r="K7" s="10" t="s">
        <v>23</v>
      </c>
      <c r="L7" s="11">
        <f>VLOOKUP(B7:B13,[1]Sheet1!$B$3:$F$348,5,0)</f>
        <v>27</v>
      </c>
      <c r="M7" s="12">
        <f t="shared" si="0"/>
        <v>0.00318982300884956</v>
      </c>
      <c r="N7" s="12">
        <f t="shared" si="1"/>
        <v>16.263504</v>
      </c>
      <c r="O7" s="3" t="s">
        <v>24</v>
      </c>
      <c r="P7" s="13"/>
    </row>
    <row r="8" s="1" customFormat="1" ht="24" spans="1:16">
      <c r="A8" s="3" t="s">
        <v>15</v>
      </c>
      <c r="B8" s="4" t="s">
        <v>37</v>
      </c>
      <c r="C8" s="4" t="s">
        <v>17</v>
      </c>
      <c r="D8" s="4" t="s">
        <v>18</v>
      </c>
      <c r="E8" s="4" t="s">
        <v>26</v>
      </c>
      <c r="F8" s="4" t="s">
        <v>19</v>
      </c>
      <c r="G8" s="4" t="s">
        <v>38</v>
      </c>
      <c r="H8" s="4" t="s">
        <v>28</v>
      </c>
      <c r="I8" s="4">
        <v>150923</v>
      </c>
      <c r="J8" s="4" t="s">
        <v>22</v>
      </c>
      <c r="K8" s="10" t="s">
        <v>23</v>
      </c>
      <c r="L8" s="11">
        <f>VLOOKUP(B8:B14,[1]Sheet1!$B$3:$F$348,5,0)</f>
        <v>2.8</v>
      </c>
      <c r="M8" s="12">
        <f t="shared" si="0"/>
        <v>0.000330796460176991</v>
      </c>
      <c r="N8" s="12">
        <f t="shared" si="1"/>
        <v>56.4150174</v>
      </c>
      <c r="O8" s="3" t="s">
        <v>24</v>
      </c>
      <c r="P8" s="13"/>
    </row>
    <row r="9" spans="14:14">
      <c r="N9" s="1">
        <f>SUM(N2:N8)</f>
        <v>399.8563965</v>
      </c>
    </row>
  </sheetData>
  <mergeCells count="960">
    <mergeCell ref="G65299:J65299"/>
    <mergeCell ref="JD65299:JG65299"/>
    <mergeCell ref="SZ65299:TC65299"/>
    <mergeCell ref="ACV65299:ACY65299"/>
    <mergeCell ref="AMR65299:AMU65299"/>
    <mergeCell ref="AWN65299:AWQ65299"/>
    <mergeCell ref="BGJ65299:BGM65299"/>
    <mergeCell ref="BQF65299:BQI65299"/>
    <mergeCell ref="CAB65299:CAE65299"/>
    <mergeCell ref="CJX65299:CKA65299"/>
    <mergeCell ref="CTT65299:CTW65299"/>
    <mergeCell ref="DDP65299:DDS65299"/>
    <mergeCell ref="DNL65299:DNO65299"/>
    <mergeCell ref="DXH65299:DXK65299"/>
    <mergeCell ref="EHD65299:EHG65299"/>
    <mergeCell ref="EQZ65299:ERC65299"/>
    <mergeCell ref="FAV65299:FAY65299"/>
    <mergeCell ref="FKR65299:FKU65299"/>
    <mergeCell ref="FUN65299:FUQ65299"/>
    <mergeCell ref="GEJ65299:GEM65299"/>
    <mergeCell ref="GOF65299:GOI65299"/>
    <mergeCell ref="GYB65299:GYE65299"/>
    <mergeCell ref="HHX65299:HIA65299"/>
    <mergeCell ref="HRT65299:HRW65299"/>
    <mergeCell ref="IBP65299:IBS65299"/>
    <mergeCell ref="ILL65299:ILO65299"/>
    <mergeCell ref="IVH65299:IVK65299"/>
    <mergeCell ref="JFD65299:JFG65299"/>
    <mergeCell ref="JOZ65299:JPC65299"/>
    <mergeCell ref="JYV65299:JYY65299"/>
    <mergeCell ref="KIR65299:KIU65299"/>
    <mergeCell ref="KSN65299:KSQ65299"/>
    <mergeCell ref="LCJ65299:LCM65299"/>
    <mergeCell ref="LMF65299:LMI65299"/>
    <mergeCell ref="LWB65299:LWE65299"/>
    <mergeCell ref="MFX65299:MGA65299"/>
    <mergeCell ref="MPT65299:MPW65299"/>
    <mergeCell ref="MZP65299:MZS65299"/>
    <mergeCell ref="NJL65299:NJO65299"/>
    <mergeCell ref="NTH65299:NTK65299"/>
    <mergeCell ref="ODD65299:ODG65299"/>
    <mergeCell ref="OMZ65299:ONC65299"/>
    <mergeCell ref="OWV65299:OWY65299"/>
    <mergeCell ref="PGR65299:PGU65299"/>
    <mergeCell ref="PQN65299:PQQ65299"/>
    <mergeCell ref="QAJ65299:QAM65299"/>
    <mergeCell ref="QKF65299:QKI65299"/>
    <mergeCell ref="QUB65299:QUE65299"/>
    <mergeCell ref="RDX65299:REA65299"/>
    <mergeCell ref="RNT65299:RNW65299"/>
    <mergeCell ref="RXP65299:RXS65299"/>
    <mergeCell ref="SHL65299:SHO65299"/>
    <mergeCell ref="SRH65299:SRK65299"/>
    <mergeCell ref="TBD65299:TBG65299"/>
    <mergeCell ref="TKZ65299:TLC65299"/>
    <mergeCell ref="TUV65299:TUY65299"/>
    <mergeCell ref="UER65299:UEU65299"/>
    <mergeCell ref="UON65299:UOQ65299"/>
    <mergeCell ref="UYJ65299:UYM65299"/>
    <mergeCell ref="VIF65299:VII65299"/>
    <mergeCell ref="VSB65299:VSE65299"/>
    <mergeCell ref="WBX65299:WCA65299"/>
    <mergeCell ref="WLT65299:WLW65299"/>
    <mergeCell ref="WVP65299:WVS65299"/>
    <mergeCell ref="G130835:J130835"/>
    <mergeCell ref="JD130835:JG130835"/>
    <mergeCell ref="SZ130835:TC130835"/>
    <mergeCell ref="ACV130835:ACY130835"/>
    <mergeCell ref="AMR130835:AMU130835"/>
    <mergeCell ref="AWN130835:AWQ130835"/>
    <mergeCell ref="BGJ130835:BGM130835"/>
    <mergeCell ref="BQF130835:BQI130835"/>
    <mergeCell ref="CAB130835:CAE130835"/>
    <mergeCell ref="CJX130835:CKA130835"/>
    <mergeCell ref="CTT130835:CTW130835"/>
    <mergeCell ref="DDP130835:DDS130835"/>
    <mergeCell ref="DNL130835:DNO130835"/>
    <mergeCell ref="DXH130835:DXK130835"/>
    <mergeCell ref="EHD130835:EHG130835"/>
    <mergeCell ref="EQZ130835:ERC130835"/>
    <mergeCell ref="FAV130835:FAY130835"/>
    <mergeCell ref="FKR130835:FKU130835"/>
    <mergeCell ref="FUN130835:FUQ130835"/>
    <mergeCell ref="GEJ130835:GEM130835"/>
    <mergeCell ref="GOF130835:GOI130835"/>
    <mergeCell ref="GYB130835:GYE130835"/>
    <mergeCell ref="HHX130835:HIA130835"/>
    <mergeCell ref="HRT130835:HRW130835"/>
    <mergeCell ref="IBP130835:IBS130835"/>
    <mergeCell ref="ILL130835:ILO130835"/>
    <mergeCell ref="IVH130835:IVK130835"/>
    <mergeCell ref="JFD130835:JFG130835"/>
    <mergeCell ref="JOZ130835:JPC130835"/>
    <mergeCell ref="JYV130835:JYY130835"/>
    <mergeCell ref="KIR130835:KIU130835"/>
    <mergeCell ref="KSN130835:KSQ130835"/>
    <mergeCell ref="LCJ130835:LCM130835"/>
    <mergeCell ref="LMF130835:LMI130835"/>
    <mergeCell ref="LWB130835:LWE130835"/>
    <mergeCell ref="MFX130835:MGA130835"/>
    <mergeCell ref="MPT130835:MPW130835"/>
    <mergeCell ref="MZP130835:MZS130835"/>
    <mergeCell ref="NJL130835:NJO130835"/>
    <mergeCell ref="NTH130835:NTK130835"/>
    <mergeCell ref="ODD130835:ODG130835"/>
    <mergeCell ref="OMZ130835:ONC130835"/>
    <mergeCell ref="OWV130835:OWY130835"/>
    <mergeCell ref="PGR130835:PGU130835"/>
    <mergeCell ref="PQN130835:PQQ130835"/>
    <mergeCell ref="QAJ130835:QAM130835"/>
    <mergeCell ref="QKF130835:QKI130835"/>
    <mergeCell ref="QUB130835:QUE130835"/>
    <mergeCell ref="RDX130835:REA130835"/>
    <mergeCell ref="RNT130835:RNW130835"/>
    <mergeCell ref="RXP130835:RXS130835"/>
    <mergeCell ref="SHL130835:SHO130835"/>
    <mergeCell ref="SRH130835:SRK130835"/>
    <mergeCell ref="TBD130835:TBG130835"/>
    <mergeCell ref="TKZ130835:TLC130835"/>
    <mergeCell ref="TUV130835:TUY130835"/>
    <mergeCell ref="UER130835:UEU130835"/>
    <mergeCell ref="UON130835:UOQ130835"/>
    <mergeCell ref="UYJ130835:UYM130835"/>
    <mergeCell ref="VIF130835:VII130835"/>
    <mergeCell ref="VSB130835:VSE130835"/>
    <mergeCell ref="WBX130835:WCA130835"/>
    <mergeCell ref="WLT130835:WLW130835"/>
    <mergeCell ref="WVP130835:WVS130835"/>
    <mergeCell ref="G196371:J196371"/>
    <mergeCell ref="JD196371:JG196371"/>
    <mergeCell ref="SZ196371:TC196371"/>
    <mergeCell ref="ACV196371:ACY196371"/>
    <mergeCell ref="AMR196371:AMU196371"/>
    <mergeCell ref="AWN196371:AWQ196371"/>
    <mergeCell ref="BGJ196371:BGM196371"/>
    <mergeCell ref="BQF196371:BQI196371"/>
    <mergeCell ref="CAB196371:CAE196371"/>
    <mergeCell ref="CJX196371:CKA196371"/>
    <mergeCell ref="CTT196371:CTW196371"/>
    <mergeCell ref="DDP196371:DDS196371"/>
    <mergeCell ref="DNL196371:DNO196371"/>
    <mergeCell ref="DXH196371:DXK196371"/>
    <mergeCell ref="EHD196371:EHG196371"/>
    <mergeCell ref="EQZ196371:ERC196371"/>
    <mergeCell ref="FAV196371:FAY196371"/>
    <mergeCell ref="FKR196371:FKU196371"/>
    <mergeCell ref="FUN196371:FUQ196371"/>
    <mergeCell ref="GEJ196371:GEM196371"/>
    <mergeCell ref="GOF196371:GOI196371"/>
    <mergeCell ref="GYB196371:GYE196371"/>
    <mergeCell ref="HHX196371:HIA196371"/>
    <mergeCell ref="HRT196371:HRW196371"/>
    <mergeCell ref="IBP196371:IBS196371"/>
    <mergeCell ref="ILL196371:ILO196371"/>
    <mergeCell ref="IVH196371:IVK196371"/>
    <mergeCell ref="JFD196371:JFG196371"/>
    <mergeCell ref="JOZ196371:JPC196371"/>
    <mergeCell ref="JYV196371:JYY196371"/>
    <mergeCell ref="KIR196371:KIU196371"/>
    <mergeCell ref="KSN196371:KSQ196371"/>
    <mergeCell ref="LCJ196371:LCM196371"/>
    <mergeCell ref="LMF196371:LMI196371"/>
    <mergeCell ref="LWB196371:LWE196371"/>
    <mergeCell ref="MFX196371:MGA196371"/>
    <mergeCell ref="MPT196371:MPW196371"/>
    <mergeCell ref="MZP196371:MZS196371"/>
    <mergeCell ref="NJL196371:NJO196371"/>
    <mergeCell ref="NTH196371:NTK196371"/>
    <mergeCell ref="ODD196371:ODG196371"/>
    <mergeCell ref="OMZ196371:ONC196371"/>
    <mergeCell ref="OWV196371:OWY196371"/>
    <mergeCell ref="PGR196371:PGU196371"/>
    <mergeCell ref="PQN196371:PQQ196371"/>
    <mergeCell ref="QAJ196371:QAM196371"/>
    <mergeCell ref="QKF196371:QKI196371"/>
    <mergeCell ref="QUB196371:QUE196371"/>
    <mergeCell ref="RDX196371:REA196371"/>
    <mergeCell ref="RNT196371:RNW196371"/>
    <mergeCell ref="RXP196371:RXS196371"/>
    <mergeCell ref="SHL196371:SHO196371"/>
    <mergeCell ref="SRH196371:SRK196371"/>
    <mergeCell ref="TBD196371:TBG196371"/>
    <mergeCell ref="TKZ196371:TLC196371"/>
    <mergeCell ref="TUV196371:TUY196371"/>
    <mergeCell ref="UER196371:UEU196371"/>
    <mergeCell ref="UON196371:UOQ196371"/>
    <mergeCell ref="UYJ196371:UYM196371"/>
    <mergeCell ref="VIF196371:VII196371"/>
    <mergeCell ref="VSB196371:VSE196371"/>
    <mergeCell ref="WBX196371:WCA196371"/>
    <mergeCell ref="WLT196371:WLW196371"/>
    <mergeCell ref="WVP196371:WVS196371"/>
    <mergeCell ref="G261907:J261907"/>
    <mergeCell ref="JD261907:JG261907"/>
    <mergeCell ref="SZ261907:TC261907"/>
    <mergeCell ref="ACV261907:ACY261907"/>
    <mergeCell ref="AMR261907:AMU261907"/>
    <mergeCell ref="AWN261907:AWQ261907"/>
    <mergeCell ref="BGJ261907:BGM261907"/>
    <mergeCell ref="BQF261907:BQI261907"/>
    <mergeCell ref="CAB261907:CAE261907"/>
    <mergeCell ref="CJX261907:CKA261907"/>
    <mergeCell ref="CTT261907:CTW261907"/>
    <mergeCell ref="DDP261907:DDS261907"/>
    <mergeCell ref="DNL261907:DNO261907"/>
    <mergeCell ref="DXH261907:DXK261907"/>
    <mergeCell ref="EHD261907:EHG261907"/>
    <mergeCell ref="EQZ261907:ERC261907"/>
    <mergeCell ref="FAV261907:FAY261907"/>
    <mergeCell ref="FKR261907:FKU261907"/>
    <mergeCell ref="FUN261907:FUQ261907"/>
    <mergeCell ref="GEJ261907:GEM261907"/>
    <mergeCell ref="GOF261907:GOI261907"/>
    <mergeCell ref="GYB261907:GYE261907"/>
    <mergeCell ref="HHX261907:HIA261907"/>
    <mergeCell ref="HRT261907:HRW261907"/>
    <mergeCell ref="IBP261907:IBS261907"/>
    <mergeCell ref="ILL261907:ILO261907"/>
    <mergeCell ref="IVH261907:IVK261907"/>
    <mergeCell ref="JFD261907:JFG261907"/>
    <mergeCell ref="JOZ261907:JPC261907"/>
    <mergeCell ref="JYV261907:JYY261907"/>
    <mergeCell ref="KIR261907:KIU261907"/>
    <mergeCell ref="KSN261907:KSQ261907"/>
    <mergeCell ref="LCJ261907:LCM261907"/>
    <mergeCell ref="LMF261907:LMI261907"/>
    <mergeCell ref="LWB261907:LWE261907"/>
    <mergeCell ref="MFX261907:MGA261907"/>
    <mergeCell ref="MPT261907:MPW261907"/>
    <mergeCell ref="MZP261907:MZS261907"/>
    <mergeCell ref="NJL261907:NJO261907"/>
    <mergeCell ref="NTH261907:NTK261907"/>
    <mergeCell ref="ODD261907:ODG261907"/>
    <mergeCell ref="OMZ261907:ONC261907"/>
    <mergeCell ref="OWV261907:OWY261907"/>
    <mergeCell ref="PGR261907:PGU261907"/>
    <mergeCell ref="PQN261907:PQQ261907"/>
    <mergeCell ref="QAJ261907:QAM261907"/>
    <mergeCell ref="QKF261907:QKI261907"/>
    <mergeCell ref="QUB261907:QUE261907"/>
    <mergeCell ref="RDX261907:REA261907"/>
    <mergeCell ref="RNT261907:RNW261907"/>
    <mergeCell ref="RXP261907:RXS261907"/>
    <mergeCell ref="SHL261907:SHO261907"/>
    <mergeCell ref="SRH261907:SRK261907"/>
    <mergeCell ref="TBD261907:TBG261907"/>
    <mergeCell ref="TKZ261907:TLC261907"/>
    <mergeCell ref="TUV261907:TUY261907"/>
    <mergeCell ref="UER261907:UEU261907"/>
    <mergeCell ref="UON261907:UOQ261907"/>
    <mergeCell ref="UYJ261907:UYM261907"/>
    <mergeCell ref="VIF261907:VII261907"/>
    <mergeCell ref="VSB261907:VSE261907"/>
    <mergeCell ref="WBX261907:WCA261907"/>
    <mergeCell ref="WLT261907:WLW261907"/>
    <mergeCell ref="WVP261907:WVS261907"/>
    <mergeCell ref="G327443:J327443"/>
    <mergeCell ref="JD327443:JG327443"/>
    <mergeCell ref="SZ327443:TC327443"/>
    <mergeCell ref="ACV327443:ACY327443"/>
    <mergeCell ref="AMR327443:AMU327443"/>
    <mergeCell ref="AWN327443:AWQ327443"/>
    <mergeCell ref="BGJ327443:BGM327443"/>
    <mergeCell ref="BQF327443:BQI327443"/>
    <mergeCell ref="CAB327443:CAE327443"/>
    <mergeCell ref="CJX327443:CKA327443"/>
    <mergeCell ref="CTT327443:CTW327443"/>
    <mergeCell ref="DDP327443:DDS327443"/>
    <mergeCell ref="DNL327443:DNO327443"/>
    <mergeCell ref="DXH327443:DXK327443"/>
    <mergeCell ref="EHD327443:EHG327443"/>
    <mergeCell ref="EQZ327443:ERC327443"/>
    <mergeCell ref="FAV327443:FAY327443"/>
    <mergeCell ref="FKR327443:FKU327443"/>
    <mergeCell ref="FUN327443:FUQ327443"/>
    <mergeCell ref="GEJ327443:GEM327443"/>
    <mergeCell ref="GOF327443:GOI327443"/>
    <mergeCell ref="GYB327443:GYE327443"/>
    <mergeCell ref="HHX327443:HIA327443"/>
    <mergeCell ref="HRT327443:HRW327443"/>
    <mergeCell ref="IBP327443:IBS327443"/>
    <mergeCell ref="ILL327443:ILO327443"/>
    <mergeCell ref="IVH327443:IVK327443"/>
    <mergeCell ref="JFD327443:JFG327443"/>
    <mergeCell ref="JOZ327443:JPC327443"/>
    <mergeCell ref="JYV327443:JYY327443"/>
    <mergeCell ref="KIR327443:KIU327443"/>
    <mergeCell ref="KSN327443:KSQ327443"/>
    <mergeCell ref="LCJ327443:LCM327443"/>
    <mergeCell ref="LMF327443:LMI327443"/>
    <mergeCell ref="LWB327443:LWE327443"/>
    <mergeCell ref="MFX327443:MGA327443"/>
    <mergeCell ref="MPT327443:MPW327443"/>
    <mergeCell ref="MZP327443:MZS327443"/>
    <mergeCell ref="NJL327443:NJO327443"/>
    <mergeCell ref="NTH327443:NTK327443"/>
    <mergeCell ref="ODD327443:ODG327443"/>
    <mergeCell ref="OMZ327443:ONC327443"/>
    <mergeCell ref="OWV327443:OWY327443"/>
    <mergeCell ref="PGR327443:PGU327443"/>
    <mergeCell ref="PQN327443:PQQ327443"/>
    <mergeCell ref="QAJ327443:QAM327443"/>
    <mergeCell ref="QKF327443:QKI327443"/>
    <mergeCell ref="QUB327443:QUE327443"/>
    <mergeCell ref="RDX327443:REA327443"/>
    <mergeCell ref="RNT327443:RNW327443"/>
    <mergeCell ref="RXP327443:RXS327443"/>
    <mergeCell ref="SHL327443:SHO327443"/>
    <mergeCell ref="SRH327443:SRK327443"/>
    <mergeCell ref="TBD327443:TBG327443"/>
    <mergeCell ref="TKZ327443:TLC327443"/>
    <mergeCell ref="TUV327443:TUY327443"/>
    <mergeCell ref="UER327443:UEU327443"/>
    <mergeCell ref="UON327443:UOQ327443"/>
    <mergeCell ref="UYJ327443:UYM327443"/>
    <mergeCell ref="VIF327443:VII327443"/>
    <mergeCell ref="VSB327443:VSE327443"/>
    <mergeCell ref="WBX327443:WCA327443"/>
    <mergeCell ref="WLT327443:WLW327443"/>
    <mergeCell ref="WVP327443:WVS327443"/>
    <mergeCell ref="G392979:J392979"/>
    <mergeCell ref="JD392979:JG392979"/>
    <mergeCell ref="SZ392979:TC392979"/>
    <mergeCell ref="ACV392979:ACY392979"/>
    <mergeCell ref="AMR392979:AMU392979"/>
    <mergeCell ref="AWN392979:AWQ392979"/>
    <mergeCell ref="BGJ392979:BGM392979"/>
    <mergeCell ref="BQF392979:BQI392979"/>
    <mergeCell ref="CAB392979:CAE392979"/>
    <mergeCell ref="CJX392979:CKA392979"/>
    <mergeCell ref="CTT392979:CTW392979"/>
    <mergeCell ref="DDP392979:DDS392979"/>
    <mergeCell ref="DNL392979:DNO392979"/>
    <mergeCell ref="DXH392979:DXK392979"/>
    <mergeCell ref="EHD392979:EHG392979"/>
    <mergeCell ref="EQZ392979:ERC392979"/>
    <mergeCell ref="FAV392979:FAY392979"/>
    <mergeCell ref="FKR392979:FKU392979"/>
    <mergeCell ref="FUN392979:FUQ392979"/>
    <mergeCell ref="GEJ392979:GEM392979"/>
    <mergeCell ref="GOF392979:GOI392979"/>
    <mergeCell ref="GYB392979:GYE392979"/>
    <mergeCell ref="HHX392979:HIA392979"/>
    <mergeCell ref="HRT392979:HRW392979"/>
    <mergeCell ref="IBP392979:IBS392979"/>
    <mergeCell ref="ILL392979:ILO392979"/>
    <mergeCell ref="IVH392979:IVK392979"/>
    <mergeCell ref="JFD392979:JFG392979"/>
    <mergeCell ref="JOZ392979:JPC392979"/>
    <mergeCell ref="JYV392979:JYY392979"/>
    <mergeCell ref="KIR392979:KIU392979"/>
    <mergeCell ref="KSN392979:KSQ392979"/>
    <mergeCell ref="LCJ392979:LCM392979"/>
    <mergeCell ref="LMF392979:LMI392979"/>
    <mergeCell ref="LWB392979:LWE392979"/>
    <mergeCell ref="MFX392979:MGA392979"/>
    <mergeCell ref="MPT392979:MPW392979"/>
    <mergeCell ref="MZP392979:MZS392979"/>
    <mergeCell ref="NJL392979:NJO392979"/>
    <mergeCell ref="NTH392979:NTK392979"/>
    <mergeCell ref="ODD392979:ODG392979"/>
    <mergeCell ref="OMZ392979:ONC392979"/>
    <mergeCell ref="OWV392979:OWY392979"/>
    <mergeCell ref="PGR392979:PGU392979"/>
    <mergeCell ref="PQN392979:PQQ392979"/>
    <mergeCell ref="QAJ392979:QAM392979"/>
    <mergeCell ref="QKF392979:QKI392979"/>
    <mergeCell ref="QUB392979:QUE392979"/>
    <mergeCell ref="RDX392979:REA392979"/>
    <mergeCell ref="RNT392979:RNW392979"/>
    <mergeCell ref="RXP392979:RXS392979"/>
    <mergeCell ref="SHL392979:SHO392979"/>
    <mergeCell ref="SRH392979:SRK392979"/>
    <mergeCell ref="TBD392979:TBG392979"/>
    <mergeCell ref="TKZ392979:TLC392979"/>
    <mergeCell ref="TUV392979:TUY392979"/>
    <mergeCell ref="UER392979:UEU392979"/>
    <mergeCell ref="UON392979:UOQ392979"/>
    <mergeCell ref="UYJ392979:UYM392979"/>
    <mergeCell ref="VIF392979:VII392979"/>
    <mergeCell ref="VSB392979:VSE392979"/>
    <mergeCell ref="WBX392979:WCA392979"/>
    <mergeCell ref="WLT392979:WLW392979"/>
    <mergeCell ref="WVP392979:WVS392979"/>
    <mergeCell ref="G458515:J458515"/>
    <mergeCell ref="JD458515:JG458515"/>
    <mergeCell ref="SZ458515:TC458515"/>
    <mergeCell ref="ACV458515:ACY458515"/>
    <mergeCell ref="AMR458515:AMU458515"/>
    <mergeCell ref="AWN458515:AWQ458515"/>
    <mergeCell ref="BGJ458515:BGM458515"/>
    <mergeCell ref="BQF458515:BQI458515"/>
    <mergeCell ref="CAB458515:CAE458515"/>
    <mergeCell ref="CJX458515:CKA458515"/>
    <mergeCell ref="CTT458515:CTW458515"/>
    <mergeCell ref="DDP458515:DDS458515"/>
    <mergeCell ref="DNL458515:DNO458515"/>
    <mergeCell ref="DXH458515:DXK458515"/>
    <mergeCell ref="EHD458515:EHG458515"/>
    <mergeCell ref="EQZ458515:ERC458515"/>
    <mergeCell ref="FAV458515:FAY458515"/>
    <mergeCell ref="FKR458515:FKU458515"/>
    <mergeCell ref="FUN458515:FUQ458515"/>
    <mergeCell ref="GEJ458515:GEM458515"/>
    <mergeCell ref="GOF458515:GOI458515"/>
    <mergeCell ref="GYB458515:GYE458515"/>
    <mergeCell ref="HHX458515:HIA458515"/>
    <mergeCell ref="HRT458515:HRW458515"/>
    <mergeCell ref="IBP458515:IBS458515"/>
    <mergeCell ref="ILL458515:ILO458515"/>
    <mergeCell ref="IVH458515:IVK458515"/>
    <mergeCell ref="JFD458515:JFG458515"/>
    <mergeCell ref="JOZ458515:JPC458515"/>
    <mergeCell ref="JYV458515:JYY458515"/>
    <mergeCell ref="KIR458515:KIU458515"/>
    <mergeCell ref="KSN458515:KSQ458515"/>
    <mergeCell ref="LCJ458515:LCM458515"/>
    <mergeCell ref="LMF458515:LMI458515"/>
    <mergeCell ref="LWB458515:LWE458515"/>
    <mergeCell ref="MFX458515:MGA458515"/>
    <mergeCell ref="MPT458515:MPW458515"/>
    <mergeCell ref="MZP458515:MZS458515"/>
    <mergeCell ref="NJL458515:NJO458515"/>
    <mergeCell ref="NTH458515:NTK458515"/>
    <mergeCell ref="ODD458515:ODG458515"/>
    <mergeCell ref="OMZ458515:ONC458515"/>
    <mergeCell ref="OWV458515:OWY458515"/>
    <mergeCell ref="PGR458515:PGU458515"/>
    <mergeCell ref="PQN458515:PQQ458515"/>
    <mergeCell ref="QAJ458515:QAM458515"/>
    <mergeCell ref="QKF458515:QKI458515"/>
    <mergeCell ref="QUB458515:QUE458515"/>
    <mergeCell ref="RDX458515:REA458515"/>
    <mergeCell ref="RNT458515:RNW458515"/>
    <mergeCell ref="RXP458515:RXS458515"/>
    <mergeCell ref="SHL458515:SHO458515"/>
    <mergeCell ref="SRH458515:SRK458515"/>
    <mergeCell ref="TBD458515:TBG458515"/>
    <mergeCell ref="TKZ458515:TLC458515"/>
    <mergeCell ref="TUV458515:TUY458515"/>
    <mergeCell ref="UER458515:UEU458515"/>
    <mergeCell ref="UON458515:UOQ458515"/>
    <mergeCell ref="UYJ458515:UYM458515"/>
    <mergeCell ref="VIF458515:VII458515"/>
    <mergeCell ref="VSB458515:VSE458515"/>
    <mergeCell ref="WBX458515:WCA458515"/>
    <mergeCell ref="WLT458515:WLW458515"/>
    <mergeCell ref="WVP458515:WVS458515"/>
    <mergeCell ref="G524051:J524051"/>
    <mergeCell ref="JD524051:JG524051"/>
    <mergeCell ref="SZ524051:TC524051"/>
    <mergeCell ref="ACV524051:ACY524051"/>
    <mergeCell ref="AMR524051:AMU524051"/>
    <mergeCell ref="AWN524051:AWQ524051"/>
    <mergeCell ref="BGJ524051:BGM524051"/>
    <mergeCell ref="BQF524051:BQI524051"/>
    <mergeCell ref="CAB524051:CAE524051"/>
    <mergeCell ref="CJX524051:CKA524051"/>
    <mergeCell ref="CTT524051:CTW524051"/>
    <mergeCell ref="DDP524051:DDS524051"/>
    <mergeCell ref="DNL524051:DNO524051"/>
    <mergeCell ref="DXH524051:DXK524051"/>
    <mergeCell ref="EHD524051:EHG524051"/>
    <mergeCell ref="EQZ524051:ERC524051"/>
    <mergeCell ref="FAV524051:FAY524051"/>
    <mergeCell ref="FKR524051:FKU524051"/>
    <mergeCell ref="FUN524051:FUQ524051"/>
    <mergeCell ref="GEJ524051:GEM524051"/>
    <mergeCell ref="GOF524051:GOI524051"/>
    <mergeCell ref="GYB524051:GYE524051"/>
    <mergeCell ref="HHX524051:HIA524051"/>
    <mergeCell ref="HRT524051:HRW524051"/>
    <mergeCell ref="IBP524051:IBS524051"/>
    <mergeCell ref="ILL524051:ILO524051"/>
    <mergeCell ref="IVH524051:IVK524051"/>
    <mergeCell ref="JFD524051:JFG524051"/>
    <mergeCell ref="JOZ524051:JPC524051"/>
    <mergeCell ref="JYV524051:JYY524051"/>
    <mergeCell ref="KIR524051:KIU524051"/>
    <mergeCell ref="KSN524051:KSQ524051"/>
    <mergeCell ref="LCJ524051:LCM524051"/>
    <mergeCell ref="LMF524051:LMI524051"/>
    <mergeCell ref="LWB524051:LWE524051"/>
    <mergeCell ref="MFX524051:MGA524051"/>
    <mergeCell ref="MPT524051:MPW524051"/>
    <mergeCell ref="MZP524051:MZS524051"/>
    <mergeCell ref="NJL524051:NJO524051"/>
    <mergeCell ref="NTH524051:NTK524051"/>
    <mergeCell ref="ODD524051:ODG524051"/>
    <mergeCell ref="OMZ524051:ONC524051"/>
    <mergeCell ref="OWV524051:OWY524051"/>
    <mergeCell ref="PGR524051:PGU524051"/>
    <mergeCell ref="PQN524051:PQQ524051"/>
    <mergeCell ref="QAJ524051:QAM524051"/>
    <mergeCell ref="QKF524051:QKI524051"/>
    <mergeCell ref="QUB524051:QUE524051"/>
    <mergeCell ref="RDX524051:REA524051"/>
    <mergeCell ref="RNT524051:RNW524051"/>
    <mergeCell ref="RXP524051:RXS524051"/>
    <mergeCell ref="SHL524051:SHO524051"/>
    <mergeCell ref="SRH524051:SRK524051"/>
    <mergeCell ref="TBD524051:TBG524051"/>
    <mergeCell ref="TKZ524051:TLC524051"/>
    <mergeCell ref="TUV524051:TUY524051"/>
    <mergeCell ref="UER524051:UEU524051"/>
    <mergeCell ref="UON524051:UOQ524051"/>
    <mergeCell ref="UYJ524051:UYM524051"/>
    <mergeCell ref="VIF524051:VII524051"/>
    <mergeCell ref="VSB524051:VSE524051"/>
    <mergeCell ref="WBX524051:WCA524051"/>
    <mergeCell ref="WLT524051:WLW524051"/>
    <mergeCell ref="WVP524051:WVS524051"/>
    <mergeCell ref="G589587:J589587"/>
    <mergeCell ref="JD589587:JG589587"/>
    <mergeCell ref="SZ589587:TC589587"/>
    <mergeCell ref="ACV589587:ACY589587"/>
    <mergeCell ref="AMR589587:AMU589587"/>
    <mergeCell ref="AWN589587:AWQ589587"/>
    <mergeCell ref="BGJ589587:BGM589587"/>
    <mergeCell ref="BQF589587:BQI589587"/>
    <mergeCell ref="CAB589587:CAE589587"/>
    <mergeCell ref="CJX589587:CKA589587"/>
    <mergeCell ref="CTT589587:CTW589587"/>
    <mergeCell ref="DDP589587:DDS589587"/>
    <mergeCell ref="DNL589587:DNO589587"/>
    <mergeCell ref="DXH589587:DXK589587"/>
    <mergeCell ref="EHD589587:EHG589587"/>
    <mergeCell ref="EQZ589587:ERC589587"/>
    <mergeCell ref="FAV589587:FAY589587"/>
    <mergeCell ref="FKR589587:FKU589587"/>
    <mergeCell ref="FUN589587:FUQ589587"/>
    <mergeCell ref="GEJ589587:GEM589587"/>
    <mergeCell ref="GOF589587:GOI589587"/>
    <mergeCell ref="GYB589587:GYE589587"/>
    <mergeCell ref="HHX589587:HIA589587"/>
    <mergeCell ref="HRT589587:HRW589587"/>
    <mergeCell ref="IBP589587:IBS589587"/>
    <mergeCell ref="ILL589587:ILO589587"/>
    <mergeCell ref="IVH589587:IVK589587"/>
    <mergeCell ref="JFD589587:JFG589587"/>
    <mergeCell ref="JOZ589587:JPC589587"/>
    <mergeCell ref="JYV589587:JYY589587"/>
    <mergeCell ref="KIR589587:KIU589587"/>
    <mergeCell ref="KSN589587:KSQ589587"/>
    <mergeCell ref="LCJ589587:LCM589587"/>
    <mergeCell ref="LMF589587:LMI589587"/>
    <mergeCell ref="LWB589587:LWE589587"/>
    <mergeCell ref="MFX589587:MGA589587"/>
    <mergeCell ref="MPT589587:MPW589587"/>
    <mergeCell ref="MZP589587:MZS589587"/>
    <mergeCell ref="NJL589587:NJO589587"/>
    <mergeCell ref="NTH589587:NTK589587"/>
    <mergeCell ref="ODD589587:ODG589587"/>
    <mergeCell ref="OMZ589587:ONC589587"/>
    <mergeCell ref="OWV589587:OWY589587"/>
    <mergeCell ref="PGR589587:PGU589587"/>
    <mergeCell ref="PQN589587:PQQ589587"/>
    <mergeCell ref="QAJ589587:QAM589587"/>
    <mergeCell ref="QKF589587:QKI589587"/>
    <mergeCell ref="QUB589587:QUE589587"/>
    <mergeCell ref="RDX589587:REA589587"/>
    <mergeCell ref="RNT589587:RNW589587"/>
    <mergeCell ref="RXP589587:RXS589587"/>
    <mergeCell ref="SHL589587:SHO589587"/>
    <mergeCell ref="SRH589587:SRK589587"/>
    <mergeCell ref="TBD589587:TBG589587"/>
    <mergeCell ref="TKZ589587:TLC589587"/>
    <mergeCell ref="TUV589587:TUY589587"/>
    <mergeCell ref="UER589587:UEU589587"/>
    <mergeCell ref="UON589587:UOQ589587"/>
    <mergeCell ref="UYJ589587:UYM589587"/>
    <mergeCell ref="VIF589587:VII589587"/>
    <mergeCell ref="VSB589587:VSE589587"/>
    <mergeCell ref="WBX589587:WCA589587"/>
    <mergeCell ref="WLT589587:WLW589587"/>
    <mergeCell ref="WVP589587:WVS589587"/>
    <mergeCell ref="G655123:J655123"/>
    <mergeCell ref="JD655123:JG655123"/>
    <mergeCell ref="SZ655123:TC655123"/>
    <mergeCell ref="ACV655123:ACY655123"/>
    <mergeCell ref="AMR655123:AMU655123"/>
    <mergeCell ref="AWN655123:AWQ655123"/>
    <mergeCell ref="BGJ655123:BGM655123"/>
    <mergeCell ref="BQF655123:BQI655123"/>
    <mergeCell ref="CAB655123:CAE655123"/>
    <mergeCell ref="CJX655123:CKA655123"/>
    <mergeCell ref="CTT655123:CTW655123"/>
    <mergeCell ref="DDP655123:DDS655123"/>
    <mergeCell ref="DNL655123:DNO655123"/>
    <mergeCell ref="DXH655123:DXK655123"/>
    <mergeCell ref="EHD655123:EHG655123"/>
    <mergeCell ref="EQZ655123:ERC655123"/>
    <mergeCell ref="FAV655123:FAY655123"/>
    <mergeCell ref="FKR655123:FKU655123"/>
    <mergeCell ref="FUN655123:FUQ655123"/>
    <mergeCell ref="GEJ655123:GEM655123"/>
    <mergeCell ref="GOF655123:GOI655123"/>
    <mergeCell ref="GYB655123:GYE655123"/>
    <mergeCell ref="HHX655123:HIA655123"/>
    <mergeCell ref="HRT655123:HRW655123"/>
    <mergeCell ref="IBP655123:IBS655123"/>
    <mergeCell ref="ILL655123:ILO655123"/>
    <mergeCell ref="IVH655123:IVK655123"/>
    <mergeCell ref="JFD655123:JFG655123"/>
    <mergeCell ref="JOZ655123:JPC655123"/>
    <mergeCell ref="JYV655123:JYY655123"/>
    <mergeCell ref="KIR655123:KIU655123"/>
    <mergeCell ref="KSN655123:KSQ655123"/>
    <mergeCell ref="LCJ655123:LCM655123"/>
    <mergeCell ref="LMF655123:LMI655123"/>
    <mergeCell ref="LWB655123:LWE655123"/>
    <mergeCell ref="MFX655123:MGA655123"/>
    <mergeCell ref="MPT655123:MPW655123"/>
    <mergeCell ref="MZP655123:MZS655123"/>
    <mergeCell ref="NJL655123:NJO655123"/>
    <mergeCell ref="NTH655123:NTK655123"/>
    <mergeCell ref="ODD655123:ODG655123"/>
    <mergeCell ref="OMZ655123:ONC655123"/>
    <mergeCell ref="OWV655123:OWY655123"/>
    <mergeCell ref="PGR655123:PGU655123"/>
    <mergeCell ref="PQN655123:PQQ655123"/>
    <mergeCell ref="QAJ655123:QAM655123"/>
    <mergeCell ref="QKF655123:QKI655123"/>
    <mergeCell ref="QUB655123:QUE655123"/>
    <mergeCell ref="RDX655123:REA655123"/>
    <mergeCell ref="RNT655123:RNW655123"/>
    <mergeCell ref="RXP655123:RXS655123"/>
    <mergeCell ref="SHL655123:SHO655123"/>
    <mergeCell ref="SRH655123:SRK655123"/>
    <mergeCell ref="TBD655123:TBG655123"/>
    <mergeCell ref="TKZ655123:TLC655123"/>
    <mergeCell ref="TUV655123:TUY655123"/>
    <mergeCell ref="UER655123:UEU655123"/>
    <mergeCell ref="UON655123:UOQ655123"/>
    <mergeCell ref="UYJ655123:UYM655123"/>
    <mergeCell ref="VIF655123:VII655123"/>
    <mergeCell ref="VSB655123:VSE655123"/>
    <mergeCell ref="WBX655123:WCA655123"/>
    <mergeCell ref="WLT655123:WLW655123"/>
    <mergeCell ref="WVP655123:WVS655123"/>
    <mergeCell ref="G720659:J720659"/>
    <mergeCell ref="JD720659:JG720659"/>
    <mergeCell ref="SZ720659:TC720659"/>
    <mergeCell ref="ACV720659:ACY720659"/>
    <mergeCell ref="AMR720659:AMU720659"/>
    <mergeCell ref="AWN720659:AWQ720659"/>
    <mergeCell ref="BGJ720659:BGM720659"/>
    <mergeCell ref="BQF720659:BQI720659"/>
    <mergeCell ref="CAB720659:CAE720659"/>
    <mergeCell ref="CJX720659:CKA720659"/>
    <mergeCell ref="CTT720659:CTW720659"/>
    <mergeCell ref="DDP720659:DDS720659"/>
    <mergeCell ref="DNL720659:DNO720659"/>
    <mergeCell ref="DXH720659:DXK720659"/>
    <mergeCell ref="EHD720659:EHG720659"/>
    <mergeCell ref="EQZ720659:ERC720659"/>
    <mergeCell ref="FAV720659:FAY720659"/>
    <mergeCell ref="FKR720659:FKU720659"/>
    <mergeCell ref="FUN720659:FUQ720659"/>
    <mergeCell ref="GEJ720659:GEM720659"/>
    <mergeCell ref="GOF720659:GOI720659"/>
    <mergeCell ref="GYB720659:GYE720659"/>
    <mergeCell ref="HHX720659:HIA720659"/>
    <mergeCell ref="HRT720659:HRW720659"/>
    <mergeCell ref="IBP720659:IBS720659"/>
    <mergeCell ref="ILL720659:ILO720659"/>
    <mergeCell ref="IVH720659:IVK720659"/>
    <mergeCell ref="JFD720659:JFG720659"/>
    <mergeCell ref="JOZ720659:JPC720659"/>
    <mergeCell ref="JYV720659:JYY720659"/>
    <mergeCell ref="KIR720659:KIU720659"/>
    <mergeCell ref="KSN720659:KSQ720659"/>
    <mergeCell ref="LCJ720659:LCM720659"/>
    <mergeCell ref="LMF720659:LMI720659"/>
    <mergeCell ref="LWB720659:LWE720659"/>
    <mergeCell ref="MFX720659:MGA720659"/>
    <mergeCell ref="MPT720659:MPW720659"/>
    <mergeCell ref="MZP720659:MZS720659"/>
    <mergeCell ref="NJL720659:NJO720659"/>
    <mergeCell ref="NTH720659:NTK720659"/>
    <mergeCell ref="ODD720659:ODG720659"/>
    <mergeCell ref="OMZ720659:ONC720659"/>
    <mergeCell ref="OWV720659:OWY720659"/>
    <mergeCell ref="PGR720659:PGU720659"/>
    <mergeCell ref="PQN720659:PQQ720659"/>
    <mergeCell ref="QAJ720659:QAM720659"/>
    <mergeCell ref="QKF720659:QKI720659"/>
    <mergeCell ref="QUB720659:QUE720659"/>
    <mergeCell ref="RDX720659:REA720659"/>
    <mergeCell ref="RNT720659:RNW720659"/>
    <mergeCell ref="RXP720659:RXS720659"/>
    <mergeCell ref="SHL720659:SHO720659"/>
    <mergeCell ref="SRH720659:SRK720659"/>
    <mergeCell ref="TBD720659:TBG720659"/>
    <mergeCell ref="TKZ720659:TLC720659"/>
    <mergeCell ref="TUV720659:TUY720659"/>
    <mergeCell ref="UER720659:UEU720659"/>
    <mergeCell ref="UON720659:UOQ720659"/>
    <mergeCell ref="UYJ720659:UYM720659"/>
    <mergeCell ref="VIF720659:VII720659"/>
    <mergeCell ref="VSB720659:VSE720659"/>
    <mergeCell ref="WBX720659:WCA720659"/>
    <mergeCell ref="WLT720659:WLW720659"/>
    <mergeCell ref="WVP720659:WVS720659"/>
    <mergeCell ref="G786195:J786195"/>
    <mergeCell ref="JD786195:JG786195"/>
    <mergeCell ref="SZ786195:TC786195"/>
    <mergeCell ref="ACV786195:ACY786195"/>
    <mergeCell ref="AMR786195:AMU786195"/>
    <mergeCell ref="AWN786195:AWQ786195"/>
    <mergeCell ref="BGJ786195:BGM786195"/>
    <mergeCell ref="BQF786195:BQI786195"/>
    <mergeCell ref="CAB786195:CAE786195"/>
    <mergeCell ref="CJX786195:CKA786195"/>
    <mergeCell ref="CTT786195:CTW786195"/>
    <mergeCell ref="DDP786195:DDS786195"/>
    <mergeCell ref="DNL786195:DNO786195"/>
    <mergeCell ref="DXH786195:DXK786195"/>
    <mergeCell ref="EHD786195:EHG786195"/>
    <mergeCell ref="EQZ786195:ERC786195"/>
    <mergeCell ref="FAV786195:FAY786195"/>
    <mergeCell ref="FKR786195:FKU786195"/>
    <mergeCell ref="FUN786195:FUQ786195"/>
    <mergeCell ref="GEJ786195:GEM786195"/>
    <mergeCell ref="GOF786195:GOI786195"/>
    <mergeCell ref="GYB786195:GYE786195"/>
    <mergeCell ref="HHX786195:HIA786195"/>
    <mergeCell ref="HRT786195:HRW786195"/>
    <mergeCell ref="IBP786195:IBS786195"/>
    <mergeCell ref="ILL786195:ILO786195"/>
    <mergeCell ref="IVH786195:IVK786195"/>
    <mergeCell ref="JFD786195:JFG786195"/>
    <mergeCell ref="JOZ786195:JPC786195"/>
    <mergeCell ref="JYV786195:JYY786195"/>
    <mergeCell ref="KIR786195:KIU786195"/>
    <mergeCell ref="KSN786195:KSQ786195"/>
    <mergeCell ref="LCJ786195:LCM786195"/>
    <mergeCell ref="LMF786195:LMI786195"/>
    <mergeCell ref="LWB786195:LWE786195"/>
    <mergeCell ref="MFX786195:MGA786195"/>
    <mergeCell ref="MPT786195:MPW786195"/>
    <mergeCell ref="MZP786195:MZS786195"/>
    <mergeCell ref="NJL786195:NJO786195"/>
    <mergeCell ref="NTH786195:NTK786195"/>
    <mergeCell ref="ODD786195:ODG786195"/>
    <mergeCell ref="OMZ786195:ONC786195"/>
    <mergeCell ref="OWV786195:OWY786195"/>
    <mergeCell ref="PGR786195:PGU786195"/>
    <mergeCell ref="PQN786195:PQQ786195"/>
    <mergeCell ref="QAJ786195:QAM786195"/>
    <mergeCell ref="QKF786195:QKI786195"/>
    <mergeCell ref="QUB786195:QUE786195"/>
    <mergeCell ref="RDX786195:REA786195"/>
    <mergeCell ref="RNT786195:RNW786195"/>
    <mergeCell ref="RXP786195:RXS786195"/>
    <mergeCell ref="SHL786195:SHO786195"/>
    <mergeCell ref="SRH786195:SRK786195"/>
    <mergeCell ref="TBD786195:TBG786195"/>
    <mergeCell ref="TKZ786195:TLC786195"/>
    <mergeCell ref="TUV786195:TUY786195"/>
    <mergeCell ref="UER786195:UEU786195"/>
    <mergeCell ref="UON786195:UOQ786195"/>
    <mergeCell ref="UYJ786195:UYM786195"/>
    <mergeCell ref="VIF786195:VII786195"/>
    <mergeCell ref="VSB786195:VSE786195"/>
    <mergeCell ref="WBX786195:WCA786195"/>
    <mergeCell ref="WLT786195:WLW786195"/>
    <mergeCell ref="WVP786195:WVS786195"/>
    <mergeCell ref="G851731:J851731"/>
    <mergeCell ref="JD851731:JG851731"/>
    <mergeCell ref="SZ851731:TC851731"/>
    <mergeCell ref="ACV851731:ACY851731"/>
    <mergeCell ref="AMR851731:AMU851731"/>
    <mergeCell ref="AWN851731:AWQ851731"/>
    <mergeCell ref="BGJ851731:BGM851731"/>
    <mergeCell ref="BQF851731:BQI851731"/>
    <mergeCell ref="CAB851731:CAE851731"/>
    <mergeCell ref="CJX851731:CKA851731"/>
    <mergeCell ref="CTT851731:CTW851731"/>
    <mergeCell ref="DDP851731:DDS851731"/>
    <mergeCell ref="DNL851731:DNO851731"/>
    <mergeCell ref="DXH851731:DXK851731"/>
    <mergeCell ref="EHD851731:EHG851731"/>
    <mergeCell ref="EQZ851731:ERC851731"/>
    <mergeCell ref="FAV851731:FAY851731"/>
    <mergeCell ref="FKR851731:FKU851731"/>
    <mergeCell ref="FUN851731:FUQ851731"/>
    <mergeCell ref="GEJ851731:GEM851731"/>
    <mergeCell ref="GOF851731:GOI851731"/>
    <mergeCell ref="GYB851731:GYE851731"/>
    <mergeCell ref="HHX851731:HIA851731"/>
    <mergeCell ref="HRT851731:HRW851731"/>
    <mergeCell ref="IBP851731:IBS851731"/>
    <mergeCell ref="ILL851731:ILO851731"/>
    <mergeCell ref="IVH851731:IVK851731"/>
    <mergeCell ref="JFD851731:JFG851731"/>
    <mergeCell ref="JOZ851731:JPC851731"/>
    <mergeCell ref="JYV851731:JYY851731"/>
    <mergeCell ref="KIR851731:KIU851731"/>
    <mergeCell ref="KSN851731:KSQ851731"/>
    <mergeCell ref="LCJ851731:LCM851731"/>
    <mergeCell ref="LMF851731:LMI851731"/>
    <mergeCell ref="LWB851731:LWE851731"/>
    <mergeCell ref="MFX851731:MGA851731"/>
    <mergeCell ref="MPT851731:MPW851731"/>
    <mergeCell ref="MZP851731:MZS851731"/>
    <mergeCell ref="NJL851731:NJO851731"/>
    <mergeCell ref="NTH851731:NTK851731"/>
    <mergeCell ref="ODD851731:ODG851731"/>
    <mergeCell ref="OMZ851731:ONC851731"/>
    <mergeCell ref="OWV851731:OWY851731"/>
    <mergeCell ref="PGR851731:PGU851731"/>
    <mergeCell ref="PQN851731:PQQ851731"/>
    <mergeCell ref="QAJ851731:QAM851731"/>
    <mergeCell ref="QKF851731:QKI851731"/>
    <mergeCell ref="QUB851731:QUE851731"/>
    <mergeCell ref="RDX851731:REA851731"/>
    <mergeCell ref="RNT851731:RNW851731"/>
    <mergeCell ref="RXP851731:RXS851731"/>
    <mergeCell ref="SHL851731:SHO851731"/>
    <mergeCell ref="SRH851731:SRK851731"/>
    <mergeCell ref="TBD851731:TBG851731"/>
    <mergeCell ref="TKZ851731:TLC851731"/>
    <mergeCell ref="TUV851731:TUY851731"/>
    <mergeCell ref="UER851731:UEU851731"/>
    <mergeCell ref="UON851731:UOQ851731"/>
    <mergeCell ref="UYJ851731:UYM851731"/>
    <mergeCell ref="VIF851731:VII851731"/>
    <mergeCell ref="VSB851731:VSE851731"/>
    <mergeCell ref="WBX851731:WCA851731"/>
    <mergeCell ref="WLT851731:WLW851731"/>
    <mergeCell ref="WVP851731:WVS851731"/>
    <mergeCell ref="G917267:J917267"/>
    <mergeCell ref="JD917267:JG917267"/>
    <mergeCell ref="SZ917267:TC917267"/>
    <mergeCell ref="ACV917267:ACY917267"/>
    <mergeCell ref="AMR917267:AMU917267"/>
    <mergeCell ref="AWN917267:AWQ917267"/>
    <mergeCell ref="BGJ917267:BGM917267"/>
    <mergeCell ref="BQF917267:BQI917267"/>
    <mergeCell ref="CAB917267:CAE917267"/>
    <mergeCell ref="CJX917267:CKA917267"/>
    <mergeCell ref="CTT917267:CTW917267"/>
    <mergeCell ref="DDP917267:DDS917267"/>
    <mergeCell ref="DNL917267:DNO917267"/>
    <mergeCell ref="DXH917267:DXK917267"/>
    <mergeCell ref="EHD917267:EHG917267"/>
    <mergeCell ref="EQZ917267:ERC917267"/>
    <mergeCell ref="FAV917267:FAY917267"/>
    <mergeCell ref="FKR917267:FKU917267"/>
    <mergeCell ref="FUN917267:FUQ917267"/>
    <mergeCell ref="GEJ917267:GEM917267"/>
    <mergeCell ref="GOF917267:GOI917267"/>
    <mergeCell ref="GYB917267:GYE917267"/>
    <mergeCell ref="HHX917267:HIA917267"/>
    <mergeCell ref="HRT917267:HRW917267"/>
    <mergeCell ref="IBP917267:IBS917267"/>
    <mergeCell ref="ILL917267:ILO917267"/>
    <mergeCell ref="IVH917267:IVK917267"/>
    <mergeCell ref="JFD917267:JFG917267"/>
    <mergeCell ref="JOZ917267:JPC917267"/>
    <mergeCell ref="JYV917267:JYY917267"/>
    <mergeCell ref="KIR917267:KIU917267"/>
    <mergeCell ref="KSN917267:KSQ917267"/>
    <mergeCell ref="LCJ917267:LCM917267"/>
    <mergeCell ref="LMF917267:LMI917267"/>
    <mergeCell ref="LWB917267:LWE917267"/>
    <mergeCell ref="MFX917267:MGA917267"/>
    <mergeCell ref="MPT917267:MPW917267"/>
    <mergeCell ref="MZP917267:MZS917267"/>
    <mergeCell ref="NJL917267:NJO917267"/>
    <mergeCell ref="NTH917267:NTK917267"/>
    <mergeCell ref="ODD917267:ODG917267"/>
    <mergeCell ref="OMZ917267:ONC917267"/>
    <mergeCell ref="OWV917267:OWY917267"/>
    <mergeCell ref="PGR917267:PGU917267"/>
    <mergeCell ref="PQN917267:PQQ917267"/>
    <mergeCell ref="QAJ917267:QAM917267"/>
    <mergeCell ref="QKF917267:QKI917267"/>
    <mergeCell ref="QUB917267:QUE917267"/>
    <mergeCell ref="RDX917267:REA917267"/>
    <mergeCell ref="RNT917267:RNW917267"/>
    <mergeCell ref="RXP917267:RXS917267"/>
    <mergeCell ref="SHL917267:SHO917267"/>
    <mergeCell ref="SRH917267:SRK917267"/>
    <mergeCell ref="TBD917267:TBG917267"/>
    <mergeCell ref="TKZ917267:TLC917267"/>
    <mergeCell ref="TUV917267:TUY917267"/>
    <mergeCell ref="UER917267:UEU917267"/>
    <mergeCell ref="UON917267:UOQ917267"/>
    <mergeCell ref="UYJ917267:UYM917267"/>
    <mergeCell ref="VIF917267:VII917267"/>
    <mergeCell ref="VSB917267:VSE917267"/>
    <mergeCell ref="WBX917267:WCA917267"/>
    <mergeCell ref="WLT917267:WLW917267"/>
    <mergeCell ref="WVP917267:WVS917267"/>
    <mergeCell ref="G982803:J982803"/>
    <mergeCell ref="JD982803:JG982803"/>
    <mergeCell ref="SZ982803:TC982803"/>
    <mergeCell ref="ACV982803:ACY982803"/>
    <mergeCell ref="AMR982803:AMU982803"/>
    <mergeCell ref="AWN982803:AWQ982803"/>
    <mergeCell ref="BGJ982803:BGM982803"/>
    <mergeCell ref="BQF982803:BQI982803"/>
    <mergeCell ref="CAB982803:CAE982803"/>
    <mergeCell ref="CJX982803:CKA982803"/>
    <mergeCell ref="CTT982803:CTW982803"/>
    <mergeCell ref="DDP982803:DDS982803"/>
    <mergeCell ref="DNL982803:DNO982803"/>
    <mergeCell ref="DXH982803:DXK982803"/>
    <mergeCell ref="EHD982803:EHG982803"/>
    <mergeCell ref="EQZ982803:ERC982803"/>
    <mergeCell ref="FAV982803:FAY982803"/>
    <mergeCell ref="FKR982803:FKU982803"/>
    <mergeCell ref="FUN982803:FUQ982803"/>
    <mergeCell ref="GEJ982803:GEM982803"/>
    <mergeCell ref="GOF982803:GOI982803"/>
    <mergeCell ref="GYB982803:GYE982803"/>
    <mergeCell ref="HHX982803:HIA982803"/>
    <mergeCell ref="HRT982803:HRW982803"/>
    <mergeCell ref="IBP982803:IBS982803"/>
    <mergeCell ref="ILL982803:ILO982803"/>
    <mergeCell ref="IVH982803:IVK982803"/>
    <mergeCell ref="JFD982803:JFG982803"/>
    <mergeCell ref="JOZ982803:JPC982803"/>
    <mergeCell ref="JYV982803:JYY982803"/>
    <mergeCell ref="KIR982803:KIU982803"/>
    <mergeCell ref="KSN982803:KSQ982803"/>
    <mergeCell ref="LCJ982803:LCM982803"/>
    <mergeCell ref="LMF982803:LMI982803"/>
    <mergeCell ref="LWB982803:LWE982803"/>
    <mergeCell ref="MFX982803:MGA982803"/>
    <mergeCell ref="MPT982803:MPW982803"/>
    <mergeCell ref="MZP982803:MZS982803"/>
    <mergeCell ref="NJL982803:NJO982803"/>
    <mergeCell ref="NTH982803:NTK982803"/>
    <mergeCell ref="ODD982803:ODG982803"/>
    <mergeCell ref="OMZ982803:ONC982803"/>
    <mergeCell ref="OWV982803:OWY982803"/>
    <mergeCell ref="PGR982803:PGU982803"/>
    <mergeCell ref="PQN982803:PQQ982803"/>
    <mergeCell ref="QAJ982803:QAM982803"/>
    <mergeCell ref="QKF982803:QKI982803"/>
    <mergeCell ref="QUB982803:QUE982803"/>
    <mergeCell ref="RDX982803:REA982803"/>
    <mergeCell ref="RNT982803:RNW982803"/>
    <mergeCell ref="RXP982803:RXS982803"/>
    <mergeCell ref="SHL982803:SHO982803"/>
    <mergeCell ref="SRH982803:SRK982803"/>
    <mergeCell ref="TBD982803:TBG982803"/>
    <mergeCell ref="TKZ982803:TLC982803"/>
    <mergeCell ref="TUV982803:TUY982803"/>
    <mergeCell ref="UER982803:UEU982803"/>
    <mergeCell ref="UON982803:UOQ982803"/>
    <mergeCell ref="UYJ982803:UYM982803"/>
    <mergeCell ref="VIF982803:VII982803"/>
    <mergeCell ref="VSB982803:VSE982803"/>
    <mergeCell ref="WBX982803:WCA982803"/>
    <mergeCell ref="WLT982803:WLW982803"/>
    <mergeCell ref="WVP982803:WVS982803"/>
  </mergeCells>
  <pageMargins left="0.75" right="0.75" top="1" bottom="1" header="0.5" footer="0.5"/>
  <pageSetup paperSize="9" fitToWidth="0" fitToHeight="0" orientation="portrait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2803"/>
  <sheetViews>
    <sheetView workbookViewId="0">
      <selection activeCell="N2" sqref="N2:N8"/>
    </sheetView>
  </sheetViews>
  <sheetFormatPr defaultColWidth="8.725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1.8166666666667" style="1" customWidth="1"/>
    <col min="8" max="8" width="6" style="1"/>
    <col min="9" max="9" width="9.73333333333333" style="1"/>
    <col min="10" max="10" width="15" style="1"/>
    <col min="11" max="11" width="15" style="1" hidden="1" customWidth="1"/>
    <col min="12" max="14" width="15" style="1"/>
    <col min="15" max="16" width="22.35" style="1" customWidth="1"/>
    <col min="17" max="16384" width="8.725" style="1"/>
  </cols>
  <sheetData>
    <row r="1" s="1" customFormat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/>
    </row>
    <row r="2" s="1" customFormat="1" ht="24" spans="1:16">
      <c r="A2" s="3" t="s">
        <v>39</v>
      </c>
      <c r="B2" s="4" t="s">
        <v>40</v>
      </c>
      <c r="C2" s="4" t="s">
        <v>17</v>
      </c>
      <c r="D2" s="4" t="s">
        <v>18</v>
      </c>
      <c r="E2" s="4" t="s">
        <v>26</v>
      </c>
      <c r="F2" s="4" t="s">
        <v>19</v>
      </c>
      <c r="G2" s="4" t="s">
        <v>41</v>
      </c>
      <c r="H2" s="4" t="s">
        <v>21</v>
      </c>
      <c r="I2" s="4">
        <v>67974</v>
      </c>
      <c r="J2" s="4" t="s">
        <v>22</v>
      </c>
      <c r="K2" s="10" t="s">
        <v>23</v>
      </c>
      <c r="L2" s="11">
        <f>VLOOKUP(B2:B15,[1]Sheet1!$B$3:$F$348,5,0)</f>
        <v>19</v>
      </c>
      <c r="M2" s="12">
        <f>L2*1.343/1.13/10000</f>
        <v>0.00225814159292035</v>
      </c>
      <c r="N2" s="12">
        <f>M2*I2*1.13</f>
        <v>173.4492558</v>
      </c>
      <c r="O2" s="3" t="s">
        <v>24</v>
      </c>
      <c r="P2" s="13"/>
    </row>
    <row r="3" s="1" customFormat="1" ht="24" spans="1:16">
      <c r="A3" s="3" t="s">
        <v>39</v>
      </c>
      <c r="B3" s="4" t="s">
        <v>42</v>
      </c>
      <c r="C3" s="4" t="s">
        <v>17</v>
      </c>
      <c r="D3" s="4" t="s">
        <v>18</v>
      </c>
      <c r="E3" s="4" t="s">
        <v>26</v>
      </c>
      <c r="F3" s="4" t="s">
        <v>19</v>
      </c>
      <c r="G3" s="4" t="s">
        <v>43</v>
      </c>
      <c r="H3" s="4" t="s">
        <v>28</v>
      </c>
      <c r="I3" s="4">
        <v>29666</v>
      </c>
      <c r="J3" s="4" t="s">
        <v>22</v>
      </c>
      <c r="K3" s="10" t="s">
        <v>23</v>
      </c>
      <c r="L3" s="11">
        <f>VLOOKUP(B3:B16,[1]Sheet1!$B$3:$F$348,5,0)</f>
        <v>3</v>
      </c>
      <c r="M3" s="12">
        <f t="shared" ref="M3:M8" si="0">L3*1.343/1.13/10000</f>
        <v>0.000356548672566372</v>
      </c>
      <c r="N3" s="12">
        <f t="shared" ref="N3:N8" si="1">M3*I3*1.13</f>
        <v>11.9524314</v>
      </c>
      <c r="O3" s="3" t="s">
        <v>24</v>
      </c>
      <c r="P3" s="13"/>
    </row>
    <row r="4" s="1" customFormat="1" ht="24" spans="1:16">
      <c r="A4" s="3" t="s">
        <v>39</v>
      </c>
      <c r="B4" s="4" t="s">
        <v>44</v>
      </c>
      <c r="C4" s="4" t="s">
        <v>17</v>
      </c>
      <c r="D4" s="4" t="s">
        <v>18</v>
      </c>
      <c r="E4" s="4" t="s">
        <v>26</v>
      </c>
      <c r="F4" s="4" t="s">
        <v>19</v>
      </c>
      <c r="G4" s="4" t="s">
        <v>45</v>
      </c>
      <c r="H4" s="4" t="s">
        <v>21</v>
      </c>
      <c r="I4" s="4">
        <v>74</v>
      </c>
      <c r="J4" s="4" t="s">
        <v>22</v>
      </c>
      <c r="K4" s="10" t="s">
        <v>23</v>
      </c>
      <c r="L4" s="11">
        <f>VLOOKUP(B4:B17,[1]Sheet1!$B$3:$F$348,5,0)</f>
        <v>42</v>
      </c>
      <c r="M4" s="12">
        <f t="shared" si="0"/>
        <v>0.0049916814159292</v>
      </c>
      <c r="N4" s="12">
        <f t="shared" si="1"/>
        <v>0.4174044</v>
      </c>
      <c r="O4" s="3" t="s">
        <v>24</v>
      </c>
      <c r="P4" s="13"/>
    </row>
    <row r="5" s="1" customFormat="1" ht="24" spans="1:16">
      <c r="A5" s="3" t="s">
        <v>39</v>
      </c>
      <c r="B5" s="4" t="s">
        <v>46</v>
      </c>
      <c r="C5" s="4" t="s">
        <v>17</v>
      </c>
      <c r="D5" s="4" t="s">
        <v>18</v>
      </c>
      <c r="E5" s="4" t="s">
        <v>26</v>
      </c>
      <c r="F5" s="4" t="s">
        <v>19</v>
      </c>
      <c r="G5" s="4" t="s">
        <v>47</v>
      </c>
      <c r="H5" s="4" t="s">
        <v>21</v>
      </c>
      <c r="I5" s="4">
        <v>30352</v>
      </c>
      <c r="J5" s="4" t="s">
        <v>22</v>
      </c>
      <c r="K5" s="10" t="s">
        <v>23</v>
      </c>
      <c r="L5" s="11">
        <f>VLOOKUP(B5:B18,[1]Sheet1!$B$3:$F$348,5,0)</f>
        <v>19</v>
      </c>
      <c r="M5" s="12">
        <f t="shared" si="0"/>
        <v>0.00225814159292035</v>
      </c>
      <c r="N5" s="12">
        <f t="shared" si="1"/>
        <v>77.4491983999999</v>
      </c>
      <c r="O5" s="3" t="s">
        <v>24</v>
      </c>
      <c r="P5" s="13"/>
    </row>
    <row r="6" s="1" customFormat="1" ht="24" spans="1:16">
      <c r="A6" s="3" t="s">
        <v>39</v>
      </c>
      <c r="B6" s="4" t="s">
        <v>48</v>
      </c>
      <c r="C6" s="4" t="s">
        <v>17</v>
      </c>
      <c r="D6" s="4" t="s">
        <v>18</v>
      </c>
      <c r="E6" s="4" t="s">
        <v>26</v>
      </c>
      <c r="F6" s="4" t="s">
        <v>19</v>
      </c>
      <c r="G6" s="4" t="s">
        <v>49</v>
      </c>
      <c r="H6" s="4" t="s">
        <v>28</v>
      </c>
      <c r="I6" s="4">
        <v>91807</v>
      </c>
      <c r="J6" s="4" t="s">
        <v>22</v>
      </c>
      <c r="K6" s="10" t="s">
        <v>23</v>
      </c>
      <c r="L6" s="11">
        <f>VLOOKUP(B6:B19,[1]Sheet1!$B$3:$F$348,5,0)</f>
        <v>2.3</v>
      </c>
      <c r="M6" s="12">
        <f t="shared" si="0"/>
        <v>0.000273353982300885</v>
      </c>
      <c r="N6" s="12">
        <f t="shared" si="1"/>
        <v>28.35826423</v>
      </c>
      <c r="O6" s="3" t="s">
        <v>24</v>
      </c>
      <c r="P6" s="13"/>
    </row>
    <row r="7" s="1" customFormat="1" ht="24" spans="1:16">
      <c r="A7" s="3" t="s">
        <v>39</v>
      </c>
      <c r="B7" s="4" t="s">
        <v>50</v>
      </c>
      <c r="C7" s="4" t="s">
        <v>17</v>
      </c>
      <c r="D7" s="4" t="s">
        <v>18</v>
      </c>
      <c r="E7" s="4" t="s">
        <v>26</v>
      </c>
      <c r="F7" s="4" t="s">
        <v>19</v>
      </c>
      <c r="G7" s="4" t="s">
        <v>51</v>
      </c>
      <c r="H7" s="4" t="s">
        <v>21</v>
      </c>
      <c r="I7" s="4">
        <v>35849</v>
      </c>
      <c r="J7" s="4" t="s">
        <v>22</v>
      </c>
      <c r="K7" s="10" t="s">
        <v>23</v>
      </c>
      <c r="L7" s="11">
        <f>VLOOKUP(B7:B20,[1]Sheet1!$B$3:$F$348,5,0)</f>
        <v>8.5</v>
      </c>
      <c r="M7" s="12">
        <f t="shared" si="0"/>
        <v>0.00101022123893805</v>
      </c>
      <c r="N7" s="12">
        <f t="shared" si="1"/>
        <v>40.9234259499999</v>
      </c>
      <c r="O7" s="3" t="s">
        <v>24</v>
      </c>
      <c r="P7" s="13"/>
    </row>
    <row r="8" s="1" customFormat="1" ht="24" spans="1:16">
      <c r="A8" s="3" t="s">
        <v>39</v>
      </c>
      <c r="B8" s="4" t="s">
        <v>52</v>
      </c>
      <c r="C8" s="4" t="s">
        <v>17</v>
      </c>
      <c r="D8" s="4" t="s">
        <v>18</v>
      </c>
      <c r="E8" s="4" t="s">
        <v>26</v>
      </c>
      <c r="F8" s="4" t="s">
        <v>19</v>
      </c>
      <c r="G8" s="4" t="s">
        <v>53</v>
      </c>
      <c r="H8" s="4" t="s">
        <v>54</v>
      </c>
      <c r="I8" s="4">
        <v>270453.65</v>
      </c>
      <c r="J8" s="4" t="s">
        <v>22</v>
      </c>
      <c r="K8" s="10" t="s">
        <v>23</v>
      </c>
      <c r="L8" s="11">
        <f>VLOOKUP(B8:B21,[1]Sheet1!$B$3:$F$348,5,0)</f>
        <v>0.7</v>
      </c>
      <c r="M8" s="12">
        <f t="shared" si="0"/>
        <v>8.31946902654867e-5</v>
      </c>
      <c r="N8" s="12">
        <f t="shared" si="1"/>
        <v>25.4253476365</v>
      </c>
      <c r="O8" s="3" t="s">
        <v>24</v>
      </c>
      <c r="P8" s="13"/>
    </row>
    <row r="9" spans="14:14">
      <c r="N9" s="1">
        <f>SUM(N2:N8)</f>
        <v>357.975327816499</v>
      </c>
    </row>
  </sheetData>
  <mergeCells count="960">
    <mergeCell ref="G65299:J65299"/>
    <mergeCell ref="JD65299:JG65299"/>
    <mergeCell ref="SZ65299:TC65299"/>
    <mergeCell ref="ACV65299:ACY65299"/>
    <mergeCell ref="AMR65299:AMU65299"/>
    <mergeCell ref="AWN65299:AWQ65299"/>
    <mergeCell ref="BGJ65299:BGM65299"/>
    <mergeCell ref="BQF65299:BQI65299"/>
    <mergeCell ref="CAB65299:CAE65299"/>
    <mergeCell ref="CJX65299:CKA65299"/>
    <mergeCell ref="CTT65299:CTW65299"/>
    <mergeCell ref="DDP65299:DDS65299"/>
    <mergeCell ref="DNL65299:DNO65299"/>
    <mergeCell ref="DXH65299:DXK65299"/>
    <mergeCell ref="EHD65299:EHG65299"/>
    <mergeCell ref="EQZ65299:ERC65299"/>
    <mergeCell ref="FAV65299:FAY65299"/>
    <mergeCell ref="FKR65299:FKU65299"/>
    <mergeCell ref="FUN65299:FUQ65299"/>
    <mergeCell ref="GEJ65299:GEM65299"/>
    <mergeCell ref="GOF65299:GOI65299"/>
    <mergeCell ref="GYB65299:GYE65299"/>
    <mergeCell ref="HHX65299:HIA65299"/>
    <mergeCell ref="HRT65299:HRW65299"/>
    <mergeCell ref="IBP65299:IBS65299"/>
    <mergeCell ref="ILL65299:ILO65299"/>
    <mergeCell ref="IVH65299:IVK65299"/>
    <mergeCell ref="JFD65299:JFG65299"/>
    <mergeCell ref="JOZ65299:JPC65299"/>
    <mergeCell ref="JYV65299:JYY65299"/>
    <mergeCell ref="KIR65299:KIU65299"/>
    <mergeCell ref="KSN65299:KSQ65299"/>
    <mergeCell ref="LCJ65299:LCM65299"/>
    <mergeCell ref="LMF65299:LMI65299"/>
    <mergeCell ref="LWB65299:LWE65299"/>
    <mergeCell ref="MFX65299:MGA65299"/>
    <mergeCell ref="MPT65299:MPW65299"/>
    <mergeCell ref="MZP65299:MZS65299"/>
    <mergeCell ref="NJL65299:NJO65299"/>
    <mergeCell ref="NTH65299:NTK65299"/>
    <mergeCell ref="ODD65299:ODG65299"/>
    <mergeCell ref="OMZ65299:ONC65299"/>
    <mergeCell ref="OWV65299:OWY65299"/>
    <mergeCell ref="PGR65299:PGU65299"/>
    <mergeCell ref="PQN65299:PQQ65299"/>
    <mergeCell ref="QAJ65299:QAM65299"/>
    <mergeCell ref="QKF65299:QKI65299"/>
    <mergeCell ref="QUB65299:QUE65299"/>
    <mergeCell ref="RDX65299:REA65299"/>
    <mergeCell ref="RNT65299:RNW65299"/>
    <mergeCell ref="RXP65299:RXS65299"/>
    <mergeCell ref="SHL65299:SHO65299"/>
    <mergeCell ref="SRH65299:SRK65299"/>
    <mergeCell ref="TBD65299:TBG65299"/>
    <mergeCell ref="TKZ65299:TLC65299"/>
    <mergeCell ref="TUV65299:TUY65299"/>
    <mergeCell ref="UER65299:UEU65299"/>
    <mergeCell ref="UON65299:UOQ65299"/>
    <mergeCell ref="UYJ65299:UYM65299"/>
    <mergeCell ref="VIF65299:VII65299"/>
    <mergeCell ref="VSB65299:VSE65299"/>
    <mergeCell ref="WBX65299:WCA65299"/>
    <mergeCell ref="WLT65299:WLW65299"/>
    <mergeCell ref="WVP65299:WVS65299"/>
    <mergeCell ref="G130835:J130835"/>
    <mergeCell ref="JD130835:JG130835"/>
    <mergeCell ref="SZ130835:TC130835"/>
    <mergeCell ref="ACV130835:ACY130835"/>
    <mergeCell ref="AMR130835:AMU130835"/>
    <mergeCell ref="AWN130835:AWQ130835"/>
    <mergeCell ref="BGJ130835:BGM130835"/>
    <mergeCell ref="BQF130835:BQI130835"/>
    <mergeCell ref="CAB130835:CAE130835"/>
    <mergeCell ref="CJX130835:CKA130835"/>
    <mergeCell ref="CTT130835:CTW130835"/>
    <mergeCell ref="DDP130835:DDS130835"/>
    <mergeCell ref="DNL130835:DNO130835"/>
    <mergeCell ref="DXH130835:DXK130835"/>
    <mergeCell ref="EHD130835:EHG130835"/>
    <mergeCell ref="EQZ130835:ERC130835"/>
    <mergeCell ref="FAV130835:FAY130835"/>
    <mergeCell ref="FKR130835:FKU130835"/>
    <mergeCell ref="FUN130835:FUQ130835"/>
    <mergeCell ref="GEJ130835:GEM130835"/>
    <mergeCell ref="GOF130835:GOI130835"/>
    <mergeCell ref="GYB130835:GYE130835"/>
    <mergeCell ref="HHX130835:HIA130835"/>
    <mergeCell ref="HRT130835:HRW130835"/>
    <mergeCell ref="IBP130835:IBS130835"/>
    <mergeCell ref="ILL130835:ILO130835"/>
    <mergeCell ref="IVH130835:IVK130835"/>
    <mergeCell ref="JFD130835:JFG130835"/>
    <mergeCell ref="JOZ130835:JPC130835"/>
    <mergeCell ref="JYV130835:JYY130835"/>
    <mergeCell ref="KIR130835:KIU130835"/>
    <mergeCell ref="KSN130835:KSQ130835"/>
    <mergeCell ref="LCJ130835:LCM130835"/>
    <mergeCell ref="LMF130835:LMI130835"/>
    <mergeCell ref="LWB130835:LWE130835"/>
    <mergeCell ref="MFX130835:MGA130835"/>
    <mergeCell ref="MPT130835:MPW130835"/>
    <mergeCell ref="MZP130835:MZS130835"/>
    <mergeCell ref="NJL130835:NJO130835"/>
    <mergeCell ref="NTH130835:NTK130835"/>
    <mergeCell ref="ODD130835:ODG130835"/>
    <mergeCell ref="OMZ130835:ONC130835"/>
    <mergeCell ref="OWV130835:OWY130835"/>
    <mergeCell ref="PGR130835:PGU130835"/>
    <mergeCell ref="PQN130835:PQQ130835"/>
    <mergeCell ref="QAJ130835:QAM130835"/>
    <mergeCell ref="QKF130835:QKI130835"/>
    <mergeCell ref="QUB130835:QUE130835"/>
    <mergeCell ref="RDX130835:REA130835"/>
    <mergeCell ref="RNT130835:RNW130835"/>
    <mergeCell ref="RXP130835:RXS130835"/>
    <mergeCell ref="SHL130835:SHO130835"/>
    <mergeCell ref="SRH130835:SRK130835"/>
    <mergeCell ref="TBD130835:TBG130835"/>
    <mergeCell ref="TKZ130835:TLC130835"/>
    <mergeCell ref="TUV130835:TUY130835"/>
    <mergeCell ref="UER130835:UEU130835"/>
    <mergeCell ref="UON130835:UOQ130835"/>
    <mergeCell ref="UYJ130835:UYM130835"/>
    <mergeCell ref="VIF130835:VII130835"/>
    <mergeCell ref="VSB130835:VSE130835"/>
    <mergeCell ref="WBX130835:WCA130835"/>
    <mergeCell ref="WLT130835:WLW130835"/>
    <mergeCell ref="WVP130835:WVS130835"/>
    <mergeCell ref="G196371:J196371"/>
    <mergeCell ref="JD196371:JG196371"/>
    <mergeCell ref="SZ196371:TC196371"/>
    <mergeCell ref="ACV196371:ACY196371"/>
    <mergeCell ref="AMR196371:AMU196371"/>
    <mergeCell ref="AWN196371:AWQ196371"/>
    <mergeCell ref="BGJ196371:BGM196371"/>
    <mergeCell ref="BQF196371:BQI196371"/>
    <mergeCell ref="CAB196371:CAE196371"/>
    <mergeCell ref="CJX196371:CKA196371"/>
    <mergeCell ref="CTT196371:CTW196371"/>
    <mergeCell ref="DDP196371:DDS196371"/>
    <mergeCell ref="DNL196371:DNO196371"/>
    <mergeCell ref="DXH196371:DXK196371"/>
    <mergeCell ref="EHD196371:EHG196371"/>
    <mergeCell ref="EQZ196371:ERC196371"/>
    <mergeCell ref="FAV196371:FAY196371"/>
    <mergeCell ref="FKR196371:FKU196371"/>
    <mergeCell ref="FUN196371:FUQ196371"/>
    <mergeCell ref="GEJ196371:GEM196371"/>
    <mergeCell ref="GOF196371:GOI196371"/>
    <mergeCell ref="GYB196371:GYE196371"/>
    <mergeCell ref="HHX196371:HIA196371"/>
    <mergeCell ref="HRT196371:HRW196371"/>
    <mergeCell ref="IBP196371:IBS196371"/>
    <mergeCell ref="ILL196371:ILO196371"/>
    <mergeCell ref="IVH196371:IVK196371"/>
    <mergeCell ref="JFD196371:JFG196371"/>
    <mergeCell ref="JOZ196371:JPC196371"/>
    <mergeCell ref="JYV196371:JYY196371"/>
    <mergeCell ref="KIR196371:KIU196371"/>
    <mergeCell ref="KSN196371:KSQ196371"/>
    <mergeCell ref="LCJ196371:LCM196371"/>
    <mergeCell ref="LMF196371:LMI196371"/>
    <mergeCell ref="LWB196371:LWE196371"/>
    <mergeCell ref="MFX196371:MGA196371"/>
    <mergeCell ref="MPT196371:MPW196371"/>
    <mergeCell ref="MZP196371:MZS196371"/>
    <mergeCell ref="NJL196371:NJO196371"/>
    <mergeCell ref="NTH196371:NTK196371"/>
    <mergeCell ref="ODD196371:ODG196371"/>
    <mergeCell ref="OMZ196371:ONC196371"/>
    <mergeCell ref="OWV196371:OWY196371"/>
    <mergeCell ref="PGR196371:PGU196371"/>
    <mergeCell ref="PQN196371:PQQ196371"/>
    <mergeCell ref="QAJ196371:QAM196371"/>
    <mergeCell ref="QKF196371:QKI196371"/>
    <mergeCell ref="QUB196371:QUE196371"/>
    <mergeCell ref="RDX196371:REA196371"/>
    <mergeCell ref="RNT196371:RNW196371"/>
    <mergeCell ref="RXP196371:RXS196371"/>
    <mergeCell ref="SHL196371:SHO196371"/>
    <mergeCell ref="SRH196371:SRK196371"/>
    <mergeCell ref="TBD196371:TBG196371"/>
    <mergeCell ref="TKZ196371:TLC196371"/>
    <mergeCell ref="TUV196371:TUY196371"/>
    <mergeCell ref="UER196371:UEU196371"/>
    <mergeCell ref="UON196371:UOQ196371"/>
    <mergeCell ref="UYJ196371:UYM196371"/>
    <mergeCell ref="VIF196371:VII196371"/>
    <mergeCell ref="VSB196371:VSE196371"/>
    <mergeCell ref="WBX196371:WCA196371"/>
    <mergeCell ref="WLT196371:WLW196371"/>
    <mergeCell ref="WVP196371:WVS196371"/>
    <mergeCell ref="G261907:J261907"/>
    <mergeCell ref="JD261907:JG261907"/>
    <mergeCell ref="SZ261907:TC261907"/>
    <mergeCell ref="ACV261907:ACY261907"/>
    <mergeCell ref="AMR261907:AMU261907"/>
    <mergeCell ref="AWN261907:AWQ261907"/>
    <mergeCell ref="BGJ261907:BGM261907"/>
    <mergeCell ref="BQF261907:BQI261907"/>
    <mergeCell ref="CAB261907:CAE261907"/>
    <mergeCell ref="CJX261907:CKA261907"/>
    <mergeCell ref="CTT261907:CTW261907"/>
    <mergeCell ref="DDP261907:DDS261907"/>
    <mergeCell ref="DNL261907:DNO261907"/>
    <mergeCell ref="DXH261907:DXK261907"/>
    <mergeCell ref="EHD261907:EHG261907"/>
    <mergeCell ref="EQZ261907:ERC261907"/>
    <mergeCell ref="FAV261907:FAY261907"/>
    <mergeCell ref="FKR261907:FKU261907"/>
    <mergeCell ref="FUN261907:FUQ261907"/>
    <mergeCell ref="GEJ261907:GEM261907"/>
    <mergeCell ref="GOF261907:GOI261907"/>
    <mergeCell ref="GYB261907:GYE261907"/>
    <mergeCell ref="HHX261907:HIA261907"/>
    <mergeCell ref="HRT261907:HRW261907"/>
    <mergeCell ref="IBP261907:IBS261907"/>
    <mergeCell ref="ILL261907:ILO261907"/>
    <mergeCell ref="IVH261907:IVK261907"/>
    <mergeCell ref="JFD261907:JFG261907"/>
    <mergeCell ref="JOZ261907:JPC261907"/>
    <mergeCell ref="JYV261907:JYY261907"/>
    <mergeCell ref="KIR261907:KIU261907"/>
    <mergeCell ref="KSN261907:KSQ261907"/>
    <mergeCell ref="LCJ261907:LCM261907"/>
    <mergeCell ref="LMF261907:LMI261907"/>
    <mergeCell ref="LWB261907:LWE261907"/>
    <mergeCell ref="MFX261907:MGA261907"/>
    <mergeCell ref="MPT261907:MPW261907"/>
    <mergeCell ref="MZP261907:MZS261907"/>
    <mergeCell ref="NJL261907:NJO261907"/>
    <mergeCell ref="NTH261907:NTK261907"/>
    <mergeCell ref="ODD261907:ODG261907"/>
    <mergeCell ref="OMZ261907:ONC261907"/>
    <mergeCell ref="OWV261907:OWY261907"/>
    <mergeCell ref="PGR261907:PGU261907"/>
    <mergeCell ref="PQN261907:PQQ261907"/>
    <mergeCell ref="QAJ261907:QAM261907"/>
    <mergeCell ref="QKF261907:QKI261907"/>
    <mergeCell ref="QUB261907:QUE261907"/>
    <mergeCell ref="RDX261907:REA261907"/>
    <mergeCell ref="RNT261907:RNW261907"/>
    <mergeCell ref="RXP261907:RXS261907"/>
    <mergeCell ref="SHL261907:SHO261907"/>
    <mergeCell ref="SRH261907:SRK261907"/>
    <mergeCell ref="TBD261907:TBG261907"/>
    <mergeCell ref="TKZ261907:TLC261907"/>
    <mergeCell ref="TUV261907:TUY261907"/>
    <mergeCell ref="UER261907:UEU261907"/>
    <mergeCell ref="UON261907:UOQ261907"/>
    <mergeCell ref="UYJ261907:UYM261907"/>
    <mergeCell ref="VIF261907:VII261907"/>
    <mergeCell ref="VSB261907:VSE261907"/>
    <mergeCell ref="WBX261907:WCA261907"/>
    <mergeCell ref="WLT261907:WLW261907"/>
    <mergeCell ref="WVP261907:WVS261907"/>
    <mergeCell ref="G327443:J327443"/>
    <mergeCell ref="JD327443:JG327443"/>
    <mergeCell ref="SZ327443:TC327443"/>
    <mergeCell ref="ACV327443:ACY327443"/>
    <mergeCell ref="AMR327443:AMU327443"/>
    <mergeCell ref="AWN327443:AWQ327443"/>
    <mergeCell ref="BGJ327443:BGM327443"/>
    <mergeCell ref="BQF327443:BQI327443"/>
    <mergeCell ref="CAB327443:CAE327443"/>
    <mergeCell ref="CJX327443:CKA327443"/>
    <mergeCell ref="CTT327443:CTW327443"/>
    <mergeCell ref="DDP327443:DDS327443"/>
    <mergeCell ref="DNL327443:DNO327443"/>
    <mergeCell ref="DXH327443:DXK327443"/>
    <mergeCell ref="EHD327443:EHG327443"/>
    <mergeCell ref="EQZ327443:ERC327443"/>
    <mergeCell ref="FAV327443:FAY327443"/>
    <mergeCell ref="FKR327443:FKU327443"/>
    <mergeCell ref="FUN327443:FUQ327443"/>
    <mergeCell ref="GEJ327443:GEM327443"/>
    <mergeCell ref="GOF327443:GOI327443"/>
    <mergeCell ref="GYB327443:GYE327443"/>
    <mergeCell ref="HHX327443:HIA327443"/>
    <mergeCell ref="HRT327443:HRW327443"/>
    <mergeCell ref="IBP327443:IBS327443"/>
    <mergeCell ref="ILL327443:ILO327443"/>
    <mergeCell ref="IVH327443:IVK327443"/>
    <mergeCell ref="JFD327443:JFG327443"/>
    <mergeCell ref="JOZ327443:JPC327443"/>
    <mergeCell ref="JYV327443:JYY327443"/>
    <mergeCell ref="KIR327443:KIU327443"/>
    <mergeCell ref="KSN327443:KSQ327443"/>
    <mergeCell ref="LCJ327443:LCM327443"/>
    <mergeCell ref="LMF327443:LMI327443"/>
    <mergeCell ref="LWB327443:LWE327443"/>
    <mergeCell ref="MFX327443:MGA327443"/>
    <mergeCell ref="MPT327443:MPW327443"/>
    <mergeCell ref="MZP327443:MZS327443"/>
    <mergeCell ref="NJL327443:NJO327443"/>
    <mergeCell ref="NTH327443:NTK327443"/>
    <mergeCell ref="ODD327443:ODG327443"/>
    <mergeCell ref="OMZ327443:ONC327443"/>
    <mergeCell ref="OWV327443:OWY327443"/>
    <mergeCell ref="PGR327443:PGU327443"/>
    <mergeCell ref="PQN327443:PQQ327443"/>
    <mergeCell ref="QAJ327443:QAM327443"/>
    <mergeCell ref="QKF327443:QKI327443"/>
    <mergeCell ref="QUB327443:QUE327443"/>
    <mergeCell ref="RDX327443:REA327443"/>
    <mergeCell ref="RNT327443:RNW327443"/>
    <mergeCell ref="RXP327443:RXS327443"/>
    <mergeCell ref="SHL327443:SHO327443"/>
    <mergeCell ref="SRH327443:SRK327443"/>
    <mergeCell ref="TBD327443:TBG327443"/>
    <mergeCell ref="TKZ327443:TLC327443"/>
    <mergeCell ref="TUV327443:TUY327443"/>
    <mergeCell ref="UER327443:UEU327443"/>
    <mergeCell ref="UON327443:UOQ327443"/>
    <mergeCell ref="UYJ327443:UYM327443"/>
    <mergeCell ref="VIF327443:VII327443"/>
    <mergeCell ref="VSB327443:VSE327443"/>
    <mergeCell ref="WBX327443:WCA327443"/>
    <mergeCell ref="WLT327443:WLW327443"/>
    <mergeCell ref="WVP327443:WVS327443"/>
    <mergeCell ref="G392979:J392979"/>
    <mergeCell ref="JD392979:JG392979"/>
    <mergeCell ref="SZ392979:TC392979"/>
    <mergeCell ref="ACV392979:ACY392979"/>
    <mergeCell ref="AMR392979:AMU392979"/>
    <mergeCell ref="AWN392979:AWQ392979"/>
    <mergeCell ref="BGJ392979:BGM392979"/>
    <mergeCell ref="BQF392979:BQI392979"/>
    <mergeCell ref="CAB392979:CAE392979"/>
    <mergeCell ref="CJX392979:CKA392979"/>
    <mergeCell ref="CTT392979:CTW392979"/>
    <mergeCell ref="DDP392979:DDS392979"/>
    <mergeCell ref="DNL392979:DNO392979"/>
    <mergeCell ref="DXH392979:DXK392979"/>
    <mergeCell ref="EHD392979:EHG392979"/>
    <mergeCell ref="EQZ392979:ERC392979"/>
    <mergeCell ref="FAV392979:FAY392979"/>
    <mergeCell ref="FKR392979:FKU392979"/>
    <mergeCell ref="FUN392979:FUQ392979"/>
    <mergeCell ref="GEJ392979:GEM392979"/>
    <mergeCell ref="GOF392979:GOI392979"/>
    <mergeCell ref="GYB392979:GYE392979"/>
    <mergeCell ref="HHX392979:HIA392979"/>
    <mergeCell ref="HRT392979:HRW392979"/>
    <mergeCell ref="IBP392979:IBS392979"/>
    <mergeCell ref="ILL392979:ILO392979"/>
    <mergeCell ref="IVH392979:IVK392979"/>
    <mergeCell ref="JFD392979:JFG392979"/>
    <mergeCell ref="JOZ392979:JPC392979"/>
    <mergeCell ref="JYV392979:JYY392979"/>
    <mergeCell ref="KIR392979:KIU392979"/>
    <mergeCell ref="KSN392979:KSQ392979"/>
    <mergeCell ref="LCJ392979:LCM392979"/>
    <mergeCell ref="LMF392979:LMI392979"/>
    <mergeCell ref="LWB392979:LWE392979"/>
    <mergeCell ref="MFX392979:MGA392979"/>
    <mergeCell ref="MPT392979:MPW392979"/>
    <mergeCell ref="MZP392979:MZS392979"/>
    <mergeCell ref="NJL392979:NJO392979"/>
    <mergeCell ref="NTH392979:NTK392979"/>
    <mergeCell ref="ODD392979:ODG392979"/>
    <mergeCell ref="OMZ392979:ONC392979"/>
    <mergeCell ref="OWV392979:OWY392979"/>
    <mergeCell ref="PGR392979:PGU392979"/>
    <mergeCell ref="PQN392979:PQQ392979"/>
    <mergeCell ref="QAJ392979:QAM392979"/>
    <mergeCell ref="QKF392979:QKI392979"/>
    <mergeCell ref="QUB392979:QUE392979"/>
    <mergeCell ref="RDX392979:REA392979"/>
    <mergeCell ref="RNT392979:RNW392979"/>
    <mergeCell ref="RXP392979:RXS392979"/>
    <mergeCell ref="SHL392979:SHO392979"/>
    <mergeCell ref="SRH392979:SRK392979"/>
    <mergeCell ref="TBD392979:TBG392979"/>
    <mergeCell ref="TKZ392979:TLC392979"/>
    <mergeCell ref="TUV392979:TUY392979"/>
    <mergeCell ref="UER392979:UEU392979"/>
    <mergeCell ref="UON392979:UOQ392979"/>
    <mergeCell ref="UYJ392979:UYM392979"/>
    <mergeCell ref="VIF392979:VII392979"/>
    <mergeCell ref="VSB392979:VSE392979"/>
    <mergeCell ref="WBX392979:WCA392979"/>
    <mergeCell ref="WLT392979:WLW392979"/>
    <mergeCell ref="WVP392979:WVS392979"/>
    <mergeCell ref="G458515:J458515"/>
    <mergeCell ref="JD458515:JG458515"/>
    <mergeCell ref="SZ458515:TC458515"/>
    <mergeCell ref="ACV458515:ACY458515"/>
    <mergeCell ref="AMR458515:AMU458515"/>
    <mergeCell ref="AWN458515:AWQ458515"/>
    <mergeCell ref="BGJ458515:BGM458515"/>
    <mergeCell ref="BQF458515:BQI458515"/>
    <mergeCell ref="CAB458515:CAE458515"/>
    <mergeCell ref="CJX458515:CKA458515"/>
    <mergeCell ref="CTT458515:CTW458515"/>
    <mergeCell ref="DDP458515:DDS458515"/>
    <mergeCell ref="DNL458515:DNO458515"/>
    <mergeCell ref="DXH458515:DXK458515"/>
    <mergeCell ref="EHD458515:EHG458515"/>
    <mergeCell ref="EQZ458515:ERC458515"/>
    <mergeCell ref="FAV458515:FAY458515"/>
    <mergeCell ref="FKR458515:FKU458515"/>
    <mergeCell ref="FUN458515:FUQ458515"/>
    <mergeCell ref="GEJ458515:GEM458515"/>
    <mergeCell ref="GOF458515:GOI458515"/>
    <mergeCell ref="GYB458515:GYE458515"/>
    <mergeCell ref="HHX458515:HIA458515"/>
    <mergeCell ref="HRT458515:HRW458515"/>
    <mergeCell ref="IBP458515:IBS458515"/>
    <mergeCell ref="ILL458515:ILO458515"/>
    <mergeCell ref="IVH458515:IVK458515"/>
    <mergeCell ref="JFD458515:JFG458515"/>
    <mergeCell ref="JOZ458515:JPC458515"/>
    <mergeCell ref="JYV458515:JYY458515"/>
    <mergeCell ref="KIR458515:KIU458515"/>
    <mergeCell ref="KSN458515:KSQ458515"/>
    <mergeCell ref="LCJ458515:LCM458515"/>
    <mergeCell ref="LMF458515:LMI458515"/>
    <mergeCell ref="LWB458515:LWE458515"/>
    <mergeCell ref="MFX458515:MGA458515"/>
    <mergeCell ref="MPT458515:MPW458515"/>
    <mergeCell ref="MZP458515:MZS458515"/>
    <mergeCell ref="NJL458515:NJO458515"/>
    <mergeCell ref="NTH458515:NTK458515"/>
    <mergeCell ref="ODD458515:ODG458515"/>
    <mergeCell ref="OMZ458515:ONC458515"/>
    <mergeCell ref="OWV458515:OWY458515"/>
    <mergeCell ref="PGR458515:PGU458515"/>
    <mergeCell ref="PQN458515:PQQ458515"/>
    <mergeCell ref="QAJ458515:QAM458515"/>
    <mergeCell ref="QKF458515:QKI458515"/>
    <mergeCell ref="QUB458515:QUE458515"/>
    <mergeCell ref="RDX458515:REA458515"/>
    <mergeCell ref="RNT458515:RNW458515"/>
    <mergeCell ref="RXP458515:RXS458515"/>
    <mergeCell ref="SHL458515:SHO458515"/>
    <mergeCell ref="SRH458515:SRK458515"/>
    <mergeCell ref="TBD458515:TBG458515"/>
    <mergeCell ref="TKZ458515:TLC458515"/>
    <mergeCell ref="TUV458515:TUY458515"/>
    <mergeCell ref="UER458515:UEU458515"/>
    <mergeCell ref="UON458515:UOQ458515"/>
    <mergeCell ref="UYJ458515:UYM458515"/>
    <mergeCell ref="VIF458515:VII458515"/>
    <mergeCell ref="VSB458515:VSE458515"/>
    <mergeCell ref="WBX458515:WCA458515"/>
    <mergeCell ref="WLT458515:WLW458515"/>
    <mergeCell ref="WVP458515:WVS458515"/>
    <mergeCell ref="G524051:J524051"/>
    <mergeCell ref="JD524051:JG524051"/>
    <mergeCell ref="SZ524051:TC524051"/>
    <mergeCell ref="ACV524051:ACY524051"/>
    <mergeCell ref="AMR524051:AMU524051"/>
    <mergeCell ref="AWN524051:AWQ524051"/>
    <mergeCell ref="BGJ524051:BGM524051"/>
    <mergeCell ref="BQF524051:BQI524051"/>
    <mergeCell ref="CAB524051:CAE524051"/>
    <mergeCell ref="CJX524051:CKA524051"/>
    <mergeCell ref="CTT524051:CTW524051"/>
    <mergeCell ref="DDP524051:DDS524051"/>
    <mergeCell ref="DNL524051:DNO524051"/>
    <mergeCell ref="DXH524051:DXK524051"/>
    <mergeCell ref="EHD524051:EHG524051"/>
    <mergeCell ref="EQZ524051:ERC524051"/>
    <mergeCell ref="FAV524051:FAY524051"/>
    <mergeCell ref="FKR524051:FKU524051"/>
    <mergeCell ref="FUN524051:FUQ524051"/>
    <mergeCell ref="GEJ524051:GEM524051"/>
    <mergeCell ref="GOF524051:GOI524051"/>
    <mergeCell ref="GYB524051:GYE524051"/>
    <mergeCell ref="HHX524051:HIA524051"/>
    <mergeCell ref="HRT524051:HRW524051"/>
    <mergeCell ref="IBP524051:IBS524051"/>
    <mergeCell ref="ILL524051:ILO524051"/>
    <mergeCell ref="IVH524051:IVK524051"/>
    <mergeCell ref="JFD524051:JFG524051"/>
    <mergeCell ref="JOZ524051:JPC524051"/>
    <mergeCell ref="JYV524051:JYY524051"/>
    <mergeCell ref="KIR524051:KIU524051"/>
    <mergeCell ref="KSN524051:KSQ524051"/>
    <mergeCell ref="LCJ524051:LCM524051"/>
    <mergeCell ref="LMF524051:LMI524051"/>
    <mergeCell ref="LWB524051:LWE524051"/>
    <mergeCell ref="MFX524051:MGA524051"/>
    <mergeCell ref="MPT524051:MPW524051"/>
    <mergeCell ref="MZP524051:MZS524051"/>
    <mergeCell ref="NJL524051:NJO524051"/>
    <mergeCell ref="NTH524051:NTK524051"/>
    <mergeCell ref="ODD524051:ODG524051"/>
    <mergeCell ref="OMZ524051:ONC524051"/>
    <mergeCell ref="OWV524051:OWY524051"/>
    <mergeCell ref="PGR524051:PGU524051"/>
    <mergeCell ref="PQN524051:PQQ524051"/>
    <mergeCell ref="QAJ524051:QAM524051"/>
    <mergeCell ref="QKF524051:QKI524051"/>
    <mergeCell ref="QUB524051:QUE524051"/>
    <mergeCell ref="RDX524051:REA524051"/>
    <mergeCell ref="RNT524051:RNW524051"/>
    <mergeCell ref="RXP524051:RXS524051"/>
    <mergeCell ref="SHL524051:SHO524051"/>
    <mergeCell ref="SRH524051:SRK524051"/>
    <mergeCell ref="TBD524051:TBG524051"/>
    <mergeCell ref="TKZ524051:TLC524051"/>
    <mergeCell ref="TUV524051:TUY524051"/>
    <mergeCell ref="UER524051:UEU524051"/>
    <mergeCell ref="UON524051:UOQ524051"/>
    <mergeCell ref="UYJ524051:UYM524051"/>
    <mergeCell ref="VIF524051:VII524051"/>
    <mergeCell ref="VSB524051:VSE524051"/>
    <mergeCell ref="WBX524051:WCA524051"/>
    <mergeCell ref="WLT524051:WLW524051"/>
    <mergeCell ref="WVP524051:WVS524051"/>
    <mergeCell ref="G589587:J589587"/>
    <mergeCell ref="JD589587:JG589587"/>
    <mergeCell ref="SZ589587:TC589587"/>
    <mergeCell ref="ACV589587:ACY589587"/>
    <mergeCell ref="AMR589587:AMU589587"/>
    <mergeCell ref="AWN589587:AWQ589587"/>
    <mergeCell ref="BGJ589587:BGM589587"/>
    <mergeCell ref="BQF589587:BQI589587"/>
    <mergeCell ref="CAB589587:CAE589587"/>
    <mergeCell ref="CJX589587:CKA589587"/>
    <mergeCell ref="CTT589587:CTW589587"/>
    <mergeCell ref="DDP589587:DDS589587"/>
    <mergeCell ref="DNL589587:DNO589587"/>
    <mergeCell ref="DXH589587:DXK589587"/>
    <mergeCell ref="EHD589587:EHG589587"/>
    <mergeCell ref="EQZ589587:ERC589587"/>
    <mergeCell ref="FAV589587:FAY589587"/>
    <mergeCell ref="FKR589587:FKU589587"/>
    <mergeCell ref="FUN589587:FUQ589587"/>
    <mergeCell ref="GEJ589587:GEM589587"/>
    <mergeCell ref="GOF589587:GOI589587"/>
    <mergeCell ref="GYB589587:GYE589587"/>
    <mergeCell ref="HHX589587:HIA589587"/>
    <mergeCell ref="HRT589587:HRW589587"/>
    <mergeCell ref="IBP589587:IBS589587"/>
    <mergeCell ref="ILL589587:ILO589587"/>
    <mergeCell ref="IVH589587:IVK589587"/>
    <mergeCell ref="JFD589587:JFG589587"/>
    <mergeCell ref="JOZ589587:JPC589587"/>
    <mergeCell ref="JYV589587:JYY589587"/>
    <mergeCell ref="KIR589587:KIU589587"/>
    <mergeCell ref="KSN589587:KSQ589587"/>
    <mergeCell ref="LCJ589587:LCM589587"/>
    <mergeCell ref="LMF589587:LMI589587"/>
    <mergeCell ref="LWB589587:LWE589587"/>
    <mergeCell ref="MFX589587:MGA589587"/>
    <mergeCell ref="MPT589587:MPW589587"/>
    <mergeCell ref="MZP589587:MZS589587"/>
    <mergeCell ref="NJL589587:NJO589587"/>
    <mergeCell ref="NTH589587:NTK589587"/>
    <mergeCell ref="ODD589587:ODG589587"/>
    <mergeCell ref="OMZ589587:ONC589587"/>
    <mergeCell ref="OWV589587:OWY589587"/>
    <mergeCell ref="PGR589587:PGU589587"/>
    <mergeCell ref="PQN589587:PQQ589587"/>
    <mergeCell ref="QAJ589587:QAM589587"/>
    <mergeCell ref="QKF589587:QKI589587"/>
    <mergeCell ref="QUB589587:QUE589587"/>
    <mergeCell ref="RDX589587:REA589587"/>
    <mergeCell ref="RNT589587:RNW589587"/>
    <mergeCell ref="RXP589587:RXS589587"/>
    <mergeCell ref="SHL589587:SHO589587"/>
    <mergeCell ref="SRH589587:SRK589587"/>
    <mergeCell ref="TBD589587:TBG589587"/>
    <mergeCell ref="TKZ589587:TLC589587"/>
    <mergeCell ref="TUV589587:TUY589587"/>
    <mergeCell ref="UER589587:UEU589587"/>
    <mergeCell ref="UON589587:UOQ589587"/>
    <mergeCell ref="UYJ589587:UYM589587"/>
    <mergeCell ref="VIF589587:VII589587"/>
    <mergeCell ref="VSB589587:VSE589587"/>
    <mergeCell ref="WBX589587:WCA589587"/>
    <mergeCell ref="WLT589587:WLW589587"/>
    <mergeCell ref="WVP589587:WVS589587"/>
    <mergeCell ref="G655123:J655123"/>
    <mergeCell ref="JD655123:JG655123"/>
    <mergeCell ref="SZ655123:TC655123"/>
    <mergeCell ref="ACV655123:ACY655123"/>
    <mergeCell ref="AMR655123:AMU655123"/>
    <mergeCell ref="AWN655123:AWQ655123"/>
    <mergeCell ref="BGJ655123:BGM655123"/>
    <mergeCell ref="BQF655123:BQI655123"/>
    <mergeCell ref="CAB655123:CAE655123"/>
    <mergeCell ref="CJX655123:CKA655123"/>
    <mergeCell ref="CTT655123:CTW655123"/>
    <mergeCell ref="DDP655123:DDS655123"/>
    <mergeCell ref="DNL655123:DNO655123"/>
    <mergeCell ref="DXH655123:DXK655123"/>
    <mergeCell ref="EHD655123:EHG655123"/>
    <mergeCell ref="EQZ655123:ERC655123"/>
    <mergeCell ref="FAV655123:FAY655123"/>
    <mergeCell ref="FKR655123:FKU655123"/>
    <mergeCell ref="FUN655123:FUQ655123"/>
    <mergeCell ref="GEJ655123:GEM655123"/>
    <mergeCell ref="GOF655123:GOI655123"/>
    <mergeCell ref="GYB655123:GYE655123"/>
    <mergeCell ref="HHX655123:HIA655123"/>
    <mergeCell ref="HRT655123:HRW655123"/>
    <mergeCell ref="IBP655123:IBS655123"/>
    <mergeCell ref="ILL655123:ILO655123"/>
    <mergeCell ref="IVH655123:IVK655123"/>
    <mergeCell ref="JFD655123:JFG655123"/>
    <mergeCell ref="JOZ655123:JPC655123"/>
    <mergeCell ref="JYV655123:JYY655123"/>
    <mergeCell ref="KIR655123:KIU655123"/>
    <mergeCell ref="KSN655123:KSQ655123"/>
    <mergeCell ref="LCJ655123:LCM655123"/>
    <mergeCell ref="LMF655123:LMI655123"/>
    <mergeCell ref="LWB655123:LWE655123"/>
    <mergeCell ref="MFX655123:MGA655123"/>
    <mergeCell ref="MPT655123:MPW655123"/>
    <mergeCell ref="MZP655123:MZS655123"/>
    <mergeCell ref="NJL655123:NJO655123"/>
    <mergeCell ref="NTH655123:NTK655123"/>
    <mergeCell ref="ODD655123:ODG655123"/>
    <mergeCell ref="OMZ655123:ONC655123"/>
    <mergeCell ref="OWV655123:OWY655123"/>
    <mergeCell ref="PGR655123:PGU655123"/>
    <mergeCell ref="PQN655123:PQQ655123"/>
    <mergeCell ref="QAJ655123:QAM655123"/>
    <mergeCell ref="QKF655123:QKI655123"/>
    <mergeCell ref="QUB655123:QUE655123"/>
    <mergeCell ref="RDX655123:REA655123"/>
    <mergeCell ref="RNT655123:RNW655123"/>
    <mergeCell ref="RXP655123:RXS655123"/>
    <mergeCell ref="SHL655123:SHO655123"/>
    <mergeCell ref="SRH655123:SRK655123"/>
    <mergeCell ref="TBD655123:TBG655123"/>
    <mergeCell ref="TKZ655123:TLC655123"/>
    <mergeCell ref="TUV655123:TUY655123"/>
    <mergeCell ref="UER655123:UEU655123"/>
    <mergeCell ref="UON655123:UOQ655123"/>
    <mergeCell ref="UYJ655123:UYM655123"/>
    <mergeCell ref="VIF655123:VII655123"/>
    <mergeCell ref="VSB655123:VSE655123"/>
    <mergeCell ref="WBX655123:WCA655123"/>
    <mergeCell ref="WLT655123:WLW655123"/>
    <mergeCell ref="WVP655123:WVS655123"/>
    <mergeCell ref="G720659:J720659"/>
    <mergeCell ref="JD720659:JG720659"/>
    <mergeCell ref="SZ720659:TC720659"/>
    <mergeCell ref="ACV720659:ACY720659"/>
    <mergeCell ref="AMR720659:AMU720659"/>
    <mergeCell ref="AWN720659:AWQ720659"/>
    <mergeCell ref="BGJ720659:BGM720659"/>
    <mergeCell ref="BQF720659:BQI720659"/>
    <mergeCell ref="CAB720659:CAE720659"/>
    <mergeCell ref="CJX720659:CKA720659"/>
    <mergeCell ref="CTT720659:CTW720659"/>
    <mergeCell ref="DDP720659:DDS720659"/>
    <mergeCell ref="DNL720659:DNO720659"/>
    <mergeCell ref="DXH720659:DXK720659"/>
    <mergeCell ref="EHD720659:EHG720659"/>
    <mergeCell ref="EQZ720659:ERC720659"/>
    <mergeCell ref="FAV720659:FAY720659"/>
    <mergeCell ref="FKR720659:FKU720659"/>
    <mergeCell ref="FUN720659:FUQ720659"/>
    <mergeCell ref="GEJ720659:GEM720659"/>
    <mergeCell ref="GOF720659:GOI720659"/>
    <mergeCell ref="GYB720659:GYE720659"/>
    <mergeCell ref="HHX720659:HIA720659"/>
    <mergeCell ref="HRT720659:HRW720659"/>
    <mergeCell ref="IBP720659:IBS720659"/>
    <mergeCell ref="ILL720659:ILO720659"/>
    <mergeCell ref="IVH720659:IVK720659"/>
    <mergeCell ref="JFD720659:JFG720659"/>
    <mergeCell ref="JOZ720659:JPC720659"/>
    <mergeCell ref="JYV720659:JYY720659"/>
    <mergeCell ref="KIR720659:KIU720659"/>
    <mergeCell ref="KSN720659:KSQ720659"/>
    <mergeCell ref="LCJ720659:LCM720659"/>
    <mergeCell ref="LMF720659:LMI720659"/>
    <mergeCell ref="LWB720659:LWE720659"/>
    <mergeCell ref="MFX720659:MGA720659"/>
    <mergeCell ref="MPT720659:MPW720659"/>
    <mergeCell ref="MZP720659:MZS720659"/>
    <mergeCell ref="NJL720659:NJO720659"/>
    <mergeCell ref="NTH720659:NTK720659"/>
    <mergeCell ref="ODD720659:ODG720659"/>
    <mergeCell ref="OMZ720659:ONC720659"/>
    <mergeCell ref="OWV720659:OWY720659"/>
    <mergeCell ref="PGR720659:PGU720659"/>
    <mergeCell ref="PQN720659:PQQ720659"/>
    <mergeCell ref="QAJ720659:QAM720659"/>
    <mergeCell ref="QKF720659:QKI720659"/>
    <mergeCell ref="QUB720659:QUE720659"/>
    <mergeCell ref="RDX720659:REA720659"/>
    <mergeCell ref="RNT720659:RNW720659"/>
    <mergeCell ref="RXP720659:RXS720659"/>
    <mergeCell ref="SHL720659:SHO720659"/>
    <mergeCell ref="SRH720659:SRK720659"/>
    <mergeCell ref="TBD720659:TBG720659"/>
    <mergeCell ref="TKZ720659:TLC720659"/>
    <mergeCell ref="TUV720659:TUY720659"/>
    <mergeCell ref="UER720659:UEU720659"/>
    <mergeCell ref="UON720659:UOQ720659"/>
    <mergeCell ref="UYJ720659:UYM720659"/>
    <mergeCell ref="VIF720659:VII720659"/>
    <mergeCell ref="VSB720659:VSE720659"/>
    <mergeCell ref="WBX720659:WCA720659"/>
    <mergeCell ref="WLT720659:WLW720659"/>
    <mergeCell ref="WVP720659:WVS720659"/>
    <mergeCell ref="G786195:J786195"/>
    <mergeCell ref="JD786195:JG786195"/>
    <mergeCell ref="SZ786195:TC786195"/>
    <mergeCell ref="ACV786195:ACY786195"/>
    <mergeCell ref="AMR786195:AMU786195"/>
    <mergeCell ref="AWN786195:AWQ786195"/>
    <mergeCell ref="BGJ786195:BGM786195"/>
    <mergeCell ref="BQF786195:BQI786195"/>
    <mergeCell ref="CAB786195:CAE786195"/>
    <mergeCell ref="CJX786195:CKA786195"/>
    <mergeCell ref="CTT786195:CTW786195"/>
    <mergeCell ref="DDP786195:DDS786195"/>
    <mergeCell ref="DNL786195:DNO786195"/>
    <mergeCell ref="DXH786195:DXK786195"/>
    <mergeCell ref="EHD786195:EHG786195"/>
    <mergeCell ref="EQZ786195:ERC786195"/>
    <mergeCell ref="FAV786195:FAY786195"/>
    <mergeCell ref="FKR786195:FKU786195"/>
    <mergeCell ref="FUN786195:FUQ786195"/>
    <mergeCell ref="GEJ786195:GEM786195"/>
    <mergeCell ref="GOF786195:GOI786195"/>
    <mergeCell ref="GYB786195:GYE786195"/>
    <mergeCell ref="HHX786195:HIA786195"/>
    <mergeCell ref="HRT786195:HRW786195"/>
    <mergeCell ref="IBP786195:IBS786195"/>
    <mergeCell ref="ILL786195:ILO786195"/>
    <mergeCell ref="IVH786195:IVK786195"/>
    <mergeCell ref="JFD786195:JFG786195"/>
    <mergeCell ref="JOZ786195:JPC786195"/>
    <mergeCell ref="JYV786195:JYY786195"/>
    <mergeCell ref="KIR786195:KIU786195"/>
    <mergeCell ref="KSN786195:KSQ786195"/>
    <mergeCell ref="LCJ786195:LCM786195"/>
    <mergeCell ref="LMF786195:LMI786195"/>
    <mergeCell ref="LWB786195:LWE786195"/>
    <mergeCell ref="MFX786195:MGA786195"/>
    <mergeCell ref="MPT786195:MPW786195"/>
    <mergeCell ref="MZP786195:MZS786195"/>
    <mergeCell ref="NJL786195:NJO786195"/>
    <mergeCell ref="NTH786195:NTK786195"/>
    <mergeCell ref="ODD786195:ODG786195"/>
    <mergeCell ref="OMZ786195:ONC786195"/>
    <mergeCell ref="OWV786195:OWY786195"/>
    <mergeCell ref="PGR786195:PGU786195"/>
    <mergeCell ref="PQN786195:PQQ786195"/>
    <mergeCell ref="QAJ786195:QAM786195"/>
    <mergeCell ref="QKF786195:QKI786195"/>
    <mergeCell ref="QUB786195:QUE786195"/>
    <mergeCell ref="RDX786195:REA786195"/>
    <mergeCell ref="RNT786195:RNW786195"/>
    <mergeCell ref="RXP786195:RXS786195"/>
    <mergeCell ref="SHL786195:SHO786195"/>
    <mergeCell ref="SRH786195:SRK786195"/>
    <mergeCell ref="TBD786195:TBG786195"/>
    <mergeCell ref="TKZ786195:TLC786195"/>
    <mergeCell ref="TUV786195:TUY786195"/>
    <mergeCell ref="UER786195:UEU786195"/>
    <mergeCell ref="UON786195:UOQ786195"/>
    <mergeCell ref="UYJ786195:UYM786195"/>
    <mergeCell ref="VIF786195:VII786195"/>
    <mergeCell ref="VSB786195:VSE786195"/>
    <mergeCell ref="WBX786195:WCA786195"/>
    <mergeCell ref="WLT786195:WLW786195"/>
    <mergeCell ref="WVP786195:WVS786195"/>
    <mergeCell ref="G851731:J851731"/>
    <mergeCell ref="JD851731:JG851731"/>
    <mergeCell ref="SZ851731:TC851731"/>
    <mergeCell ref="ACV851731:ACY851731"/>
    <mergeCell ref="AMR851731:AMU851731"/>
    <mergeCell ref="AWN851731:AWQ851731"/>
    <mergeCell ref="BGJ851731:BGM851731"/>
    <mergeCell ref="BQF851731:BQI851731"/>
    <mergeCell ref="CAB851731:CAE851731"/>
    <mergeCell ref="CJX851731:CKA851731"/>
    <mergeCell ref="CTT851731:CTW851731"/>
    <mergeCell ref="DDP851731:DDS851731"/>
    <mergeCell ref="DNL851731:DNO851731"/>
    <mergeCell ref="DXH851731:DXK851731"/>
    <mergeCell ref="EHD851731:EHG851731"/>
    <mergeCell ref="EQZ851731:ERC851731"/>
    <mergeCell ref="FAV851731:FAY851731"/>
    <mergeCell ref="FKR851731:FKU851731"/>
    <mergeCell ref="FUN851731:FUQ851731"/>
    <mergeCell ref="GEJ851731:GEM851731"/>
    <mergeCell ref="GOF851731:GOI851731"/>
    <mergeCell ref="GYB851731:GYE851731"/>
    <mergeCell ref="HHX851731:HIA851731"/>
    <mergeCell ref="HRT851731:HRW851731"/>
    <mergeCell ref="IBP851731:IBS851731"/>
    <mergeCell ref="ILL851731:ILO851731"/>
    <mergeCell ref="IVH851731:IVK851731"/>
    <mergeCell ref="JFD851731:JFG851731"/>
    <mergeCell ref="JOZ851731:JPC851731"/>
    <mergeCell ref="JYV851731:JYY851731"/>
    <mergeCell ref="KIR851731:KIU851731"/>
    <mergeCell ref="KSN851731:KSQ851731"/>
    <mergeCell ref="LCJ851731:LCM851731"/>
    <mergeCell ref="LMF851731:LMI851731"/>
    <mergeCell ref="LWB851731:LWE851731"/>
    <mergeCell ref="MFX851731:MGA851731"/>
    <mergeCell ref="MPT851731:MPW851731"/>
    <mergeCell ref="MZP851731:MZS851731"/>
    <mergeCell ref="NJL851731:NJO851731"/>
    <mergeCell ref="NTH851731:NTK851731"/>
    <mergeCell ref="ODD851731:ODG851731"/>
    <mergeCell ref="OMZ851731:ONC851731"/>
    <mergeCell ref="OWV851731:OWY851731"/>
    <mergeCell ref="PGR851731:PGU851731"/>
    <mergeCell ref="PQN851731:PQQ851731"/>
    <mergeCell ref="QAJ851731:QAM851731"/>
    <mergeCell ref="QKF851731:QKI851731"/>
    <mergeCell ref="QUB851731:QUE851731"/>
    <mergeCell ref="RDX851731:REA851731"/>
    <mergeCell ref="RNT851731:RNW851731"/>
    <mergeCell ref="RXP851731:RXS851731"/>
    <mergeCell ref="SHL851731:SHO851731"/>
    <mergeCell ref="SRH851731:SRK851731"/>
    <mergeCell ref="TBD851731:TBG851731"/>
    <mergeCell ref="TKZ851731:TLC851731"/>
    <mergeCell ref="TUV851731:TUY851731"/>
    <mergeCell ref="UER851731:UEU851731"/>
    <mergeCell ref="UON851731:UOQ851731"/>
    <mergeCell ref="UYJ851731:UYM851731"/>
    <mergeCell ref="VIF851731:VII851731"/>
    <mergeCell ref="VSB851731:VSE851731"/>
    <mergeCell ref="WBX851731:WCA851731"/>
    <mergeCell ref="WLT851731:WLW851731"/>
    <mergeCell ref="WVP851731:WVS851731"/>
    <mergeCell ref="G917267:J917267"/>
    <mergeCell ref="JD917267:JG917267"/>
    <mergeCell ref="SZ917267:TC917267"/>
    <mergeCell ref="ACV917267:ACY917267"/>
    <mergeCell ref="AMR917267:AMU917267"/>
    <mergeCell ref="AWN917267:AWQ917267"/>
    <mergeCell ref="BGJ917267:BGM917267"/>
    <mergeCell ref="BQF917267:BQI917267"/>
    <mergeCell ref="CAB917267:CAE917267"/>
    <mergeCell ref="CJX917267:CKA917267"/>
    <mergeCell ref="CTT917267:CTW917267"/>
    <mergeCell ref="DDP917267:DDS917267"/>
    <mergeCell ref="DNL917267:DNO917267"/>
    <mergeCell ref="DXH917267:DXK917267"/>
    <mergeCell ref="EHD917267:EHG917267"/>
    <mergeCell ref="EQZ917267:ERC917267"/>
    <mergeCell ref="FAV917267:FAY917267"/>
    <mergeCell ref="FKR917267:FKU917267"/>
    <mergeCell ref="FUN917267:FUQ917267"/>
    <mergeCell ref="GEJ917267:GEM917267"/>
    <mergeCell ref="GOF917267:GOI917267"/>
    <mergeCell ref="GYB917267:GYE917267"/>
    <mergeCell ref="HHX917267:HIA917267"/>
    <mergeCell ref="HRT917267:HRW917267"/>
    <mergeCell ref="IBP917267:IBS917267"/>
    <mergeCell ref="ILL917267:ILO917267"/>
    <mergeCell ref="IVH917267:IVK917267"/>
    <mergeCell ref="JFD917267:JFG917267"/>
    <mergeCell ref="JOZ917267:JPC917267"/>
    <mergeCell ref="JYV917267:JYY917267"/>
    <mergeCell ref="KIR917267:KIU917267"/>
    <mergeCell ref="KSN917267:KSQ917267"/>
    <mergeCell ref="LCJ917267:LCM917267"/>
    <mergeCell ref="LMF917267:LMI917267"/>
    <mergeCell ref="LWB917267:LWE917267"/>
    <mergeCell ref="MFX917267:MGA917267"/>
    <mergeCell ref="MPT917267:MPW917267"/>
    <mergeCell ref="MZP917267:MZS917267"/>
    <mergeCell ref="NJL917267:NJO917267"/>
    <mergeCell ref="NTH917267:NTK917267"/>
    <mergeCell ref="ODD917267:ODG917267"/>
    <mergeCell ref="OMZ917267:ONC917267"/>
    <mergeCell ref="OWV917267:OWY917267"/>
    <mergeCell ref="PGR917267:PGU917267"/>
    <mergeCell ref="PQN917267:PQQ917267"/>
    <mergeCell ref="QAJ917267:QAM917267"/>
    <mergeCell ref="QKF917267:QKI917267"/>
    <mergeCell ref="QUB917267:QUE917267"/>
    <mergeCell ref="RDX917267:REA917267"/>
    <mergeCell ref="RNT917267:RNW917267"/>
    <mergeCell ref="RXP917267:RXS917267"/>
    <mergeCell ref="SHL917267:SHO917267"/>
    <mergeCell ref="SRH917267:SRK917267"/>
    <mergeCell ref="TBD917267:TBG917267"/>
    <mergeCell ref="TKZ917267:TLC917267"/>
    <mergeCell ref="TUV917267:TUY917267"/>
    <mergeCell ref="UER917267:UEU917267"/>
    <mergeCell ref="UON917267:UOQ917267"/>
    <mergeCell ref="UYJ917267:UYM917267"/>
    <mergeCell ref="VIF917267:VII917267"/>
    <mergeCell ref="VSB917267:VSE917267"/>
    <mergeCell ref="WBX917267:WCA917267"/>
    <mergeCell ref="WLT917267:WLW917267"/>
    <mergeCell ref="WVP917267:WVS917267"/>
    <mergeCell ref="G982803:J982803"/>
    <mergeCell ref="JD982803:JG982803"/>
    <mergeCell ref="SZ982803:TC982803"/>
    <mergeCell ref="ACV982803:ACY982803"/>
    <mergeCell ref="AMR982803:AMU982803"/>
    <mergeCell ref="AWN982803:AWQ982803"/>
    <mergeCell ref="BGJ982803:BGM982803"/>
    <mergeCell ref="BQF982803:BQI982803"/>
    <mergeCell ref="CAB982803:CAE982803"/>
    <mergeCell ref="CJX982803:CKA982803"/>
    <mergeCell ref="CTT982803:CTW982803"/>
    <mergeCell ref="DDP982803:DDS982803"/>
    <mergeCell ref="DNL982803:DNO982803"/>
    <mergeCell ref="DXH982803:DXK982803"/>
    <mergeCell ref="EHD982803:EHG982803"/>
    <mergeCell ref="EQZ982803:ERC982803"/>
    <mergeCell ref="FAV982803:FAY982803"/>
    <mergeCell ref="FKR982803:FKU982803"/>
    <mergeCell ref="FUN982803:FUQ982803"/>
    <mergeCell ref="GEJ982803:GEM982803"/>
    <mergeCell ref="GOF982803:GOI982803"/>
    <mergeCell ref="GYB982803:GYE982803"/>
    <mergeCell ref="HHX982803:HIA982803"/>
    <mergeCell ref="HRT982803:HRW982803"/>
    <mergeCell ref="IBP982803:IBS982803"/>
    <mergeCell ref="ILL982803:ILO982803"/>
    <mergeCell ref="IVH982803:IVK982803"/>
    <mergeCell ref="JFD982803:JFG982803"/>
    <mergeCell ref="JOZ982803:JPC982803"/>
    <mergeCell ref="JYV982803:JYY982803"/>
    <mergeCell ref="KIR982803:KIU982803"/>
    <mergeCell ref="KSN982803:KSQ982803"/>
    <mergeCell ref="LCJ982803:LCM982803"/>
    <mergeCell ref="LMF982803:LMI982803"/>
    <mergeCell ref="LWB982803:LWE982803"/>
    <mergeCell ref="MFX982803:MGA982803"/>
    <mergeCell ref="MPT982803:MPW982803"/>
    <mergeCell ref="MZP982803:MZS982803"/>
    <mergeCell ref="NJL982803:NJO982803"/>
    <mergeCell ref="NTH982803:NTK982803"/>
    <mergeCell ref="ODD982803:ODG982803"/>
    <mergeCell ref="OMZ982803:ONC982803"/>
    <mergeCell ref="OWV982803:OWY982803"/>
    <mergeCell ref="PGR982803:PGU982803"/>
    <mergeCell ref="PQN982803:PQQ982803"/>
    <mergeCell ref="QAJ982803:QAM982803"/>
    <mergeCell ref="QKF982803:QKI982803"/>
    <mergeCell ref="QUB982803:QUE982803"/>
    <mergeCell ref="RDX982803:REA982803"/>
    <mergeCell ref="RNT982803:RNW982803"/>
    <mergeCell ref="RXP982803:RXS982803"/>
    <mergeCell ref="SHL982803:SHO982803"/>
    <mergeCell ref="SRH982803:SRK982803"/>
    <mergeCell ref="TBD982803:TBG982803"/>
    <mergeCell ref="TKZ982803:TLC982803"/>
    <mergeCell ref="TUV982803:TUY982803"/>
    <mergeCell ref="UER982803:UEU982803"/>
    <mergeCell ref="UON982803:UOQ982803"/>
    <mergeCell ref="UYJ982803:UYM982803"/>
    <mergeCell ref="VIF982803:VII982803"/>
    <mergeCell ref="VSB982803:VSE982803"/>
    <mergeCell ref="WBX982803:WCA982803"/>
    <mergeCell ref="WLT982803:WLW982803"/>
    <mergeCell ref="WVP982803:WVS98280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2819"/>
  <sheetViews>
    <sheetView workbookViewId="0">
      <selection activeCell="N2" sqref="N2:N24"/>
    </sheetView>
  </sheetViews>
  <sheetFormatPr defaultColWidth="8.725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1.8166666666667" style="1" customWidth="1"/>
    <col min="8" max="8" width="6" style="1"/>
    <col min="9" max="9" width="9.725" style="1"/>
    <col min="10" max="10" width="15" style="1"/>
    <col min="11" max="11" width="15" style="1" hidden="1" customWidth="1"/>
    <col min="12" max="14" width="15" style="1"/>
    <col min="15" max="16" width="22.35" style="1" customWidth="1"/>
    <col min="17" max="16384" width="8.725" style="1"/>
  </cols>
  <sheetData>
    <row r="1" s="1" customFormat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/>
    </row>
    <row r="2" s="1" customFormat="1" ht="24" spans="1:16">
      <c r="A2" s="3" t="s">
        <v>55</v>
      </c>
      <c r="B2" s="4" t="s">
        <v>25</v>
      </c>
      <c r="C2" s="4" t="s">
        <v>17</v>
      </c>
      <c r="D2" s="4" t="s">
        <v>18</v>
      </c>
      <c r="E2" s="4" t="s">
        <v>26</v>
      </c>
      <c r="F2" s="4" t="s">
        <v>19</v>
      </c>
      <c r="G2" s="4" t="s">
        <v>27</v>
      </c>
      <c r="H2" s="4" t="s">
        <v>28</v>
      </c>
      <c r="I2" s="4">
        <v>96</v>
      </c>
      <c r="J2" s="4" t="s">
        <v>22</v>
      </c>
      <c r="K2" s="10" t="s">
        <v>23</v>
      </c>
      <c r="L2" s="11">
        <f>VLOOKUP(B2:B38,[1]Sheet1!$B$3:$F$348,5,0)</f>
        <v>5.5</v>
      </c>
      <c r="M2" s="12">
        <f>L2*1.357/1.13/10000</f>
        <v>0.000660486725663717</v>
      </c>
      <c r="N2" s="12">
        <f>M2*I2*1.13</f>
        <v>0.0716496</v>
      </c>
      <c r="O2" s="3" t="s">
        <v>24</v>
      </c>
      <c r="P2" s="13"/>
    </row>
    <row r="3" s="1" customFormat="1" ht="24" spans="1:16">
      <c r="A3" s="3" t="s">
        <v>55</v>
      </c>
      <c r="B3" s="4" t="s">
        <v>48</v>
      </c>
      <c r="C3" s="4" t="s">
        <v>17</v>
      </c>
      <c r="D3" s="4" t="s">
        <v>18</v>
      </c>
      <c r="E3" s="4" t="s">
        <v>26</v>
      </c>
      <c r="F3" s="4" t="s">
        <v>19</v>
      </c>
      <c r="G3" s="4" t="s">
        <v>49</v>
      </c>
      <c r="H3" s="4" t="s">
        <v>28</v>
      </c>
      <c r="I3" s="4">
        <v>96</v>
      </c>
      <c r="J3" s="4" t="s">
        <v>22</v>
      </c>
      <c r="K3" s="10" t="s">
        <v>23</v>
      </c>
      <c r="L3" s="11">
        <f>VLOOKUP(B3:B39,[1]Sheet1!$B$3:$F$348,5,0)</f>
        <v>2.3</v>
      </c>
      <c r="M3" s="12">
        <f t="shared" ref="M3:M24" si="0">L3*1.357/1.13/10000</f>
        <v>0.000276203539823009</v>
      </c>
      <c r="N3" s="12">
        <f t="shared" ref="N3:N24" si="1">M3*I3*1.13</f>
        <v>0.02996256</v>
      </c>
      <c r="O3" s="3" t="s">
        <v>24</v>
      </c>
      <c r="P3" s="13"/>
    </row>
    <row r="4" s="1" customFormat="1" ht="24" spans="1:16">
      <c r="A4" s="3" t="s">
        <v>55</v>
      </c>
      <c r="B4" s="4" t="s">
        <v>29</v>
      </c>
      <c r="C4" s="4" t="s">
        <v>17</v>
      </c>
      <c r="D4" s="4" t="s">
        <v>18</v>
      </c>
      <c r="E4" s="4" t="s">
        <v>26</v>
      </c>
      <c r="F4" s="4" t="s">
        <v>19</v>
      </c>
      <c r="G4" s="4" t="s">
        <v>30</v>
      </c>
      <c r="H4" s="4" t="s">
        <v>28</v>
      </c>
      <c r="I4" s="4">
        <v>475</v>
      </c>
      <c r="J4" s="4" t="s">
        <v>22</v>
      </c>
      <c r="K4" s="10" t="s">
        <v>23</v>
      </c>
      <c r="L4" s="11">
        <f>VLOOKUP(B4:B40,[1]Sheet1!$B$3:$F$348,5,0)</f>
        <v>6.5</v>
      </c>
      <c r="M4" s="12">
        <f t="shared" si="0"/>
        <v>0.000780575221238938</v>
      </c>
      <c r="N4" s="12">
        <f t="shared" si="1"/>
        <v>0.41897375</v>
      </c>
      <c r="O4" s="3" t="s">
        <v>24</v>
      </c>
      <c r="P4" s="13"/>
    </row>
    <row r="5" s="1" customFormat="1" ht="24" spans="1:16">
      <c r="A5" s="3" t="s">
        <v>55</v>
      </c>
      <c r="B5" s="4" t="s">
        <v>16</v>
      </c>
      <c r="C5" s="4" t="s">
        <v>17</v>
      </c>
      <c r="D5" s="4" t="s">
        <v>18</v>
      </c>
      <c r="E5" s="4" t="s">
        <v>26</v>
      </c>
      <c r="F5" s="4" t="s">
        <v>19</v>
      </c>
      <c r="G5" s="4" t="s">
        <v>20</v>
      </c>
      <c r="H5" s="4" t="s">
        <v>21</v>
      </c>
      <c r="I5" s="4">
        <v>950</v>
      </c>
      <c r="J5" s="4" t="s">
        <v>22</v>
      </c>
      <c r="K5" s="10" t="s">
        <v>23</v>
      </c>
      <c r="L5" s="11">
        <f>VLOOKUP(B5:B41,[1]Sheet1!$B$3:$F$348,5,0)</f>
        <v>3.6</v>
      </c>
      <c r="M5" s="12">
        <f t="shared" si="0"/>
        <v>0.000432318584070797</v>
      </c>
      <c r="N5" s="12">
        <f t="shared" si="1"/>
        <v>0.464094000000001</v>
      </c>
      <c r="O5" s="3" t="s">
        <v>24</v>
      </c>
      <c r="P5" s="13"/>
    </row>
    <row r="6" s="1" customFormat="1" ht="24" spans="1:16">
      <c r="A6" s="3" t="s">
        <v>55</v>
      </c>
      <c r="B6" s="4" t="s">
        <v>33</v>
      </c>
      <c r="C6" s="4" t="s">
        <v>17</v>
      </c>
      <c r="D6" s="4" t="s">
        <v>18</v>
      </c>
      <c r="E6" s="4" t="s">
        <v>26</v>
      </c>
      <c r="F6" s="4" t="s">
        <v>19</v>
      </c>
      <c r="G6" s="4" t="s">
        <v>34</v>
      </c>
      <c r="H6" s="4" t="s">
        <v>28</v>
      </c>
      <c r="I6" s="4">
        <v>189</v>
      </c>
      <c r="J6" s="4" t="s">
        <v>22</v>
      </c>
      <c r="K6" s="10" t="s">
        <v>23</v>
      </c>
      <c r="L6" s="11">
        <f>VLOOKUP(B6:B42,[1]Sheet1!$B$3:$F$348,5,0)</f>
        <v>5.2</v>
      </c>
      <c r="M6" s="12">
        <f t="shared" si="0"/>
        <v>0.00062446017699115</v>
      </c>
      <c r="N6" s="12">
        <f t="shared" si="1"/>
        <v>0.13336596</v>
      </c>
      <c r="O6" s="3" t="s">
        <v>24</v>
      </c>
      <c r="P6" s="13"/>
    </row>
    <row r="7" s="1" customFormat="1" ht="24" spans="1:16">
      <c r="A7" s="3" t="s">
        <v>55</v>
      </c>
      <c r="B7" s="4" t="s">
        <v>56</v>
      </c>
      <c r="C7" s="4" t="s">
        <v>17</v>
      </c>
      <c r="D7" s="4" t="s">
        <v>18</v>
      </c>
      <c r="E7" s="4" t="s">
        <v>26</v>
      </c>
      <c r="F7" s="4" t="s">
        <v>19</v>
      </c>
      <c r="G7" s="4" t="s">
        <v>57</v>
      </c>
      <c r="H7" s="4" t="s">
        <v>21</v>
      </c>
      <c r="I7" s="4">
        <v>567</v>
      </c>
      <c r="J7" s="4" t="s">
        <v>22</v>
      </c>
      <c r="K7" s="10" t="s">
        <v>23</v>
      </c>
      <c r="L7" s="11">
        <f>VLOOKUP(B7:B43,[1]Sheet1!$B$3:$F$348,5,0)</f>
        <v>14</v>
      </c>
      <c r="M7" s="12">
        <f t="shared" si="0"/>
        <v>0.0016812389380531</v>
      </c>
      <c r="N7" s="12">
        <f t="shared" si="1"/>
        <v>1.0771866</v>
      </c>
      <c r="O7" s="3" t="s">
        <v>24</v>
      </c>
      <c r="P7" s="13"/>
    </row>
    <row r="8" s="1" customFormat="1" ht="24" spans="1:16">
      <c r="A8" s="3" t="s">
        <v>55</v>
      </c>
      <c r="B8" s="4" t="s">
        <v>46</v>
      </c>
      <c r="C8" s="4" t="s">
        <v>17</v>
      </c>
      <c r="D8" s="4" t="s">
        <v>18</v>
      </c>
      <c r="E8" s="4" t="s">
        <v>26</v>
      </c>
      <c r="F8" s="4" t="s">
        <v>19</v>
      </c>
      <c r="G8" s="4" t="s">
        <v>47</v>
      </c>
      <c r="H8" s="4" t="s">
        <v>21</v>
      </c>
      <c r="I8" s="4">
        <v>28</v>
      </c>
      <c r="J8" s="4" t="s">
        <v>22</v>
      </c>
      <c r="K8" s="10" t="s">
        <v>23</v>
      </c>
      <c r="L8" s="11">
        <f>VLOOKUP(B8:B44,[1]Sheet1!$B$3:$F$348,5,0)</f>
        <v>19</v>
      </c>
      <c r="M8" s="12">
        <f t="shared" si="0"/>
        <v>0.0022816814159292</v>
      </c>
      <c r="N8" s="12">
        <f t="shared" si="1"/>
        <v>0.0721923999999999</v>
      </c>
      <c r="O8" s="3" t="s">
        <v>24</v>
      </c>
      <c r="P8" s="13"/>
    </row>
    <row r="9" s="1" customFormat="1" ht="24" spans="1:16">
      <c r="A9" s="3" t="s">
        <v>55</v>
      </c>
      <c r="B9" s="4" t="s">
        <v>37</v>
      </c>
      <c r="C9" s="4" t="s">
        <v>17</v>
      </c>
      <c r="D9" s="4" t="s">
        <v>18</v>
      </c>
      <c r="E9" s="4" t="s">
        <v>26</v>
      </c>
      <c r="F9" s="4" t="s">
        <v>19</v>
      </c>
      <c r="G9" s="4" t="s">
        <v>38</v>
      </c>
      <c r="H9" s="4" t="s">
        <v>28</v>
      </c>
      <c r="I9" s="4">
        <v>168</v>
      </c>
      <c r="J9" s="4" t="s">
        <v>22</v>
      </c>
      <c r="K9" s="10" t="s">
        <v>23</v>
      </c>
      <c r="L9" s="11">
        <f>VLOOKUP(B9:B45,[1]Sheet1!$B$3:$F$348,5,0)</f>
        <v>2.8</v>
      </c>
      <c r="M9" s="12">
        <f t="shared" si="0"/>
        <v>0.000336247787610619</v>
      </c>
      <c r="N9" s="12">
        <f t="shared" si="1"/>
        <v>0.0638332799999999</v>
      </c>
      <c r="O9" s="3" t="s">
        <v>24</v>
      </c>
      <c r="P9" s="13"/>
    </row>
    <row r="10" s="1" customFormat="1" ht="24" spans="1:16">
      <c r="A10" s="3" t="s">
        <v>55</v>
      </c>
      <c r="B10" s="4" t="s">
        <v>40</v>
      </c>
      <c r="C10" s="4" t="s">
        <v>17</v>
      </c>
      <c r="D10" s="4" t="s">
        <v>18</v>
      </c>
      <c r="E10" s="4" t="s">
        <v>26</v>
      </c>
      <c r="F10" s="4" t="s">
        <v>19</v>
      </c>
      <c r="G10" s="4" t="s">
        <v>41</v>
      </c>
      <c r="H10" s="4" t="s">
        <v>21</v>
      </c>
      <c r="I10" s="4">
        <v>475</v>
      </c>
      <c r="J10" s="4" t="s">
        <v>22</v>
      </c>
      <c r="K10" s="10" t="s">
        <v>23</v>
      </c>
      <c r="L10" s="11">
        <f>VLOOKUP(B10:B46,[1]Sheet1!$B$3:$F$348,5,0)</f>
        <v>19</v>
      </c>
      <c r="M10" s="12">
        <f t="shared" si="0"/>
        <v>0.0022816814159292</v>
      </c>
      <c r="N10" s="12">
        <f t="shared" si="1"/>
        <v>1.2246925</v>
      </c>
      <c r="O10" s="3" t="s">
        <v>24</v>
      </c>
      <c r="P10" s="13"/>
    </row>
    <row r="11" s="1" customFormat="1" ht="24" spans="1:16">
      <c r="A11" s="3" t="s">
        <v>55</v>
      </c>
      <c r="B11" s="4" t="s">
        <v>58</v>
      </c>
      <c r="C11" s="4" t="s">
        <v>17</v>
      </c>
      <c r="D11" s="4" t="s">
        <v>18</v>
      </c>
      <c r="E11" s="4" t="s">
        <v>26</v>
      </c>
      <c r="F11" s="4" t="s">
        <v>19</v>
      </c>
      <c r="G11" s="4" t="s">
        <v>59</v>
      </c>
      <c r="H11" s="4" t="s">
        <v>21</v>
      </c>
      <c r="I11" s="4">
        <v>24</v>
      </c>
      <c r="J11" s="4" t="s">
        <v>22</v>
      </c>
      <c r="K11" s="10" t="s">
        <v>23</v>
      </c>
      <c r="L11" s="11">
        <f>VLOOKUP(B11:B47,[1]Sheet1!$B$3:$F$348,5,0)</f>
        <v>26</v>
      </c>
      <c r="M11" s="12">
        <f t="shared" si="0"/>
        <v>0.00312230088495575</v>
      </c>
      <c r="N11" s="12">
        <f t="shared" si="1"/>
        <v>0.0846767999999999</v>
      </c>
      <c r="O11" s="3" t="s">
        <v>24</v>
      </c>
      <c r="P11" s="13"/>
    </row>
    <row r="12" s="1" customFormat="1" ht="24" spans="1:16">
      <c r="A12" s="3" t="s">
        <v>55</v>
      </c>
      <c r="B12" s="4" t="s">
        <v>60</v>
      </c>
      <c r="C12" s="4" t="s">
        <v>17</v>
      </c>
      <c r="D12" s="4" t="s">
        <v>18</v>
      </c>
      <c r="E12" s="4" t="s">
        <v>26</v>
      </c>
      <c r="F12" s="4" t="s">
        <v>19</v>
      </c>
      <c r="G12" s="4" t="s">
        <v>61</v>
      </c>
      <c r="H12" s="4" t="s">
        <v>28</v>
      </c>
      <c r="I12" s="4">
        <v>1890</v>
      </c>
      <c r="J12" s="4" t="s">
        <v>22</v>
      </c>
      <c r="K12" s="10" t="s">
        <v>23</v>
      </c>
      <c r="L12" s="11">
        <f>VLOOKUP(B12:B48,[1]Sheet1!$B$3:$F$348,5,0)</f>
        <v>6.2</v>
      </c>
      <c r="M12" s="12">
        <f t="shared" si="0"/>
        <v>0.000744548672566372</v>
      </c>
      <c r="N12" s="12">
        <f t="shared" si="1"/>
        <v>1.5901326</v>
      </c>
      <c r="O12" s="3" t="s">
        <v>24</v>
      </c>
      <c r="P12" s="13"/>
    </row>
    <row r="13" s="1" customFormat="1" ht="24" spans="1:16">
      <c r="A13" s="3" t="s">
        <v>55</v>
      </c>
      <c r="B13" s="4" t="s">
        <v>62</v>
      </c>
      <c r="C13" s="4" t="s">
        <v>17</v>
      </c>
      <c r="D13" s="4" t="s">
        <v>18</v>
      </c>
      <c r="E13" s="4" t="s">
        <v>26</v>
      </c>
      <c r="F13" s="4" t="s">
        <v>19</v>
      </c>
      <c r="G13" s="4" t="s">
        <v>63</v>
      </c>
      <c r="H13" s="4" t="s">
        <v>64</v>
      </c>
      <c r="I13" s="4">
        <v>16</v>
      </c>
      <c r="J13" s="4" t="s">
        <v>22</v>
      </c>
      <c r="K13" s="10" t="s">
        <v>23</v>
      </c>
      <c r="L13" s="11">
        <f>VLOOKUP(B13:B49,[1]Sheet1!$B$3:$F$348,5,0)</f>
        <v>25</v>
      </c>
      <c r="M13" s="12">
        <f t="shared" si="0"/>
        <v>0.00300221238938053</v>
      </c>
      <c r="N13" s="12">
        <f t="shared" si="1"/>
        <v>0.05428</v>
      </c>
      <c r="O13" s="3" t="s">
        <v>24</v>
      </c>
      <c r="P13" s="13"/>
    </row>
    <row r="14" s="1" customFormat="1" ht="24" spans="1:16">
      <c r="A14" s="3" t="s">
        <v>55</v>
      </c>
      <c r="B14" s="4" t="s">
        <v>65</v>
      </c>
      <c r="C14" s="4" t="s">
        <v>17</v>
      </c>
      <c r="D14" s="4" t="s">
        <v>18</v>
      </c>
      <c r="E14" s="4" t="s">
        <v>26</v>
      </c>
      <c r="F14" s="4" t="s">
        <v>19</v>
      </c>
      <c r="G14" s="4" t="s">
        <v>66</v>
      </c>
      <c r="H14" s="4" t="s">
        <v>28</v>
      </c>
      <c r="I14" s="4">
        <v>8</v>
      </c>
      <c r="J14" s="4" t="s">
        <v>22</v>
      </c>
      <c r="K14" s="10" t="s">
        <v>23</v>
      </c>
      <c r="L14" s="11">
        <f>VLOOKUP(B14:B50,[1]Sheet1!$B$3:$F$348,5,0)</f>
        <v>4.4</v>
      </c>
      <c r="M14" s="12">
        <f t="shared" si="0"/>
        <v>0.000528389380530974</v>
      </c>
      <c r="N14" s="12">
        <f t="shared" si="1"/>
        <v>0.00477664</v>
      </c>
      <c r="O14" s="3" t="s">
        <v>24</v>
      </c>
      <c r="P14" s="13"/>
    </row>
    <row r="15" s="1" customFormat="1" ht="24" spans="1:16">
      <c r="A15" s="3" t="s">
        <v>55</v>
      </c>
      <c r="B15" s="4" t="s">
        <v>67</v>
      </c>
      <c r="C15" s="4" t="s">
        <v>17</v>
      </c>
      <c r="D15" s="4" t="s">
        <v>18</v>
      </c>
      <c r="E15" s="4" t="s">
        <v>26</v>
      </c>
      <c r="F15" s="4" t="s">
        <v>19</v>
      </c>
      <c r="G15" s="4" t="s">
        <v>68</v>
      </c>
      <c r="H15" s="4" t="s">
        <v>28</v>
      </c>
      <c r="I15" s="4">
        <v>8</v>
      </c>
      <c r="J15" s="4" t="s">
        <v>22</v>
      </c>
      <c r="K15" s="10" t="s">
        <v>23</v>
      </c>
      <c r="L15" s="11">
        <f>VLOOKUP(B15:B51,[1]Sheet1!$B$3:$F$348,5,0)</f>
        <v>6</v>
      </c>
      <c r="M15" s="12">
        <f t="shared" si="0"/>
        <v>0.000720530973451328</v>
      </c>
      <c r="N15" s="12">
        <f t="shared" si="1"/>
        <v>0.0065136</v>
      </c>
      <c r="O15" s="3" t="s">
        <v>24</v>
      </c>
      <c r="P15" s="13"/>
    </row>
    <row r="16" s="1" customFormat="1" ht="24" spans="1:16">
      <c r="A16" s="3" t="s">
        <v>55</v>
      </c>
      <c r="B16" s="4" t="s">
        <v>69</v>
      </c>
      <c r="C16" s="4" t="s">
        <v>17</v>
      </c>
      <c r="D16" s="4" t="s">
        <v>18</v>
      </c>
      <c r="E16" s="4" t="s">
        <v>26</v>
      </c>
      <c r="F16" s="4" t="s">
        <v>19</v>
      </c>
      <c r="G16" s="4" t="s">
        <v>70</v>
      </c>
      <c r="H16" s="4" t="s">
        <v>28</v>
      </c>
      <c r="I16" s="4">
        <v>16</v>
      </c>
      <c r="J16" s="4" t="s">
        <v>22</v>
      </c>
      <c r="K16" s="10" t="s">
        <v>23</v>
      </c>
      <c r="L16" s="11">
        <f>VLOOKUP(B16:B52,[1]Sheet1!$B$3:$F$348,5,0)</f>
        <v>7.5</v>
      </c>
      <c r="M16" s="12">
        <f t="shared" si="0"/>
        <v>0.000900663716814159</v>
      </c>
      <c r="N16" s="12">
        <f t="shared" si="1"/>
        <v>0.016284</v>
      </c>
      <c r="O16" s="3" t="s">
        <v>24</v>
      </c>
      <c r="P16" s="13"/>
    </row>
    <row r="17" s="1" customFormat="1" ht="24" spans="1:16">
      <c r="A17" s="3" t="s">
        <v>55</v>
      </c>
      <c r="B17" s="4" t="s">
        <v>71</v>
      </c>
      <c r="C17" s="4" t="s">
        <v>17</v>
      </c>
      <c r="D17" s="4" t="s">
        <v>18</v>
      </c>
      <c r="E17" s="4" t="s">
        <v>26</v>
      </c>
      <c r="F17" s="4" t="s">
        <v>19</v>
      </c>
      <c r="G17" s="4" t="s">
        <v>72</v>
      </c>
      <c r="H17" s="4" t="s">
        <v>21</v>
      </c>
      <c r="I17" s="4">
        <v>40</v>
      </c>
      <c r="J17" s="4" t="s">
        <v>22</v>
      </c>
      <c r="K17" s="10" t="s">
        <v>23</v>
      </c>
      <c r="L17" s="11">
        <f>VLOOKUP(B17:B53,[1]Sheet1!$B$3:$F$348,5,0)</f>
        <v>46</v>
      </c>
      <c r="M17" s="12">
        <f t="shared" si="0"/>
        <v>0.00552407079646018</v>
      </c>
      <c r="N17" s="12">
        <f t="shared" si="1"/>
        <v>0.249688</v>
      </c>
      <c r="O17" s="3" t="s">
        <v>24</v>
      </c>
      <c r="P17" s="13"/>
    </row>
    <row r="18" s="1" customFormat="1" ht="24" spans="1:16">
      <c r="A18" s="3" t="s">
        <v>55</v>
      </c>
      <c r="B18" s="4" t="s">
        <v>73</v>
      </c>
      <c r="C18" s="4" t="s">
        <v>17</v>
      </c>
      <c r="D18" s="4" t="s">
        <v>18</v>
      </c>
      <c r="E18" s="4" t="s">
        <v>26</v>
      </c>
      <c r="F18" s="4" t="s">
        <v>19</v>
      </c>
      <c r="G18" s="4" t="s">
        <v>74</v>
      </c>
      <c r="H18" s="4" t="s">
        <v>28</v>
      </c>
      <c r="I18" s="4">
        <v>30320</v>
      </c>
      <c r="J18" s="4" t="s">
        <v>22</v>
      </c>
      <c r="K18" s="10" t="s">
        <v>23</v>
      </c>
      <c r="L18" s="11">
        <f>VLOOKUP(B18:B54,[1]Sheet1!$B$3:$F$348,5,0)</f>
        <v>20</v>
      </c>
      <c r="M18" s="12">
        <f t="shared" si="0"/>
        <v>0.00240176991150443</v>
      </c>
      <c r="N18" s="12">
        <f t="shared" si="1"/>
        <v>82.2884800000002</v>
      </c>
      <c r="O18" s="3" t="s">
        <v>24</v>
      </c>
      <c r="P18" s="13"/>
    </row>
    <row r="19" s="1" customFormat="1" ht="24" spans="1:16">
      <c r="A19" s="3" t="s">
        <v>55</v>
      </c>
      <c r="B19" s="4" t="s">
        <v>73</v>
      </c>
      <c r="C19" s="4" t="s">
        <v>17</v>
      </c>
      <c r="D19" s="4" t="s">
        <v>18</v>
      </c>
      <c r="E19" s="4" t="s">
        <v>26</v>
      </c>
      <c r="F19" s="4" t="s">
        <v>19</v>
      </c>
      <c r="G19" s="4" t="s">
        <v>74</v>
      </c>
      <c r="H19" s="4" t="s">
        <v>28</v>
      </c>
      <c r="I19" s="4">
        <v>28</v>
      </c>
      <c r="J19" s="4" t="s">
        <v>22</v>
      </c>
      <c r="K19" s="10" t="s">
        <v>23</v>
      </c>
      <c r="L19" s="11">
        <f>VLOOKUP(B19:B55,[1]Sheet1!$B$3:$F$348,5,0)</f>
        <v>20</v>
      </c>
      <c r="M19" s="12">
        <f t="shared" si="0"/>
        <v>0.00240176991150443</v>
      </c>
      <c r="N19" s="12">
        <f t="shared" si="1"/>
        <v>0.0759920000000002</v>
      </c>
      <c r="O19" s="3" t="s">
        <v>24</v>
      </c>
      <c r="P19" s="13"/>
    </row>
    <row r="20" s="1" customFormat="1" ht="24" spans="1:16">
      <c r="A20" s="3" t="s">
        <v>55</v>
      </c>
      <c r="B20" s="4" t="s">
        <v>75</v>
      </c>
      <c r="C20" s="4" t="s">
        <v>17</v>
      </c>
      <c r="D20" s="4" t="s">
        <v>18</v>
      </c>
      <c r="E20" s="4" t="s">
        <v>26</v>
      </c>
      <c r="F20" s="4" t="s">
        <v>19</v>
      </c>
      <c r="G20" s="4" t="s">
        <v>76</v>
      </c>
      <c r="H20" s="4" t="s">
        <v>21</v>
      </c>
      <c r="I20" s="4">
        <v>49558</v>
      </c>
      <c r="J20" s="4" t="s">
        <v>22</v>
      </c>
      <c r="K20" s="10" t="s">
        <v>23</v>
      </c>
      <c r="L20" s="11">
        <f>VLOOKUP(B20:B56,[1]Sheet1!$B$3:$F$348,5,0)</f>
        <v>15</v>
      </c>
      <c r="M20" s="12">
        <f t="shared" si="0"/>
        <v>0.00180132743362832</v>
      </c>
      <c r="N20" s="12">
        <f t="shared" si="1"/>
        <v>100.875309</v>
      </c>
      <c r="O20" s="3" t="s">
        <v>24</v>
      </c>
      <c r="P20" s="13"/>
    </row>
    <row r="21" s="1" customFormat="1" ht="24" spans="1:16">
      <c r="A21" s="3" t="s">
        <v>55</v>
      </c>
      <c r="B21" s="4" t="s">
        <v>42</v>
      </c>
      <c r="C21" s="4" t="s">
        <v>17</v>
      </c>
      <c r="D21" s="4" t="s">
        <v>18</v>
      </c>
      <c r="E21" s="4" t="s">
        <v>26</v>
      </c>
      <c r="F21" s="4" t="s">
        <v>19</v>
      </c>
      <c r="G21" s="4" t="s">
        <v>43</v>
      </c>
      <c r="H21" s="4" t="s">
        <v>28</v>
      </c>
      <c r="I21" s="4">
        <v>379</v>
      </c>
      <c r="J21" s="4" t="s">
        <v>22</v>
      </c>
      <c r="K21" s="10" t="s">
        <v>23</v>
      </c>
      <c r="L21" s="11">
        <f>VLOOKUP(B21:B57,[1]Sheet1!$B$3:$F$348,5,0)</f>
        <v>3</v>
      </c>
      <c r="M21" s="12">
        <f t="shared" si="0"/>
        <v>0.000360265486725664</v>
      </c>
      <c r="N21" s="12">
        <f t="shared" si="1"/>
        <v>0.1542909</v>
      </c>
      <c r="O21" s="3" t="s">
        <v>24</v>
      </c>
      <c r="P21" s="13"/>
    </row>
    <row r="22" s="1" customFormat="1" ht="24" spans="1:16">
      <c r="A22" s="3" t="s">
        <v>55</v>
      </c>
      <c r="B22" s="4" t="s">
        <v>77</v>
      </c>
      <c r="C22" s="4" t="s">
        <v>17</v>
      </c>
      <c r="D22" s="4" t="s">
        <v>18</v>
      </c>
      <c r="E22" s="4" t="s">
        <v>26</v>
      </c>
      <c r="F22" s="4" t="s">
        <v>19</v>
      </c>
      <c r="G22" s="4" t="s">
        <v>78</v>
      </c>
      <c r="H22" s="4" t="s">
        <v>28</v>
      </c>
      <c r="I22" s="4">
        <v>379</v>
      </c>
      <c r="J22" s="4" t="s">
        <v>22</v>
      </c>
      <c r="K22" s="10" t="s">
        <v>23</v>
      </c>
      <c r="L22" s="11">
        <f>VLOOKUP(B22:B58,[1]Sheet1!$B$3:$F$348,5,0)</f>
        <v>7.6</v>
      </c>
      <c r="M22" s="12">
        <f t="shared" si="0"/>
        <v>0.000912672566371682</v>
      </c>
      <c r="N22" s="12">
        <f t="shared" si="1"/>
        <v>0.39087028</v>
      </c>
      <c r="O22" s="3" t="s">
        <v>24</v>
      </c>
      <c r="P22" s="13"/>
    </row>
    <row r="23" s="1" customFormat="1" ht="24" spans="1:16">
      <c r="A23" s="3" t="s">
        <v>55</v>
      </c>
      <c r="B23" s="4" t="s">
        <v>79</v>
      </c>
      <c r="C23" s="4" t="s">
        <v>17</v>
      </c>
      <c r="D23" s="4" t="s">
        <v>18</v>
      </c>
      <c r="E23" s="4" t="s">
        <v>26</v>
      </c>
      <c r="F23" s="4" t="s">
        <v>19</v>
      </c>
      <c r="G23" s="4" t="s">
        <v>80</v>
      </c>
      <c r="H23" s="4" t="s">
        <v>28</v>
      </c>
      <c r="I23" s="4">
        <v>161</v>
      </c>
      <c r="J23" s="4" t="s">
        <v>22</v>
      </c>
      <c r="K23" s="10" t="s">
        <v>23</v>
      </c>
      <c r="L23" s="11">
        <f>VLOOKUP(B23:B59,[1]Sheet1!$B$3:$F$348,5,0)</f>
        <v>8.6</v>
      </c>
      <c r="M23" s="12">
        <f t="shared" si="0"/>
        <v>0.0010327610619469</v>
      </c>
      <c r="N23" s="12">
        <f t="shared" si="1"/>
        <v>0.187890219999999</v>
      </c>
      <c r="O23" s="3" t="s">
        <v>24</v>
      </c>
      <c r="P23" s="13"/>
    </row>
    <row r="24" s="1" customFormat="1" ht="24" spans="1:16">
      <c r="A24" s="3" t="s">
        <v>55</v>
      </c>
      <c r="B24" s="4" t="s">
        <v>56</v>
      </c>
      <c r="C24" s="4" t="s">
        <v>17</v>
      </c>
      <c r="D24" s="4" t="s">
        <v>18</v>
      </c>
      <c r="E24" s="4" t="s">
        <v>26</v>
      </c>
      <c r="F24" s="4" t="s">
        <v>19</v>
      </c>
      <c r="G24" s="4" t="s">
        <v>57</v>
      </c>
      <c r="H24" s="4" t="s">
        <v>21</v>
      </c>
      <c r="I24" s="4">
        <v>91056</v>
      </c>
      <c r="J24" s="4" t="s">
        <v>22</v>
      </c>
      <c r="K24" s="10" t="s">
        <v>23</v>
      </c>
      <c r="L24" s="11">
        <f>VLOOKUP(B24:B60,[1]Sheet1!$B$3:$F$348,5,0)</f>
        <v>14</v>
      </c>
      <c r="M24" s="12">
        <f t="shared" si="0"/>
        <v>0.0016812389380531</v>
      </c>
      <c r="N24" s="12">
        <f t="shared" si="1"/>
        <v>172.9881888</v>
      </c>
      <c r="O24" s="3" t="s">
        <v>24</v>
      </c>
      <c r="P24" s="13"/>
    </row>
    <row r="25" spans="14:14">
      <c r="N25" s="1">
        <f>SUM(N2:N24)</f>
        <v>362.523323490001</v>
      </c>
    </row>
  </sheetData>
  <mergeCells count="960">
    <mergeCell ref="G65315:J65315"/>
    <mergeCell ref="JD65315:JG65315"/>
    <mergeCell ref="SZ65315:TC65315"/>
    <mergeCell ref="ACV65315:ACY65315"/>
    <mergeCell ref="AMR65315:AMU65315"/>
    <mergeCell ref="AWN65315:AWQ65315"/>
    <mergeCell ref="BGJ65315:BGM65315"/>
    <mergeCell ref="BQF65315:BQI65315"/>
    <mergeCell ref="CAB65315:CAE65315"/>
    <mergeCell ref="CJX65315:CKA65315"/>
    <mergeCell ref="CTT65315:CTW65315"/>
    <mergeCell ref="DDP65315:DDS65315"/>
    <mergeCell ref="DNL65315:DNO65315"/>
    <mergeCell ref="DXH65315:DXK65315"/>
    <mergeCell ref="EHD65315:EHG65315"/>
    <mergeCell ref="EQZ65315:ERC65315"/>
    <mergeCell ref="FAV65315:FAY65315"/>
    <mergeCell ref="FKR65315:FKU65315"/>
    <mergeCell ref="FUN65315:FUQ65315"/>
    <mergeCell ref="GEJ65315:GEM65315"/>
    <mergeCell ref="GOF65315:GOI65315"/>
    <mergeCell ref="GYB65315:GYE65315"/>
    <mergeCell ref="HHX65315:HIA65315"/>
    <mergeCell ref="HRT65315:HRW65315"/>
    <mergeCell ref="IBP65315:IBS65315"/>
    <mergeCell ref="ILL65315:ILO65315"/>
    <mergeCell ref="IVH65315:IVK65315"/>
    <mergeCell ref="JFD65315:JFG65315"/>
    <mergeCell ref="JOZ65315:JPC65315"/>
    <mergeCell ref="JYV65315:JYY65315"/>
    <mergeCell ref="KIR65315:KIU65315"/>
    <mergeCell ref="KSN65315:KSQ65315"/>
    <mergeCell ref="LCJ65315:LCM65315"/>
    <mergeCell ref="LMF65315:LMI65315"/>
    <mergeCell ref="LWB65315:LWE65315"/>
    <mergeCell ref="MFX65315:MGA65315"/>
    <mergeCell ref="MPT65315:MPW65315"/>
    <mergeCell ref="MZP65315:MZS65315"/>
    <mergeCell ref="NJL65315:NJO65315"/>
    <mergeCell ref="NTH65315:NTK65315"/>
    <mergeCell ref="ODD65315:ODG65315"/>
    <mergeCell ref="OMZ65315:ONC65315"/>
    <mergeCell ref="OWV65315:OWY65315"/>
    <mergeCell ref="PGR65315:PGU65315"/>
    <mergeCell ref="PQN65315:PQQ65315"/>
    <mergeCell ref="QAJ65315:QAM65315"/>
    <mergeCell ref="QKF65315:QKI65315"/>
    <mergeCell ref="QUB65315:QUE65315"/>
    <mergeCell ref="RDX65315:REA65315"/>
    <mergeCell ref="RNT65315:RNW65315"/>
    <mergeCell ref="RXP65315:RXS65315"/>
    <mergeCell ref="SHL65315:SHO65315"/>
    <mergeCell ref="SRH65315:SRK65315"/>
    <mergeCell ref="TBD65315:TBG65315"/>
    <mergeCell ref="TKZ65315:TLC65315"/>
    <mergeCell ref="TUV65315:TUY65315"/>
    <mergeCell ref="UER65315:UEU65315"/>
    <mergeCell ref="UON65315:UOQ65315"/>
    <mergeCell ref="UYJ65315:UYM65315"/>
    <mergeCell ref="VIF65315:VII65315"/>
    <mergeCell ref="VSB65315:VSE65315"/>
    <mergeCell ref="WBX65315:WCA65315"/>
    <mergeCell ref="WLT65315:WLW65315"/>
    <mergeCell ref="WVP65315:WVS65315"/>
    <mergeCell ref="G130851:J130851"/>
    <mergeCell ref="JD130851:JG130851"/>
    <mergeCell ref="SZ130851:TC130851"/>
    <mergeCell ref="ACV130851:ACY130851"/>
    <mergeCell ref="AMR130851:AMU130851"/>
    <mergeCell ref="AWN130851:AWQ130851"/>
    <mergeCell ref="BGJ130851:BGM130851"/>
    <mergeCell ref="BQF130851:BQI130851"/>
    <mergeCell ref="CAB130851:CAE130851"/>
    <mergeCell ref="CJX130851:CKA130851"/>
    <mergeCell ref="CTT130851:CTW130851"/>
    <mergeCell ref="DDP130851:DDS130851"/>
    <mergeCell ref="DNL130851:DNO130851"/>
    <mergeCell ref="DXH130851:DXK130851"/>
    <mergeCell ref="EHD130851:EHG130851"/>
    <mergeCell ref="EQZ130851:ERC130851"/>
    <mergeCell ref="FAV130851:FAY130851"/>
    <mergeCell ref="FKR130851:FKU130851"/>
    <mergeCell ref="FUN130851:FUQ130851"/>
    <mergeCell ref="GEJ130851:GEM130851"/>
    <mergeCell ref="GOF130851:GOI130851"/>
    <mergeCell ref="GYB130851:GYE130851"/>
    <mergeCell ref="HHX130851:HIA130851"/>
    <mergeCell ref="HRT130851:HRW130851"/>
    <mergeCell ref="IBP130851:IBS130851"/>
    <mergeCell ref="ILL130851:ILO130851"/>
    <mergeCell ref="IVH130851:IVK130851"/>
    <mergeCell ref="JFD130851:JFG130851"/>
    <mergeCell ref="JOZ130851:JPC130851"/>
    <mergeCell ref="JYV130851:JYY130851"/>
    <mergeCell ref="KIR130851:KIU130851"/>
    <mergeCell ref="KSN130851:KSQ130851"/>
    <mergeCell ref="LCJ130851:LCM130851"/>
    <mergeCell ref="LMF130851:LMI130851"/>
    <mergeCell ref="LWB130851:LWE130851"/>
    <mergeCell ref="MFX130851:MGA130851"/>
    <mergeCell ref="MPT130851:MPW130851"/>
    <mergeCell ref="MZP130851:MZS130851"/>
    <mergeCell ref="NJL130851:NJO130851"/>
    <mergeCell ref="NTH130851:NTK130851"/>
    <mergeCell ref="ODD130851:ODG130851"/>
    <mergeCell ref="OMZ130851:ONC130851"/>
    <mergeCell ref="OWV130851:OWY130851"/>
    <mergeCell ref="PGR130851:PGU130851"/>
    <mergeCell ref="PQN130851:PQQ130851"/>
    <mergeCell ref="QAJ130851:QAM130851"/>
    <mergeCell ref="QKF130851:QKI130851"/>
    <mergeCell ref="QUB130851:QUE130851"/>
    <mergeCell ref="RDX130851:REA130851"/>
    <mergeCell ref="RNT130851:RNW130851"/>
    <mergeCell ref="RXP130851:RXS130851"/>
    <mergeCell ref="SHL130851:SHO130851"/>
    <mergeCell ref="SRH130851:SRK130851"/>
    <mergeCell ref="TBD130851:TBG130851"/>
    <mergeCell ref="TKZ130851:TLC130851"/>
    <mergeCell ref="TUV130851:TUY130851"/>
    <mergeCell ref="UER130851:UEU130851"/>
    <mergeCell ref="UON130851:UOQ130851"/>
    <mergeCell ref="UYJ130851:UYM130851"/>
    <mergeCell ref="VIF130851:VII130851"/>
    <mergeCell ref="VSB130851:VSE130851"/>
    <mergeCell ref="WBX130851:WCA130851"/>
    <mergeCell ref="WLT130851:WLW130851"/>
    <mergeCell ref="WVP130851:WVS130851"/>
    <mergeCell ref="G196387:J196387"/>
    <mergeCell ref="JD196387:JG196387"/>
    <mergeCell ref="SZ196387:TC196387"/>
    <mergeCell ref="ACV196387:ACY196387"/>
    <mergeCell ref="AMR196387:AMU196387"/>
    <mergeCell ref="AWN196387:AWQ196387"/>
    <mergeCell ref="BGJ196387:BGM196387"/>
    <mergeCell ref="BQF196387:BQI196387"/>
    <mergeCell ref="CAB196387:CAE196387"/>
    <mergeCell ref="CJX196387:CKA196387"/>
    <mergeCell ref="CTT196387:CTW196387"/>
    <mergeCell ref="DDP196387:DDS196387"/>
    <mergeCell ref="DNL196387:DNO196387"/>
    <mergeCell ref="DXH196387:DXK196387"/>
    <mergeCell ref="EHD196387:EHG196387"/>
    <mergeCell ref="EQZ196387:ERC196387"/>
    <mergeCell ref="FAV196387:FAY196387"/>
    <mergeCell ref="FKR196387:FKU196387"/>
    <mergeCell ref="FUN196387:FUQ196387"/>
    <mergeCell ref="GEJ196387:GEM196387"/>
    <mergeCell ref="GOF196387:GOI196387"/>
    <mergeCell ref="GYB196387:GYE196387"/>
    <mergeCell ref="HHX196387:HIA196387"/>
    <mergeCell ref="HRT196387:HRW196387"/>
    <mergeCell ref="IBP196387:IBS196387"/>
    <mergeCell ref="ILL196387:ILO196387"/>
    <mergeCell ref="IVH196387:IVK196387"/>
    <mergeCell ref="JFD196387:JFG196387"/>
    <mergeCell ref="JOZ196387:JPC196387"/>
    <mergeCell ref="JYV196387:JYY196387"/>
    <mergeCell ref="KIR196387:KIU196387"/>
    <mergeCell ref="KSN196387:KSQ196387"/>
    <mergeCell ref="LCJ196387:LCM196387"/>
    <mergeCell ref="LMF196387:LMI196387"/>
    <mergeCell ref="LWB196387:LWE196387"/>
    <mergeCell ref="MFX196387:MGA196387"/>
    <mergeCell ref="MPT196387:MPW196387"/>
    <mergeCell ref="MZP196387:MZS196387"/>
    <mergeCell ref="NJL196387:NJO196387"/>
    <mergeCell ref="NTH196387:NTK196387"/>
    <mergeCell ref="ODD196387:ODG196387"/>
    <mergeCell ref="OMZ196387:ONC196387"/>
    <mergeCell ref="OWV196387:OWY196387"/>
    <mergeCell ref="PGR196387:PGU196387"/>
    <mergeCell ref="PQN196387:PQQ196387"/>
    <mergeCell ref="QAJ196387:QAM196387"/>
    <mergeCell ref="QKF196387:QKI196387"/>
    <mergeCell ref="QUB196387:QUE196387"/>
    <mergeCell ref="RDX196387:REA196387"/>
    <mergeCell ref="RNT196387:RNW196387"/>
    <mergeCell ref="RXP196387:RXS196387"/>
    <mergeCell ref="SHL196387:SHO196387"/>
    <mergeCell ref="SRH196387:SRK196387"/>
    <mergeCell ref="TBD196387:TBG196387"/>
    <mergeCell ref="TKZ196387:TLC196387"/>
    <mergeCell ref="TUV196387:TUY196387"/>
    <mergeCell ref="UER196387:UEU196387"/>
    <mergeCell ref="UON196387:UOQ196387"/>
    <mergeCell ref="UYJ196387:UYM196387"/>
    <mergeCell ref="VIF196387:VII196387"/>
    <mergeCell ref="VSB196387:VSE196387"/>
    <mergeCell ref="WBX196387:WCA196387"/>
    <mergeCell ref="WLT196387:WLW196387"/>
    <mergeCell ref="WVP196387:WVS196387"/>
    <mergeCell ref="G261923:J261923"/>
    <mergeCell ref="JD261923:JG261923"/>
    <mergeCell ref="SZ261923:TC261923"/>
    <mergeCell ref="ACV261923:ACY261923"/>
    <mergeCell ref="AMR261923:AMU261923"/>
    <mergeCell ref="AWN261923:AWQ261923"/>
    <mergeCell ref="BGJ261923:BGM261923"/>
    <mergeCell ref="BQF261923:BQI261923"/>
    <mergeCell ref="CAB261923:CAE261923"/>
    <mergeCell ref="CJX261923:CKA261923"/>
    <mergeCell ref="CTT261923:CTW261923"/>
    <mergeCell ref="DDP261923:DDS261923"/>
    <mergeCell ref="DNL261923:DNO261923"/>
    <mergeCell ref="DXH261923:DXK261923"/>
    <mergeCell ref="EHD261923:EHG261923"/>
    <mergeCell ref="EQZ261923:ERC261923"/>
    <mergeCell ref="FAV261923:FAY261923"/>
    <mergeCell ref="FKR261923:FKU261923"/>
    <mergeCell ref="FUN261923:FUQ261923"/>
    <mergeCell ref="GEJ261923:GEM261923"/>
    <mergeCell ref="GOF261923:GOI261923"/>
    <mergeCell ref="GYB261923:GYE261923"/>
    <mergeCell ref="HHX261923:HIA261923"/>
    <mergeCell ref="HRT261923:HRW261923"/>
    <mergeCell ref="IBP261923:IBS261923"/>
    <mergeCell ref="ILL261923:ILO261923"/>
    <mergeCell ref="IVH261923:IVK261923"/>
    <mergeCell ref="JFD261923:JFG261923"/>
    <mergeCell ref="JOZ261923:JPC261923"/>
    <mergeCell ref="JYV261923:JYY261923"/>
    <mergeCell ref="KIR261923:KIU261923"/>
    <mergeCell ref="KSN261923:KSQ261923"/>
    <mergeCell ref="LCJ261923:LCM261923"/>
    <mergeCell ref="LMF261923:LMI261923"/>
    <mergeCell ref="LWB261923:LWE261923"/>
    <mergeCell ref="MFX261923:MGA261923"/>
    <mergeCell ref="MPT261923:MPW261923"/>
    <mergeCell ref="MZP261923:MZS261923"/>
    <mergeCell ref="NJL261923:NJO261923"/>
    <mergeCell ref="NTH261923:NTK261923"/>
    <mergeCell ref="ODD261923:ODG261923"/>
    <mergeCell ref="OMZ261923:ONC261923"/>
    <mergeCell ref="OWV261923:OWY261923"/>
    <mergeCell ref="PGR261923:PGU261923"/>
    <mergeCell ref="PQN261923:PQQ261923"/>
    <mergeCell ref="QAJ261923:QAM261923"/>
    <mergeCell ref="QKF261923:QKI261923"/>
    <mergeCell ref="QUB261923:QUE261923"/>
    <mergeCell ref="RDX261923:REA261923"/>
    <mergeCell ref="RNT261923:RNW261923"/>
    <mergeCell ref="RXP261923:RXS261923"/>
    <mergeCell ref="SHL261923:SHO261923"/>
    <mergeCell ref="SRH261923:SRK261923"/>
    <mergeCell ref="TBD261923:TBG261923"/>
    <mergeCell ref="TKZ261923:TLC261923"/>
    <mergeCell ref="TUV261923:TUY261923"/>
    <mergeCell ref="UER261923:UEU261923"/>
    <mergeCell ref="UON261923:UOQ261923"/>
    <mergeCell ref="UYJ261923:UYM261923"/>
    <mergeCell ref="VIF261923:VII261923"/>
    <mergeCell ref="VSB261923:VSE261923"/>
    <mergeCell ref="WBX261923:WCA261923"/>
    <mergeCell ref="WLT261923:WLW261923"/>
    <mergeCell ref="WVP261923:WVS261923"/>
    <mergeCell ref="G327459:J327459"/>
    <mergeCell ref="JD327459:JG327459"/>
    <mergeCell ref="SZ327459:TC327459"/>
    <mergeCell ref="ACV327459:ACY327459"/>
    <mergeCell ref="AMR327459:AMU327459"/>
    <mergeCell ref="AWN327459:AWQ327459"/>
    <mergeCell ref="BGJ327459:BGM327459"/>
    <mergeCell ref="BQF327459:BQI327459"/>
    <mergeCell ref="CAB327459:CAE327459"/>
    <mergeCell ref="CJX327459:CKA327459"/>
    <mergeCell ref="CTT327459:CTW327459"/>
    <mergeCell ref="DDP327459:DDS327459"/>
    <mergeCell ref="DNL327459:DNO327459"/>
    <mergeCell ref="DXH327459:DXK327459"/>
    <mergeCell ref="EHD327459:EHG327459"/>
    <mergeCell ref="EQZ327459:ERC327459"/>
    <mergeCell ref="FAV327459:FAY327459"/>
    <mergeCell ref="FKR327459:FKU327459"/>
    <mergeCell ref="FUN327459:FUQ327459"/>
    <mergeCell ref="GEJ327459:GEM327459"/>
    <mergeCell ref="GOF327459:GOI327459"/>
    <mergeCell ref="GYB327459:GYE327459"/>
    <mergeCell ref="HHX327459:HIA327459"/>
    <mergeCell ref="HRT327459:HRW327459"/>
    <mergeCell ref="IBP327459:IBS327459"/>
    <mergeCell ref="ILL327459:ILO327459"/>
    <mergeCell ref="IVH327459:IVK327459"/>
    <mergeCell ref="JFD327459:JFG327459"/>
    <mergeCell ref="JOZ327459:JPC327459"/>
    <mergeCell ref="JYV327459:JYY327459"/>
    <mergeCell ref="KIR327459:KIU327459"/>
    <mergeCell ref="KSN327459:KSQ327459"/>
    <mergeCell ref="LCJ327459:LCM327459"/>
    <mergeCell ref="LMF327459:LMI327459"/>
    <mergeCell ref="LWB327459:LWE327459"/>
    <mergeCell ref="MFX327459:MGA327459"/>
    <mergeCell ref="MPT327459:MPW327459"/>
    <mergeCell ref="MZP327459:MZS327459"/>
    <mergeCell ref="NJL327459:NJO327459"/>
    <mergeCell ref="NTH327459:NTK327459"/>
    <mergeCell ref="ODD327459:ODG327459"/>
    <mergeCell ref="OMZ327459:ONC327459"/>
    <mergeCell ref="OWV327459:OWY327459"/>
    <mergeCell ref="PGR327459:PGU327459"/>
    <mergeCell ref="PQN327459:PQQ327459"/>
    <mergeCell ref="QAJ327459:QAM327459"/>
    <mergeCell ref="QKF327459:QKI327459"/>
    <mergeCell ref="QUB327459:QUE327459"/>
    <mergeCell ref="RDX327459:REA327459"/>
    <mergeCell ref="RNT327459:RNW327459"/>
    <mergeCell ref="RXP327459:RXS327459"/>
    <mergeCell ref="SHL327459:SHO327459"/>
    <mergeCell ref="SRH327459:SRK327459"/>
    <mergeCell ref="TBD327459:TBG327459"/>
    <mergeCell ref="TKZ327459:TLC327459"/>
    <mergeCell ref="TUV327459:TUY327459"/>
    <mergeCell ref="UER327459:UEU327459"/>
    <mergeCell ref="UON327459:UOQ327459"/>
    <mergeCell ref="UYJ327459:UYM327459"/>
    <mergeCell ref="VIF327459:VII327459"/>
    <mergeCell ref="VSB327459:VSE327459"/>
    <mergeCell ref="WBX327459:WCA327459"/>
    <mergeCell ref="WLT327459:WLW327459"/>
    <mergeCell ref="WVP327459:WVS327459"/>
    <mergeCell ref="G392995:J392995"/>
    <mergeCell ref="JD392995:JG392995"/>
    <mergeCell ref="SZ392995:TC392995"/>
    <mergeCell ref="ACV392995:ACY392995"/>
    <mergeCell ref="AMR392995:AMU392995"/>
    <mergeCell ref="AWN392995:AWQ392995"/>
    <mergeCell ref="BGJ392995:BGM392995"/>
    <mergeCell ref="BQF392995:BQI392995"/>
    <mergeCell ref="CAB392995:CAE392995"/>
    <mergeCell ref="CJX392995:CKA392995"/>
    <mergeCell ref="CTT392995:CTW392995"/>
    <mergeCell ref="DDP392995:DDS392995"/>
    <mergeCell ref="DNL392995:DNO392995"/>
    <mergeCell ref="DXH392995:DXK392995"/>
    <mergeCell ref="EHD392995:EHG392995"/>
    <mergeCell ref="EQZ392995:ERC392995"/>
    <mergeCell ref="FAV392995:FAY392995"/>
    <mergeCell ref="FKR392995:FKU392995"/>
    <mergeCell ref="FUN392995:FUQ392995"/>
    <mergeCell ref="GEJ392995:GEM392995"/>
    <mergeCell ref="GOF392995:GOI392995"/>
    <mergeCell ref="GYB392995:GYE392995"/>
    <mergeCell ref="HHX392995:HIA392995"/>
    <mergeCell ref="HRT392995:HRW392995"/>
    <mergeCell ref="IBP392995:IBS392995"/>
    <mergeCell ref="ILL392995:ILO392995"/>
    <mergeCell ref="IVH392995:IVK392995"/>
    <mergeCell ref="JFD392995:JFG392995"/>
    <mergeCell ref="JOZ392995:JPC392995"/>
    <mergeCell ref="JYV392995:JYY392995"/>
    <mergeCell ref="KIR392995:KIU392995"/>
    <mergeCell ref="KSN392995:KSQ392995"/>
    <mergeCell ref="LCJ392995:LCM392995"/>
    <mergeCell ref="LMF392995:LMI392995"/>
    <mergeCell ref="LWB392995:LWE392995"/>
    <mergeCell ref="MFX392995:MGA392995"/>
    <mergeCell ref="MPT392995:MPW392995"/>
    <mergeCell ref="MZP392995:MZS392995"/>
    <mergeCell ref="NJL392995:NJO392995"/>
    <mergeCell ref="NTH392995:NTK392995"/>
    <mergeCell ref="ODD392995:ODG392995"/>
    <mergeCell ref="OMZ392995:ONC392995"/>
    <mergeCell ref="OWV392995:OWY392995"/>
    <mergeCell ref="PGR392995:PGU392995"/>
    <mergeCell ref="PQN392995:PQQ392995"/>
    <mergeCell ref="QAJ392995:QAM392995"/>
    <mergeCell ref="QKF392995:QKI392995"/>
    <mergeCell ref="QUB392995:QUE392995"/>
    <mergeCell ref="RDX392995:REA392995"/>
    <mergeCell ref="RNT392995:RNW392995"/>
    <mergeCell ref="RXP392995:RXS392995"/>
    <mergeCell ref="SHL392995:SHO392995"/>
    <mergeCell ref="SRH392995:SRK392995"/>
    <mergeCell ref="TBD392995:TBG392995"/>
    <mergeCell ref="TKZ392995:TLC392995"/>
    <mergeCell ref="TUV392995:TUY392995"/>
    <mergeCell ref="UER392995:UEU392995"/>
    <mergeCell ref="UON392995:UOQ392995"/>
    <mergeCell ref="UYJ392995:UYM392995"/>
    <mergeCell ref="VIF392995:VII392995"/>
    <mergeCell ref="VSB392995:VSE392995"/>
    <mergeCell ref="WBX392995:WCA392995"/>
    <mergeCell ref="WLT392995:WLW392995"/>
    <mergeCell ref="WVP392995:WVS392995"/>
    <mergeCell ref="G458531:J458531"/>
    <mergeCell ref="JD458531:JG458531"/>
    <mergeCell ref="SZ458531:TC458531"/>
    <mergeCell ref="ACV458531:ACY458531"/>
    <mergeCell ref="AMR458531:AMU458531"/>
    <mergeCell ref="AWN458531:AWQ458531"/>
    <mergeCell ref="BGJ458531:BGM458531"/>
    <mergeCell ref="BQF458531:BQI458531"/>
    <mergeCell ref="CAB458531:CAE458531"/>
    <mergeCell ref="CJX458531:CKA458531"/>
    <mergeCell ref="CTT458531:CTW458531"/>
    <mergeCell ref="DDP458531:DDS458531"/>
    <mergeCell ref="DNL458531:DNO458531"/>
    <mergeCell ref="DXH458531:DXK458531"/>
    <mergeCell ref="EHD458531:EHG458531"/>
    <mergeCell ref="EQZ458531:ERC458531"/>
    <mergeCell ref="FAV458531:FAY458531"/>
    <mergeCell ref="FKR458531:FKU458531"/>
    <mergeCell ref="FUN458531:FUQ458531"/>
    <mergeCell ref="GEJ458531:GEM458531"/>
    <mergeCell ref="GOF458531:GOI458531"/>
    <mergeCell ref="GYB458531:GYE458531"/>
    <mergeCell ref="HHX458531:HIA458531"/>
    <mergeCell ref="HRT458531:HRW458531"/>
    <mergeCell ref="IBP458531:IBS458531"/>
    <mergeCell ref="ILL458531:ILO458531"/>
    <mergeCell ref="IVH458531:IVK458531"/>
    <mergeCell ref="JFD458531:JFG458531"/>
    <mergeCell ref="JOZ458531:JPC458531"/>
    <mergeCell ref="JYV458531:JYY458531"/>
    <mergeCell ref="KIR458531:KIU458531"/>
    <mergeCell ref="KSN458531:KSQ458531"/>
    <mergeCell ref="LCJ458531:LCM458531"/>
    <mergeCell ref="LMF458531:LMI458531"/>
    <mergeCell ref="LWB458531:LWE458531"/>
    <mergeCell ref="MFX458531:MGA458531"/>
    <mergeCell ref="MPT458531:MPW458531"/>
    <mergeCell ref="MZP458531:MZS458531"/>
    <mergeCell ref="NJL458531:NJO458531"/>
    <mergeCell ref="NTH458531:NTK458531"/>
    <mergeCell ref="ODD458531:ODG458531"/>
    <mergeCell ref="OMZ458531:ONC458531"/>
    <mergeCell ref="OWV458531:OWY458531"/>
    <mergeCell ref="PGR458531:PGU458531"/>
    <mergeCell ref="PQN458531:PQQ458531"/>
    <mergeCell ref="QAJ458531:QAM458531"/>
    <mergeCell ref="QKF458531:QKI458531"/>
    <mergeCell ref="QUB458531:QUE458531"/>
    <mergeCell ref="RDX458531:REA458531"/>
    <mergeCell ref="RNT458531:RNW458531"/>
    <mergeCell ref="RXP458531:RXS458531"/>
    <mergeCell ref="SHL458531:SHO458531"/>
    <mergeCell ref="SRH458531:SRK458531"/>
    <mergeCell ref="TBD458531:TBG458531"/>
    <mergeCell ref="TKZ458531:TLC458531"/>
    <mergeCell ref="TUV458531:TUY458531"/>
    <mergeCell ref="UER458531:UEU458531"/>
    <mergeCell ref="UON458531:UOQ458531"/>
    <mergeCell ref="UYJ458531:UYM458531"/>
    <mergeCell ref="VIF458531:VII458531"/>
    <mergeCell ref="VSB458531:VSE458531"/>
    <mergeCell ref="WBX458531:WCA458531"/>
    <mergeCell ref="WLT458531:WLW458531"/>
    <mergeCell ref="WVP458531:WVS458531"/>
    <mergeCell ref="G524067:J524067"/>
    <mergeCell ref="JD524067:JG524067"/>
    <mergeCell ref="SZ524067:TC524067"/>
    <mergeCell ref="ACV524067:ACY524067"/>
    <mergeCell ref="AMR524067:AMU524067"/>
    <mergeCell ref="AWN524067:AWQ524067"/>
    <mergeCell ref="BGJ524067:BGM524067"/>
    <mergeCell ref="BQF524067:BQI524067"/>
    <mergeCell ref="CAB524067:CAE524067"/>
    <mergeCell ref="CJX524067:CKA524067"/>
    <mergeCell ref="CTT524067:CTW524067"/>
    <mergeCell ref="DDP524067:DDS524067"/>
    <mergeCell ref="DNL524067:DNO524067"/>
    <mergeCell ref="DXH524067:DXK524067"/>
    <mergeCell ref="EHD524067:EHG524067"/>
    <mergeCell ref="EQZ524067:ERC524067"/>
    <mergeCell ref="FAV524067:FAY524067"/>
    <mergeCell ref="FKR524067:FKU524067"/>
    <mergeCell ref="FUN524067:FUQ524067"/>
    <mergeCell ref="GEJ524067:GEM524067"/>
    <mergeCell ref="GOF524067:GOI524067"/>
    <mergeCell ref="GYB524067:GYE524067"/>
    <mergeCell ref="HHX524067:HIA524067"/>
    <mergeCell ref="HRT524067:HRW524067"/>
    <mergeCell ref="IBP524067:IBS524067"/>
    <mergeCell ref="ILL524067:ILO524067"/>
    <mergeCell ref="IVH524067:IVK524067"/>
    <mergeCell ref="JFD524067:JFG524067"/>
    <mergeCell ref="JOZ524067:JPC524067"/>
    <mergeCell ref="JYV524067:JYY524067"/>
    <mergeCell ref="KIR524067:KIU524067"/>
    <mergeCell ref="KSN524067:KSQ524067"/>
    <mergeCell ref="LCJ524067:LCM524067"/>
    <mergeCell ref="LMF524067:LMI524067"/>
    <mergeCell ref="LWB524067:LWE524067"/>
    <mergeCell ref="MFX524067:MGA524067"/>
    <mergeCell ref="MPT524067:MPW524067"/>
    <mergeCell ref="MZP524067:MZS524067"/>
    <mergeCell ref="NJL524067:NJO524067"/>
    <mergeCell ref="NTH524067:NTK524067"/>
    <mergeCell ref="ODD524067:ODG524067"/>
    <mergeCell ref="OMZ524067:ONC524067"/>
    <mergeCell ref="OWV524067:OWY524067"/>
    <mergeCell ref="PGR524067:PGU524067"/>
    <mergeCell ref="PQN524067:PQQ524067"/>
    <mergeCell ref="QAJ524067:QAM524067"/>
    <mergeCell ref="QKF524067:QKI524067"/>
    <mergeCell ref="QUB524067:QUE524067"/>
    <mergeCell ref="RDX524067:REA524067"/>
    <mergeCell ref="RNT524067:RNW524067"/>
    <mergeCell ref="RXP524067:RXS524067"/>
    <mergeCell ref="SHL524067:SHO524067"/>
    <mergeCell ref="SRH524067:SRK524067"/>
    <mergeCell ref="TBD524067:TBG524067"/>
    <mergeCell ref="TKZ524067:TLC524067"/>
    <mergeCell ref="TUV524067:TUY524067"/>
    <mergeCell ref="UER524067:UEU524067"/>
    <mergeCell ref="UON524067:UOQ524067"/>
    <mergeCell ref="UYJ524067:UYM524067"/>
    <mergeCell ref="VIF524067:VII524067"/>
    <mergeCell ref="VSB524067:VSE524067"/>
    <mergeCell ref="WBX524067:WCA524067"/>
    <mergeCell ref="WLT524067:WLW524067"/>
    <mergeCell ref="WVP524067:WVS524067"/>
    <mergeCell ref="G589603:J589603"/>
    <mergeCell ref="JD589603:JG589603"/>
    <mergeCell ref="SZ589603:TC589603"/>
    <mergeCell ref="ACV589603:ACY589603"/>
    <mergeCell ref="AMR589603:AMU589603"/>
    <mergeCell ref="AWN589603:AWQ589603"/>
    <mergeCell ref="BGJ589603:BGM589603"/>
    <mergeCell ref="BQF589603:BQI589603"/>
    <mergeCell ref="CAB589603:CAE589603"/>
    <mergeCell ref="CJX589603:CKA589603"/>
    <mergeCell ref="CTT589603:CTW589603"/>
    <mergeCell ref="DDP589603:DDS589603"/>
    <mergeCell ref="DNL589603:DNO589603"/>
    <mergeCell ref="DXH589603:DXK589603"/>
    <mergeCell ref="EHD589603:EHG589603"/>
    <mergeCell ref="EQZ589603:ERC589603"/>
    <mergeCell ref="FAV589603:FAY589603"/>
    <mergeCell ref="FKR589603:FKU589603"/>
    <mergeCell ref="FUN589603:FUQ589603"/>
    <mergeCell ref="GEJ589603:GEM589603"/>
    <mergeCell ref="GOF589603:GOI589603"/>
    <mergeCell ref="GYB589603:GYE589603"/>
    <mergeCell ref="HHX589603:HIA589603"/>
    <mergeCell ref="HRT589603:HRW589603"/>
    <mergeCell ref="IBP589603:IBS589603"/>
    <mergeCell ref="ILL589603:ILO589603"/>
    <mergeCell ref="IVH589603:IVK589603"/>
    <mergeCell ref="JFD589603:JFG589603"/>
    <mergeCell ref="JOZ589603:JPC589603"/>
    <mergeCell ref="JYV589603:JYY589603"/>
    <mergeCell ref="KIR589603:KIU589603"/>
    <mergeCell ref="KSN589603:KSQ589603"/>
    <mergeCell ref="LCJ589603:LCM589603"/>
    <mergeCell ref="LMF589603:LMI589603"/>
    <mergeCell ref="LWB589603:LWE589603"/>
    <mergeCell ref="MFX589603:MGA589603"/>
    <mergeCell ref="MPT589603:MPW589603"/>
    <mergeCell ref="MZP589603:MZS589603"/>
    <mergeCell ref="NJL589603:NJO589603"/>
    <mergeCell ref="NTH589603:NTK589603"/>
    <mergeCell ref="ODD589603:ODG589603"/>
    <mergeCell ref="OMZ589603:ONC589603"/>
    <mergeCell ref="OWV589603:OWY589603"/>
    <mergeCell ref="PGR589603:PGU589603"/>
    <mergeCell ref="PQN589603:PQQ589603"/>
    <mergeCell ref="QAJ589603:QAM589603"/>
    <mergeCell ref="QKF589603:QKI589603"/>
    <mergeCell ref="QUB589603:QUE589603"/>
    <mergeCell ref="RDX589603:REA589603"/>
    <mergeCell ref="RNT589603:RNW589603"/>
    <mergeCell ref="RXP589603:RXS589603"/>
    <mergeCell ref="SHL589603:SHO589603"/>
    <mergeCell ref="SRH589603:SRK589603"/>
    <mergeCell ref="TBD589603:TBG589603"/>
    <mergeCell ref="TKZ589603:TLC589603"/>
    <mergeCell ref="TUV589603:TUY589603"/>
    <mergeCell ref="UER589603:UEU589603"/>
    <mergeCell ref="UON589603:UOQ589603"/>
    <mergeCell ref="UYJ589603:UYM589603"/>
    <mergeCell ref="VIF589603:VII589603"/>
    <mergeCell ref="VSB589603:VSE589603"/>
    <mergeCell ref="WBX589603:WCA589603"/>
    <mergeCell ref="WLT589603:WLW589603"/>
    <mergeCell ref="WVP589603:WVS589603"/>
    <mergeCell ref="G655139:J655139"/>
    <mergeCell ref="JD655139:JG655139"/>
    <mergeCell ref="SZ655139:TC655139"/>
    <mergeCell ref="ACV655139:ACY655139"/>
    <mergeCell ref="AMR655139:AMU655139"/>
    <mergeCell ref="AWN655139:AWQ655139"/>
    <mergeCell ref="BGJ655139:BGM655139"/>
    <mergeCell ref="BQF655139:BQI655139"/>
    <mergeCell ref="CAB655139:CAE655139"/>
    <mergeCell ref="CJX655139:CKA655139"/>
    <mergeCell ref="CTT655139:CTW655139"/>
    <mergeCell ref="DDP655139:DDS655139"/>
    <mergeCell ref="DNL655139:DNO655139"/>
    <mergeCell ref="DXH655139:DXK655139"/>
    <mergeCell ref="EHD655139:EHG655139"/>
    <mergeCell ref="EQZ655139:ERC655139"/>
    <mergeCell ref="FAV655139:FAY655139"/>
    <mergeCell ref="FKR655139:FKU655139"/>
    <mergeCell ref="FUN655139:FUQ655139"/>
    <mergeCell ref="GEJ655139:GEM655139"/>
    <mergeCell ref="GOF655139:GOI655139"/>
    <mergeCell ref="GYB655139:GYE655139"/>
    <mergeCell ref="HHX655139:HIA655139"/>
    <mergeCell ref="HRT655139:HRW655139"/>
    <mergeCell ref="IBP655139:IBS655139"/>
    <mergeCell ref="ILL655139:ILO655139"/>
    <mergeCell ref="IVH655139:IVK655139"/>
    <mergeCell ref="JFD655139:JFG655139"/>
    <mergeCell ref="JOZ655139:JPC655139"/>
    <mergeCell ref="JYV655139:JYY655139"/>
    <mergeCell ref="KIR655139:KIU655139"/>
    <mergeCell ref="KSN655139:KSQ655139"/>
    <mergeCell ref="LCJ655139:LCM655139"/>
    <mergeCell ref="LMF655139:LMI655139"/>
    <mergeCell ref="LWB655139:LWE655139"/>
    <mergeCell ref="MFX655139:MGA655139"/>
    <mergeCell ref="MPT655139:MPW655139"/>
    <mergeCell ref="MZP655139:MZS655139"/>
    <mergeCell ref="NJL655139:NJO655139"/>
    <mergeCell ref="NTH655139:NTK655139"/>
    <mergeCell ref="ODD655139:ODG655139"/>
    <mergeCell ref="OMZ655139:ONC655139"/>
    <mergeCell ref="OWV655139:OWY655139"/>
    <mergeCell ref="PGR655139:PGU655139"/>
    <mergeCell ref="PQN655139:PQQ655139"/>
    <mergeCell ref="QAJ655139:QAM655139"/>
    <mergeCell ref="QKF655139:QKI655139"/>
    <mergeCell ref="QUB655139:QUE655139"/>
    <mergeCell ref="RDX655139:REA655139"/>
    <mergeCell ref="RNT655139:RNW655139"/>
    <mergeCell ref="RXP655139:RXS655139"/>
    <mergeCell ref="SHL655139:SHO655139"/>
    <mergeCell ref="SRH655139:SRK655139"/>
    <mergeCell ref="TBD655139:TBG655139"/>
    <mergeCell ref="TKZ655139:TLC655139"/>
    <mergeCell ref="TUV655139:TUY655139"/>
    <mergeCell ref="UER655139:UEU655139"/>
    <mergeCell ref="UON655139:UOQ655139"/>
    <mergeCell ref="UYJ655139:UYM655139"/>
    <mergeCell ref="VIF655139:VII655139"/>
    <mergeCell ref="VSB655139:VSE655139"/>
    <mergeCell ref="WBX655139:WCA655139"/>
    <mergeCell ref="WLT655139:WLW655139"/>
    <mergeCell ref="WVP655139:WVS655139"/>
    <mergeCell ref="G720675:J720675"/>
    <mergeCell ref="JD720675:JG720675"/>
    <mergeCell ref="SZ720675:TC720675"/>
    <mergeCell ref="ACV720675:ACY720675"/>
    <mergeCell ref="AMR720675:AMU720675"/>
    <mergeCell ref="AWN720675:AWQ720675"/>
    <mergeCell ref="BGJ720675:BGM720675"/>
    <mergeCell ref="BQF720675:BQI720675"/>
    <mergeCell ref="CAB720675:CAE720675"/>
    <mergeCell ref="CJX720675:CKA720675"/>
    <mergeCell ref="CTT720675:CTW720675"/>
    <mergeCell ref="DDP720675:DDS720675"/>
    <mergeCell ref="DNL720675:DNO720675"/>
    <mergeCell ref="DXH720675:DXK720675"/>
    <mergeCell ref="EHD720675:EHG720675"/>
    <mergeCell ref="EQZ720675:ERC720675"/>
    <mergeCell ref="FAV720675:FAY720675"/>
    <mergeCell ref="FKR720675:FKU720675"/>
    <mergeCell ref="FUN720675:FUQ720675"/>
    <mergeCell ref="GEJ720675:GEM720675"/>
    <mergeCell ref="GOF720675:GOI720675"/>
    <mergeCell ref="GYB720675:GYE720675"/>
    <mergeCell ref="HHX720675:HIA720675"/>
    <mergeCell ref="HRT720675:HRW720675"/>
    <mergeCell ref="IBP720675:IBS720675"/>
    <mergeCell ref="ILL720675:ILO720675"/>
    <mergeCell ref="IVH720675:IVK720675"/>
    <mergeCell ref="JFD720675:JFG720675"/>
    <mergeCell ref="JOZ720675:JPC720675"/>
    <mergeCell ref="JYV720675:JYY720675"/>
    <mergeCell ref="KIR720675:KIU720675"/>
    <mergeCell ref="KSN720675:KSQ720675"/>
    <mergeCell ref="LCJ720675:LCM720675"/>
    <mergeCell ref="LMF720675:LMI720675"/>
    <mergeCell ref="LWB720675:LWE720675"/>
    <mergeCell ref="MFX720675:MGA720675"/>
    <mergeCell ref="MPT720675:MPW720675"/>
    <mergeCell ref="MZP720675:MZS720675"/>
    <mergeCell ref="NJL720675:NJO720675"/>
    <mergeCell ref="NTH720675:NTK720675"/>
    <mergeCell ref="ODD720675:ODG720675"/>
    <mergeCell ref="OMZ720675:ONC720675"/>
    <mergeCell ref="OWV720675:OWY720675"/>
    <mergeCell ref="PGR720675:PGU720675"/>
    <mergeCell ref="PQN720675:PQQ720675"/>
    <mergeCell ref="QAJ720675:QAM720675"/>
    <mergeCell ref="QKF720675:QKI720675"/>
    <mergeCell ref="QUB720675:QUE720675"/>
    <mergeCell ref="RDX720675:REA720675"/>
    <mergeCell ref="RNT720675:RNW720675"/>
    <mergeCell ref="RXP720675:RXS720675"/>
    <mergeCell ref="SHL720675:SHO720675"/>
    <mergeCell ref="SRH720675:SRK720675"/>
    <mergeCell ref="TBD720675:TBG720675"/>
    <mergeCell ref="TKZ720675:TLC720675"/>
    <mergeCell ref="TUV720675:TUY720675"/>
    <mergeCell ref="UER720675:UEU720675"/>
    <mergeCell ref="UON720675:UOQ720675"/>
    <mergeCell ref="UYJ720675:UYM720675"/>
    <mergeCell ref="VIF720675:VII720675"/>
    <mergeCell ref="VSB720675:VSE720675"/>
    <mergeCell ref="WBX720675:WCA720675"/>
    <mergeCell ref="WLT720675:WLW720675"/>
    <mergeCell ref="WVP720675:WVS720675"/>
    <mergeCell ref="G786211:J786211"/>
    <mergeCell ref="JD786211:JG786211"/>
    <mergeCell ref="SZ786211:TC786211"/>
    <mergeCell ref="ACV786211:ACY786211"/>
    <mergeCell ref="AMR786211:AMU786211"/>
    <mergeCell ref="AWN786211:AWQ786211"/>
    <mergeCell ref="BGJ786211:BGM786211"/>
    <mergeCell ref="BQF786211:BQI786211"/>
    <mergeCell ref="CAB786211:CAE786211"/>
    <mergeCell ref="CJX786211:CKA786211"/>
    <mergeCell ref="CTT786211:CTW786211"/>
    <mergeCell ref="DDP786211:DDS786211"/>
    <mergeCell ref="DNL786211:DNO786211"/>
    <mergeCell ref="DXH786211:DXK786211"/>
    <mergeCell ref="EHD786211:EHG786211"/>
    <mergeCell ref="EQZ786211:ERC786211"/>
    <mergeCell ref="FAV786211:FAY786211"/>
    <mergeCell ref="FKR786211:FKU786211"/>
    <mergeCell ref="FUN786211:FUQ786211"/>
    <mergeCell ref="GEJ786211:GEM786211"/>
    <mergeCell ref="GOF786211:GOI786211"/>
    <mergeCell ref="GYB786211:GYE786211"/>
    <mergeCell ref="HHX786211:HIA786211"/>
    <mergeCell ref="HRT786211:HRW786211"/>
    <mergeCell ref="IBP786211:IBS786211"/>
    <mergeCell ref="ILL786211:ILO786211"/>
    <mergeCell ref="IVH786211:IVK786211"/>
    <mergeCell ref="JFD786211:JFG786211"/>
    <mergeCell ref="JOZ786211:JPC786211"/>
    <mergeCell ref="JYV786211:JYY786211"/>
    <mergeCell ref="KIR786211:KIU786211"/>
    <mergeCell ref="KSN786211:KSQ786211"/>
    <mergeCell ref="LCJ786211:LCM786211"/>
    <mergeCell ref="LMF786211:LMI786211"/>
    <mergeCell ref="LWB786211:LWE786211"/>
    <mergeCell ref="MFX786211:MGA786211"/>
    <mergeCell ref="MPT786211:MPW786211"/>
    <mergeCell ref="MZP786211:MZS786211"/>
    <mergeCell ref="NJL786211:NJO786211"/>
    <mergeCell ref="NTH786211:NTK786211"/>
    <mergeCell ref="ODD786211:ODG786211"/>
    <mergeCell ref="OMZ786211:ONC786211"/>
    <mergeCell ref="OWV786211:OWY786211"/>
    <mergeCell ref="PGR786211:PGU786211"/>
    <mergeCell ref="PQN786211:PQQ786211"/>
    <mergeCell ref="QAJ786211:QAM786211"/>
    <mergeCell ref="QKF786211:QKI786211"/>
    <mergeCell ref="QUB786211:QUE786211"/>
    <mergeCell ref="RDX786211:REA786211"/>
    <mergeCell ref="RNT786211:RNW786211"/>
    <mergeCell ref="RXP786211:RXS786211"/>
    <mergeCell ref="SHL786211:SHO786211"/>
    <mergeCell ref="SRH786211:SRK786211"/>
    <mergeCell ref="TBD786211:TBG786211"/>
    <mergeCell ref="TKZ786211:TLC786211"/>
    <mergeCell ref="TUV786211:TUY786211"/>
    <mergeCell ref="UER786211:UEU786211"/>
    <mergeCell ref="UON786211:UOQ786211"/>
    <mergeCell ref="UYJ786211:UYM786211"/>
    <mergeCell ref="VIF786211:VII786211"/>
    <mergeCell ref="VSB786211:VSE786211"/>
    <mergeCell ref="WBX786211:WCA786211"/>
    <mergeCell ref="WLT786211:WLW786211"/>
    <mergeCell ref="WVP786211:WVS786211"/>
    <mergeCell ref="G851747:J851747"/>
    <mergeCell ref="JD851747:JG851747"/>
    <mergeCell ref="SZ851747:TC851747"/>
    <mergeCell ref="ACV851747:ACY851747"/>
    <mergeCell ref="AMR851747:AMU851747"/>
    <mergeCell ref="AWN851747:AWQ851747"/>
    <mergeCell ref="BGJ851747:BGM851747"/>
    <mergeCell ref="BQF851747:BQI851747"/>
    <mergeCell ref="CAB851747:CAE851747"/>
    <mergeCell ref="CJX851747:CKA851747"/>
    <mergeCell ref="CTT851747:CTW851747"/>
    <mergeCell ref="DDP851747:DDS851747"/>
    <mergeCell ref="DNL851747:DNO851747"/>
    <mergeCell ref="DXH851747:DXK851747"/>
    <mergeCell ref="EHD851747:EHG851747"/>
    <mergeCell ref="EQZ851747:ERC851747"/>
    <mergeCell ref="FAV851747:FAY851747"/>
    <mergeCell ref="FKR851747:FKU851747"/>
    <mergeCell ref="FUN851747:FUQ851747"/>
    <mergeCell ref="GEJ851747:GEM851747"/>
    <mergeCell ref="GOF851747:GOI851747"/>
    <mergeCell ref="GYB851747:GYE851747"/>
    <mergeCell ref="HHX851747:HIA851747"/>
    <mergeCell ref="HRT851747:HRW851747"/>
    <mergeCell ref="IBP851747:IBS851747"/>
    <mergeCell ref="ILL851747:ILO851747"/>
    <mergeCell ref="IVH851747:IVK851747"/>
    <mergeCell ref="JFD851747:JFG851747"/>
    <mergeCell ref="JOZ851747:JPC851747"/>
    <mergeCell ref="JYV851747:JYY851747"/>
    <mergeCell ref="KIR851747:KIU851747"/>
    <mergeCell ref="KSN851747:KSQ851747"/>
    <mergeCell ref="LCJ851747:LCM851747"/>
    <mergeCell ref="LMF851747:LMI851747"/>
    <mergeCell ref="LWB851747:LWE851747"/>
    <mergeCell ref="MFX851747:MGA851747"/>
    <mergeCell ref="MPT851747:MPW851747"/>
    <mergeCell ref="MZP851747:MZS851747"/>
    <mergeCell ref="NJL851747:NJO851747"/>
    <mergeCell ref="NTH851747:NTK851747"/>
    <mergeCell ref="ODD851747:ODG851747"/>
    <mergeCell ref="OMZ851747:ONC851747"/>
    <mergeCell ref="OWV851747:OWY851747"/>
    <mergeCell ref="PGR851747:PGU851747"/>
    <mergeCell ref="PQN851747:PQQ851747"/>
    <mergeCell ref="QAJ851747:QAM851747"/>
    <mergeCell ref="QKF851747:QKI851747"/>
    <mergeCell ref="QUB851747:QUE851747"/>
    <mergeCell ref="RDX851747:REA851747"/>
    <mergeCell ref="RNT851747:RNW851747"/>
    <mergeCell ref="RXP851747:RXS851747"/>
    <mergeCell ref="SHL851747:SHO851747"/>
    <mergeCell ref="SRH851747:SRK851747"/>
    <mergeCell ref="TBD851747:TBG851747"/>
    <mergeCell ref="TKZ851747:TLC851747"/>
    <mergeCell ref="TUV851747:TUY851747"/>
    <mergeCell ref="UER851747:UEU851747"/>
    <mergeCell ref="UON851747:UOQ851747"/>
    <mergeCell ref="UYJ851747:UYM851747"/>
    <mergeCell ref="VIF851747:VII851747"/>
    <mergeCell ref="VSB851747:VSE851747"/>
    <mergeCell ref="WBX851747:WCA851747"/>
    <mergeCell ref="WLT851747:WLW851747"/>
    <mergeCell ref="WVP851747:WVS851747"/>
    <mergeCell ref="G917283:J917283"/>
    <mergeCell ref="JD917283:JG917283"/>
    <mergeCell ref="SZ917283:TC917283"/>
    <mergeCell ref="ACV917283:ACY917283"/>
    <mergeCell ref="AMR917283:AMU917283"/>
    <mergeCell ref="AWN917283:AWQ917283"/>
    <mergeCell ref="BGJ917283:BGM917283"/>
    <mergeCell ref="BQF917283:BQI917283"/>
    <mergeCell ref="CAB917283:CAE917283"/>
    <mergeCell ref="CJX917283:CKA917283"/>
    <mergeCell ref="CTT917283:CTW917283"/>
    <mergeCell ref="DDP917283:DDS917283"/>
    <mergeCell ref="DNL917283:DNO917283"/>
    <mergeCell ref="DXH917283:DXK917283"/>
    <mergeCell ref="EHD917283:EHG917283"/>
    <mergeCell ref="EQZ917283:ERC917283"/>
    <mergeCell ref="FAV917283:FAY917283"/>
    <mergeCell ref="FKR917283:FKU917283"/>
    <mergeCell ref="FUN917283:FUQ917283"/>
    <mergeCell ref="GEJ917283:GEM917283"/>
    <mergeCell ref="GOF917283:GOI917283"/>
    <mergeCell ref="GYB917283:GYE917283"/>
    <mergeCell ref="HHX917283:HIA917283"/>
    <mergeCell ref="HRT917283:HRW917283"/>
    <mergeCell ref="IBP917283:IBS917283"/>
    <mergeCell ref="ILL917283:ILO917283"/>
    <mergeCell ref="IVH917283:IVK917283"/>
    <mergeCell ref="JFD917283:JFG917283"/>
    <mergeCell ref="JOZ917283:JPC917283"/>
    <mergeCell ref="JYV917283:JYY917283"/>
    <mergeCell ref="KIR917283:KIU917283"/>
    <mergeCell ref="KSN917283:KSQ917283"/>
    <mergeCell ref="LCJ917283:LCM917283"/>
    <mergeCell ref="LMF917283:LMI917283"/>
    <mergeCell ref="LWB917283:LWE917283"/>
    <mergeCell ref="MFX917283:MGA917283"/>
    <mergeCell ref="MPT917283:MPW917283"/>
    <mergeCell ref="MZP917283:MZS917283"/>
    <mergeCell ref="NJL917283:NJO917283"/>
    <mergeCell ref="NTH917283:NTK917283"/>
    <mergeCell ref="ODD917283:ODG917283"/>
    <mergeCell ref="OMZ917283:ONC917283"/>
    <mergeCell ref="OWV917283:OWY917283"/>
    <mergeCell ref="PGR917283:PGU917283"/>
    <mergeCell ref="PQN917283:PQQ917283"/>
    <mergeCell ref="QAJ917283:QAM917283"/>
    <mergeCell ref="QKF917283:QKI917283"/>
    <mergeCell ref="QUB917283:QUE917283"/>
    <mergeCell ref="RDX917283:REA917283"/>
    <mergeCell ref="RNT917283:RNW917283"/>
    <mergeCell ref="RXP917283:RXS917283"/>
    <mergeCell ref="SHL917283:SHO917283"/>
    <mergeCell ref="SRH917283:SRK917283"/>
    <mergeCell ref="TBD917283:TBG917283"/>
    <mergeCell ref="TKZ917283:TLC917283"/>
    <mergeCell ref="TUV917283:TUY917283"/>
    <mergeCell ref="UER917283:UEU917283"/>
    <mergeCell ref="UON917283:UOQ917283"/>
    <mergeCell ref="UYJ917283:UYM917283"/>
    <mergeCell ref="VIF917283:VII917283"/>
    <mergeCell ref="VSB917283:VSE917283"/>
    <mergeCell ref="WBX917283:WCA917283"/>
    <mergeCell ref="WLT917283:WLW917283"/>
    <mergeCell ref="WVP917283:WVS917283"/>
    <mergeCell ref="G982819:J982819"/>
    <mergeCell ref="JD982819:JG982819"/>
    <mergeCell ref="SZ982819:TC982819"/>
    <mergeCell ref="ACV982819:ACY982819"/>
    <mergeCell ref="AMR982819:AMU982819"/>
    <mergeCell ref="AWN982819:AWQ982819"/>
    <mergeCell ref="BGJ982819:BGM982819"/>
    <mergeCell ref="BQF982819:BQI982819"/>
    <mergeCell ref="CAB982819:CAE982819"/>
    <mergeCell ref="CJX982819:CKA982819"/>
    <mergeCell ref="CTT982819:CTW982819"/>
    <mergeCell ref="DDP982819:DDS982819"/>
    <mergeCell ref="DNL982819:DNO982819"/>
    <mergeCell ref="DXH982819:DXK982819"/>
    <mergeCell ref="EHD982819:EHG982819"/>
    <mergeCell ref="EQZ982819:ERC982819"/>
    <mergeCell ref="FAV982819:FAY982819"/>
    <mergeCell ref="FKR982819:FKU982819"/>
    <mergeCell ref="FUN982819:FUQ982819"/>
    <mergeCell ref="GEJ982819:GEM982819"/>
    <mergeCell ref="GOF982819:GOI982819"/>
    <mergeCell ref="GYB982819:GYE982819"/>
    <mergeCell ref="HHX982819:HIA982819"/>
    <mergeCell ref="HRT982819:HRW982819"/>
    <mergeCell ref="IBP982819:IBS982819"/>
    <mergeCell ref="ILL982819:ILO982819"/>
    <mergeCell ref="IVH982819:IVK982819"/>
    <mergeCell ref="JFD982819:JFG982819"/>
    <mergeCell ref="JOZ982819:JPC982819"/>
    <mergeCell ref="JYV982819:JYY982819"/>
    <mergeCell ref="KIR982819:KIU982819"/>
    <mergeCell ref="KSN982819:KSQ982819"/>
    <mergeCell ref="LCJ982819:LCM982819"/>
    <mergeCell ref="LMF982819:LMI982819"/>
    <mergeCell ref="LWB982819:LWE982819"/>
    <mergeCell ref="MFX982819:MGA982819"/>
    <mergeCell ref="MPT982819:MPW982819"/>
    <mergeCell ref="MZP982819:MZS982819"/>
    <mergeCell ref="NJL982819:NJO982819"/>
    <mergeCell ref="NTH982819:NTK982819"/>
    <mergeCell ref="ODD982819:ODG982819"/>
    <mergeCell ref="OMZ982819:ONC982819"/>
    <mergeCell ref="OWV982819:OWY982819"/>
    <mergeCell ref="PGR982819:PGU982819"/>
    <mergeCell ref="PQN982819:PQQ982819"/>
    <mergeCell ref="QAJ982819:QAM982819"/>
    <mergeCell ref="QKF982819:QKI982819"/>
    <mergeCell ref="QUB982819:QUE982819"/>
    <mergeCell ref="RDX982819:REA982819"/>
    <mergeCell ref="RNT982819:RNW982819"/>
    <mergeCell ref="RXP982819:RXS982819"/>
    <mergeCell ref="SHL982819:SHO982819"/>
    <mergeCell ref="SRH982819:SRK982819"/>
    <mergeCell ref="TBD982819:TBG982819"/>
    <mergeCell ref="TKZ982819:TLC982819"/>
    <mergeCell ref="TUV982819:TUY982819"/>
    <mergeCell ref="UER982819:UEU982819"/>
    <mergeCell ref="UON982819:UOQ982819"/>
    <mergeCell ref="UYJ982819:UYM982819"/>
    <mergeCell ref="VIF982819:VII982819"/>
    <mergeCell ref="VSB982819:VSE982819"/>
    <mergeCell ref="WBX982819:WCA982819"/>
    <mergeCell ref="WLT982819:WLW982819"/>
    <mergeCell ref="WVP982819:WVS9828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2878"/>
  <sheetViews>
    <sheetView topLeftCell="A70" workbookViewId="0">
      <selection activeCell="N2" sqref="N2:N83"/>
    </sheetView>
  </sheetViews>
  <sheetFormatPr defaultColWidth="8.725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1.8166666666667" style="1" customWidth="1"/>
    <col min="8" max="8" width="6" style="1"/>
    <col min="9" max="9" width="9.725" style="1"/>
    <col min="10" max="10" width="15" style="1"/>
    <col min="11" max="11" width="15" style="1" hidden="1" customWidth="1"/>
    <col min="12" max="14" width="15" style="1"/>
    <col min="15" max="16" width="22.35" style="1" customWidth="1"/>
    <col min="17" max="16384" width="8.725" style="1"/>
  </cols>
  <sheetData>
    <row r="1" s="1" customFormat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/>
    </row>
    <row r="2" s="1" customFormat="1" ht="24" spans="1:16">
      <c r="A2" s="3" t="s">
        <v>81</v>
      </c>
      <c r="B2" s="4" t="s">
        <v>25</v>
      </c>
      <c r="C2" s="4" t="s">
        <v>17</v>
      </c>
      <c r="D2" s="4" t="s">
        <v>82</v>
      </c>
      <c r="E2" s="4" t="s">
        <v>26</v>
      </c>
      <c r="F2" s="4" t="s">
        <v>19</v>
      </c>
      <c r="G2" s="4" t="s">
        <v>27</v>
      </c>
      <c r="H2" s="4" t="s">
        <v>28</v>
      </c>
      <c r="I2" s="4">
        <v>960</v>
      </c>
      <c r="J2" s="4" t="s">
        <v>22</v>
      </c>
      <c r="K2" s="10" t="s">
        <v>23</v>
      </c>
      <c r="L2" s="11">
        <f>VLOOKUP(B2:B120,[1]Sheet1!$B$3:$F$348,5,0)</f>
        <v>5.5</v>
      </c>
      <c r="M2" s="12">
        <f>L2*1.369/1.13/10000</f>
        <v>0.000666327433628319</v>
      </c>
      <c r="N2" s="12">
        <f>M2*I2*1.13</f>
        <v>0.722832</v>
      </c>
      <c r="O2" s="3" t="s">
        <v>24</v>
      </c>
      <c r="P2" s="13"/>
    </row>
    <row r="3" s="1" customFormat="1" ht="24" spans="1:16">
      <c r="A3" s="3" t="s">
        <v>81</v>
      </c>
      <c r="B3" s="4" t="s">
        <v>48</v>
      </c>
      <c r="C3" s="4" t="s">
        <v>17</v>
      </c>
      <c r="D3" s="4" t="s">
        <v>82</v>
      </c>
      <c r="E3" s="4" t="s">
        <v>26</v>
      </c>
      <c r="F3" s="4" t="s">
        <v>19</v>
      </c>
      <c r="G3" s="4" t="s">
        <v>49</v>
      </c>
      <c r="H3" s="4" t="s">
        <v>28</v>
      </c>
      <c r="I3" s="4">
        <v>960</v>
      </c>
      <c r="J3" s="4" t="s">
        <v>22</v>
      </c>
      <c r="K3" s="10" t="s">
        <v>23</v>
      </c>
      <c r="L3" s="11">
        <f>VLOOKUP(B3:B121,[1]Sheet1!$B$3:$F$348,5,0)</f>
        <v>2.3</v>
      </c>
      <c r="M3" s="12">
        <f t="shared" ref="M3:M34" si="0">L3*1.369/1.13/10000</f>
        <v>0.000278646017699115</v>
      </c>
      <c r="N3" s="12">
        <f t="shared" ref="N3:N34" si="1">M3*I3*1.13</f>
        <v>0.3022752</v>
      </c>
      <c r="O3" s="3" t="s">
        <v>24</v>
      </c>
      <c r="P3" s="13"/>
    </row>
    <row r="4" s="1" customFormat="1" ht="24" spans="1:16">
      <c r="A4" s="3" t="s">
        <v>81</v>
      </c>
      <c r="B4" s="4" t="s">
        <v>29</v>
      </c>
      <c r="C4" s="4" t="s">
        <v>17</v>
      </c>
      <c r="D4" s="4" t="s">
        <v>82</v>
      </c>
      <c r="E4" s="4" t="s">
        <v>26</v>
      </c>
      <c r="F4" s="4" t="s">
        <v>19</v>
      </c>
      <c r="G4" s="4" t="s">
        <v>30</v>
      </c>
      <c r="H4" s="4" t="s">
        <v>28</v>
      </c>
      <c r="I4" s="4">
        <v>960</v>
      </c>
      <c r="J4" s="4" t="s">
        <v>22</v>
      </c>
      <c r="K4" s="10" t="s">
        <v>23</v>
      </c>
      <c r="L4" s="11">
        <f>VLOOKUP(B4:B122,[1]Sheet1!$B$3:$F$348,5,0)</f>
        <v>6.5</v>
      </c>
      <c r="M4" s="12">
        <f t="shared" si="0"/>
        <v>0.000787477876106195</v>
      </c>
      <c r="N4" s="12">
        <f t="shared" si="1"/>
        <v>0.854256</v>
      </c>
      <c r="O4" s="3" t="s">
        <v>24</v>
      </c>
      <c r="P4" s="13"/>
    </row>
    <row r="5" s="1" customFormat="1" ht="24" spans="1:16">
      <c r="A5" s="3" t="s">
        <v>81</v>
      </c>
      <c r="B5" s="4" t="s">
        <v>40</v>
      </c>
      <c r="C5" s="4" t="s">
        <v>17</v>
      </c>
      <c r="D5" s="4" t="s">
        <v>82</v>
      </c>
      <c r="E5" s="4" t="s">
        <v>26</v>
      </c>
      <c r="F5" s="4" t="s">
        <v>19</v>
      </c>
      <c r="G5" s="4" t="s">
        <v>41</v>
      </c>
      <c r="H5" s="4" t="s">
        <v>21</v>
      </c>
      <c r="I5" s="4">
        <v>960</v>
      </c>
      <c r="J5" s="4" t="s">
        <v>22</v>
      </c>
      <c r="K5" s="10" t="s">
        <v>23</v>
      </c>
      <c r="L5" s="11">
        <f>VLOOKUP(B5:B123,[1]Sheet1!$B$3:$F$348,5,0)</f>
        <v>19</v>
      </c>
      <c r="M5" s="12">
        <f t="shared" si="0"/>
        <v>0.00230185840707965</v>
      </c>
      <c r="N5" s="12">
        <f t="shared" si="1"/>
        <v>2.497056</v>
      </c>
      <c r="O5" s="3" t="s">
        <v>24</v>
      </c>
      <c r="P5" s="13"/>
    </row>
    <row r="6" s="1" customFormat="1" ht="24" spans="1:16">
      <c r="A6" s="3" t="s">
        <v>81</v>
      </c>
      <c r="B6" s="4" t="s">
        <v>16</v>
      </c>
      <c r="C6" s="4" t="s">
        <v>17</v>
      </c>
      <c r="D6" s="4" t="s">
        <v>82</v>
      </c>
      <c r="E6" s="4" t="s">
        <v>26</v>
      </c>
      <c r="F6" s="4" t="s">
        <v>19</v>
      </c>
      <c r="G6" s="4" t="s">
        <v>20</v>
      </c>
      <c r="H6" s="4" t="s">
        <v>21</v>
      </c>
      <c r="I6" s="4">
        <v>960</v>
      </c>
      <c r="J6" s="4" t="s">
        <v>22</v>
      </c>
      <c r="K6" s="10" t="s">
        <v>23</v>
      </c>
      <c r="L6" s="11">
        <f>VLOOKUP(B6:B124,[1]Sheet1!$B$3:$F$348,5,0)</f>
        <v>3.6</v>
      </c>
      <c r="M6" s="12">
        <f t="shared" si="0"/>
        <v>0.000436141592920354</v>
      </c>
      <c r="N6" s="12">
        <f t="shared" si="1"/>
        <v>0.4731264</v>
      </c>
      <c r="O6" s="3" t="s">
        <v>24</v>
      </c>
      <c r="P6" s="13"/>
    </row>
    <row r="7" s="1" customFormat="1" ht="24" spans="1:16">
      <c r="A7" s="3" t="s">
        <v>81</v>
      </c>
      <c r="B7" s="4" t="s">
        <v>83</v>
      </c>
      <c r="C7" s="4" t="s">
        <v>17</v>
      </c>
      <c r="D7" s="4" t="s">
        <v>82</v>
      </c>
      <c r="E7" s="4" t="s">
        <v>26</v>
      </c>
      <c r="F7" s="4" t="s">
        <v>19</v>
      </c>
      <c r="G7" s="4" t="s">
        <v>84</v>
      </c>
      <c r="H7" s="4" t="s">
        <v>28</v>
      </c>
      <c r="I7" s="4">
        <v>850</v>
      </c>
      <c r="J7" s="4" t="s">
        <v>22</v>
      </c>
      <c r="K7" s="10" t="s">
        <v>23</v>
      </c>
      <c r="L7" s="11">
        <f>VLOOKUP(B7:B125,[1]Sheet1!$B$3:$F$348,5,0)</f>
        <v>22.8</v>
      </c>
      <c r="M7" s="12">
        <f t="shared" si="0"/>
        <v>0.00276223008849558</v>
      </c>
      <c r="N7" s="12">
        <f t="shared" si="1"/>
        <v>2.653122</v>
      </c>
      <c r="O7" s="3" t="s">
        <v>24</v>
      </c>
      <c r="P7" s="13"/>
    </row>
    <row r="8" s="1" customFormat="1" ht="24" spans="1:16">
      <c r="A8" s="3" t="s">
        <v>81</v>
      </c>
      <c r="B8" s="4" t="s">
        <v>73</v>
      </c>
      <c r="C8" s="4" t="s">
        <v>17</v>
      </c>
      <c r="D8" s="4" t="s">
        <v>82</v>
      </c>
      <c r="E8" s="4" t="s">
        <v>26</v>
      </c>
      <c r="F8" s="4" t="s">
        <v>19</v>
      </c>
      <c r="G8" s="4" t="s">
        <v>74</v>
      </c>
      <c r="H8" s="4" t="s">
        <v>28</v>
      </c>
      <c r="I8" s="4">
        <v>7350</v>
      </c>
      <c r="J8" s="4" t="s">
        <v>22</v>
      </c>
      <c r="K8" s="10" t="s">
        <v>23</v>
      </c>
      <c r="L8" s="11">
        <f>VLOOKUP(B8:B126,[1]Sheet1!$B$3:$F$348,5,0)</f>
        <v>20</v>
      </c>
      <c r="M8" s="12">
        <f t="shared" si="0"/>
        <v>0.00242300884955752</v>
      </c>
      <c r="N8" s="12">
        <f t="shared" si="1"/>
        <v>20.1243</v>
      </c>
      <c r="O8" s="3" t="s">
        <v>24</v>
      </c>
      <c r="P8" s="13"/>
    </row>
    <row r="9" s="1" customFormat="1" ht="24" spans="1:16">
      <c r="A9" s="3" t="s">
        <v>81</v>
      </c>
      <c r="B9" s="4" t="s">
        <v>50</v>
      </c>
      <c r="C9" s="4" t="s">
        <v>17</v>
      </c>
      <c r="D9" s="4" t="s">
        <v>82</v>
      </c>
      <c r="E9" s="4" t="s">
        <v>26</v>
      </c>
      <c r="F9" s="4" t="s">
        <v>19</v>
      </c>
      <c r="G9" s="4" t="s">
        <v>51</v>
      </c>
      <c r="H9" s="4" t="s">
        <v>21</v>
      </c>
      <c r="I9" s="4">
        <v>6650</v>
      </c>
      <c r="J9" s="4" t="s">
        <v>22</v>
      </c>
      <c r="K9" s="10" t="s">
        <v>23</v>
      </c>
      <c r="L9" s="11">
        <f>VLOOKUP(B9:B127,[1]Sheet1!$B$3:$F$348,5,0)</f>
        <v>8.5</v>
      </c>
      <c r="M9" s="12">
        <f t="shared" si="0"/>
        <v>0.00102977876106195</v>
      </c>
      <c r="N9" s="12">
        <f t="shared" si="1"/>
        <v>7.73827250000002</v>
      </c>
      <c r="O9" s="3" t="s">
        <v>24</v>
      </c>
      <c r="P9" s="13"/>
    </row>
    <row r="10" s="1" customFormat="1" ht="24" spans="1:16">
      <c r="A10" s="3" t="s">
        <v>81</v>
      </c>
      <c r="B10" s="4" t="s">
        <v>16</v>
      </c>
      <c r="C10" s="4" t="s">
        <v>17</v>
      </c>
      <c r="D10" s="4" t="s">
        <v>82</v>
      </c>
      <c r="E10" s="4" t="s">
        <v>26</v>
      </c>
      <c r="F10" s="4" t="s">
        <v>19</v>
      </c>
      <c r="G10" s="4" t="s">
        <v>20</v>
      </c>
      <c r="H10" s="4" t="s">
        <v>21</v>
      </c>
      <c r="I10" s="4">
        <v>68600</v>
      </c>
      <c r="J10" s="4" t="s">
        <v>22</v>
      </c>
      <c r="K10" s="10" t="s">
        <v>23</v>
      </c>
      <c r="L10" s="11">
        <f>VLOOKUP(B10:B128,[1]Sheet1!$B$3:$F$348,5,0)</f>
        <v>3.6</v>
      </c>
      <c r="M10" s="12">
        <f t="shared" si="0"/>
        <v>0.000436141592920354</v>
      </c>
      <c r="N10" s="12">
        <f t="shared" si="1"/>
        <v>33.808824</v>
      </c>
      <c r="O10" s="3" t="s">
        <v>24</v>
      </c>
      <c r="P10" s="13"/>
    </row>
    <row r="11" s="1" customFormat="1" ht="24" spans="1:16">
      <c r="A11" s="3" t="s">
        <v>81</v>
      </c>
      <c r="B11" s="4" t="s">
        <v>37</v>
      </c>
      <c r="C11" s="4" t="s">
        <v>17</v>
      </c>
      <c r="D11" s="4" t="s">
        <v>82</v>
      </c>
      <c r="E11" s="4" t="s">
        <v>26</v>
      </c>
      <c r="F11" s="4" t="s">
        <v>19</v>
      </c>
      <c r="G11" s="4" t="s">
        <v>38</v>
      </c>
      <c r="H11" s="4" t="s">
        <v>28</v>
      </c>
      <c r="I11" s="4">
        <v>48000</v>
      </c>
      <c r="J11" s="4" t="s">
        <v>22</v>
      </c>
      <c r="K11" s="10" t="s">
        <v>23</v>
      </c>
      <c r="L11" s="11">
        <f>VLOOKUP(B11:B129,[1]Sheet1!$B$3:$F$348,5,0)</f>
        <v>2.8</v>
      </c>
      <c r="M11" s="12">
        <f t="shared" si="0"/>
        <v>0.000339221238938053</v>
      </c>
      <c r="N11" s="12">
        <f t="shared" si="1"/>
        <v>18.39936</v>
      </c>
      <c r="O11" s="3" t="s">
        <v>24</v>
      </c>
      <c r="P11" s="13"/>
    </row>
    <row r="12" s="1" customFormat="1" ht="24" spans="1:16">
      <c r="A12" s="3" t="s">
        <v>81</v>
      </c>
      <c r="B12" s="4" t="s">
        <v>52</v>
      </c>
      <c r="C12" s="4" t="s">
        <v>17</v>
      </c>
      <c r="D12" s="4" t="s">
        <v>82</v>
      </c>
      <c r="E12" s="4" t="s">
        <v>26</v>
      </c>
      <c r="F12" s="4" t="s">
        <v>19</v>
      </c>
      <c r="G12" s="4" t="s">
        <v>53</v>
      </c>
      <c r="H12" s="4" t="s">
        <v>54</v>
      </c>
      <c r="I12" s="4">
        <v>26600</v>
      </c>
      <c r="J12" s="4" t="s">
        <v>22</v>
      </c>
      <c r="K12" s="10" t="s">
        <v>23</v>
      </c>
      <c r="L12" s="11">
        <f>VLOOKUP(B12:B130,[1]Sheet1!$B$3:$F$348,5,0)</f>
        <v>0.7</v>
      </c>
      <c r="M12" s="12">
        <f t="shared" si="0"/>
        <v>8.48053097345133e-5</v>
      </c>
      <c r="N12" s="12">
        <f t="shared" si="1"/>
        <v>2.549078</v>
      </c>
      <c r="O12" s="3" t="s">
        <v>24</v>
      </c>
      <c r="P12" s="13"/>
    </row>
    <row r="13" s="1" customFormat="1" ht="24" spans="1:16">
      <c r="A13" s="3" t="s">
        <v>81</v>
      </c>
      <c r="B13" s="4" t="s">
        <v>85</v>
      </c>
      <c r="C13" s="4" t="s">
        <v>17</v>
      </c>
      <c r="D13" s="4" t="s">
        <v>82</v>
      </c>
      <c r="E13" s="4" t="s">
        <v>26</v>
      </c>
      <c r="F13" s="4" t="s">
        <v>19</v>
      </c>
      <c r="G13" s="4" t="s">
        <v>86</v>
      </c>
      <c r="H13" s="4" t="s">
        <v>21</v>
      </c>
      <c r="I13" s="4">
        <v>850</v>
      </c>
      <c r="J13" s="4" t="s">
        <v>22</v>
      </c>
      <c r="K13" s="10" t="s">
        <v>23</v>
      </c>
      <c r="L13" s="11">
        <f>VLOOKUP(B13:B131,[1]Sheet1!$B$3:$F$348,5,0)</f>
        <v>28</v>
      </c>
      <c r="M13" s="12">
        <f t="shared" si="0"/>
        <v>0.00339221238938053</v>
      </c>
      <c r="N13" s="12">
        <f t="shared" si="1"/>
        <v>3.25822</v>
      </c>
      <c r="O13" s="3" t="s">
        <v>24</v>
      </c>
      <c r="P13" s="13"/>
    </row>
    <row r="14" s="1" customFormat="1" ht="24" spans="1:16">
      <c r="A14" s="3" t="s">
        <v>81</v>
      </c>
      <c r="B14" s="4" t="s">
        <v>75</v>
      </c>
      <c r="C14" s="4" t="s">
        <v>17</v>
      </c>
      <c r="D14" s="4" t="s">
        <v>82</v>
      </c>
      <c r="E14" s="4" t="s">
        <v>26</v>
      </c>
      <c r="F14" s="4" t="s">
        <v>19</v>
      </c>
      <c r="G14" s="4" t="s">
        <v>76</v>
      </c>
      <c r="H14" s="4" t="s">
        <v>21</v>
      </c>
      <c r="I14" s="4">
        <v>10710</v>
      </c>
      <c r="J14" s="4" t="s">
        <v>22</v>
      </c>
      <c r="K14" s="10" t="s">
        <v>23</v>
      </c>
      <c r="L14" s="11">
        <f>VLOOKUP(B14:B132,[1]Sheet1!$B$3:$F$348,5,0)</f>
        <v>15</v>
      </c>
      <c r="M14" s="12">
        <f t="shared" si="0"/>
        <v>0.00181725663716814</v>
      </c>
      <c r="N14" s="12">
        <f t="shared" si="1"/>
        <v>21.992985</v>
      </c>
      <c r="O14" s="3" t="s">
        <v>24</v>
      </c>
      <c r="P14" s="13"/>
    </row>
    <row r="15" s="1" customFormat="1" ht="24" spans="1:16">
      <c r="A15" s="3" t="s">
        <v>81</v>
      </c>
      <c r="B15" s="4" t="s">
        <v>40</v>
      </c>
      <c r="C15" s="4" t="s">
        <v>17</v>
      </c>
      <c r="D15" s="4" t="s">
        <v>82</v>
      </c>
      <c r="E15" s="4" t="s">
        <v>26</v>
      </c>
      <c r="F15" s="4" t="s">
        <v>19</v>
      </c>
      <c r="G15" s="4" t="s">
        <v>41</v>
      </c>
      <c r="H15" s="4" t="s">
        <v>21</v>
      </c>
      <c r="I15" s="4">
        <v>19600</v>
      </c>
      <c r="J15" s="4" t="s">
        <v>22</v>
      </c>
      <c r="K15" s="10" t="s">
        <v>23</v>
      </c>
      <c r="L15" s="11">
        <f>VLOOKUP(B15:B133,[1]Sheet1!$B$3:$F$348,5,0)</f>
        <v>19</v>
      </c>
      <c r="M15" s="12">
        <f t="shared" si="0"/>
        <v>0.00230185840707965</v>
      </c>
      <c r="N15" s="12">
        <f t="shared" si="1"/>
        <v>50.9815600000001</v>
      </c>
      <c r="O15" s="3" t="s">
        <v>24</v>
      </c>
      <c r="P15" s="13"/>
    </row>
    <row r="16" s="1" customFormat="1" ht="24" spans="1:16">
      <c r="A16" s="3" t="s">
        <v>81</v>
      </c>
      <c r="B16" s="4" t="s">
        <v>35</v>
      </c>
      <c r="C16" s="4" t="s">
        <v>17</v>
      </c>
      <c r="D16" s="4" t="s">
        <v>82</v>
      </c>
      <c r="E16" s="4" t="s">
        <v>26</v>
      </c>
      <c r="F16" s="4" t="s">
        <v>19</v>
      </c>
      <c r="G16" s="4" t="s">
        <v>36</v>
      </c>
      <c r="H16" s="4" t="s">
        <v>21</v>
      </c>
      <c r="I16" s="4">
        <v>3300</v>
      </c>
      <c r="J16" s="4" t="s">
        <v>22</v>
      </c>
      <c r="K16" s="10" t="s">
        <v>23</v>
      </c>
      <c r="L16" s="11">
        <f>VLOOKUP(B16:B134,[1]Sheet1!$B$3:$F$348,5,0)</f>
        <v>27</v>
      </c>
      <c r="M16" s="12">
        <f t="shared" si="0"/>
        <v>0.00327106194690266</v>
      </c>
      <c r="N16" s="12">
        <f t="shared" si="1"/>
        <v>12.19779</v>
      </c>
      <c r="O16" s="3" t="s">
        <v>24</v>
      </c>
      <c r="P16" s="13"/>
    </row>
    <row r="17" s="1" customFormat="1" ht="24" spans="1:16">
      <c r="A17" s="3" t="s">
        <v>81</v>
      </c>
      <c r="B17" s="4" t="s">
        <v>31</v>
      </c>
      <c r="C17" s="4" t="s">
        <v>17</v>
      </c>
      <c r="D17" s="4" t="s">
        <v>82</v>
      </c>
      <c r="E17" s="4" t="s">
        <v>26</v>
      </c>
      <c r="F17" s="4" t="s">
        <v>19</v>
      </c>
      <c r="G17" s="4" t="s">
        <v>32</v>
      </c>
      <c r="H17" s="4" t="s">
        <v>21</v>
      </c>
      <c r="I17" s="4">
        <v>1120</v>
      </c>
      <c r="J17" s="4" t="s">
        <v>22</v>
      </c>
      <c r="K17" s="10" t="s">
        <v>23</v>
      </c>
      <c r="L17" s="11">
        <f>VLOOKUP(B17:B135,[1]Sheet1!$B$3:$F$348,5,0)</f>
        <v>35</v>
      </c>
      <c r="M17" s="12">
        <f t="shared" si="0"/>
        <v>0.00424026548672566</v>
      </c>
      <c r="N17" s="12">
        <f t="shared" si="1"/>
        <v>5.36647999999999</v>
      </c>
      <c r="O17" s="3" t="s">
        <v>24</v>
      </c>
      <c r="P17" s="13"/>
    </row>
    <row r="18" s="1" customFormat="1" ht="24" spans="1:16">
      <c r="A18" s="3" t="s">
        <v>81</v>
      </c>
      <c r="B18" s="4" t="s">
        <v>25</v>
      </c>
      <c r="C18" s="4" t="s">
        <v>17</v>
      </c>
      <c r="D18" s="4" t="s">
        <v>82</v>
      </c>
      <c r="E18" s="4" t="s">
        <v>26</v>
      </c>
      <c r="F18" s="4" t="s">
        <v>19</v>
      </c>
      <c r="G18" s="4" t="s">
        <v>27</v>
      </c>
      <c r="H18" s="4" t="s">
        <v>28</v>
      </c>
      <c r="I18" s="4">
        <v>32900</v>
      </c>
      <c r="J18" s="4" t="s">
        <v>22</v>
      </c>
      <c r="K18" s="10" t="s">
        <v>23</v>
      </c>
      <c r="L18" s="11">
        <f>VLOOKUP(B18:B136,[1]Sheet1!$B$3:$F$348,5,0)</f>
        <v>5.5</v>
      </c>
      <c r="M18" s="12">
        <f t="shared" si="0"/>
        <v>0.000666327433628319</v>
      </c>
      <c r="N18" s="12">
        <f t="shared" si="1"/>
        <v>24.772055</v>
      </c>
      <c r="O18" s="3" t="s">
        <v>24</v>
      </c>
      <c r="P18" s="13"/>
    </row>
    <row r="19" s="1" customFormat="1" ht="24" spans="1:16">
      <c r="A19" s="3" t="s">
        <v>81</v>
      </c>
      <c r="B19" s="4" t="s">
        <v>48</v>
      </c>
      <c r="C19" s="4" t="s">
        <v>17</v>
      </c>
      <c r="D19" s="4" t="s">
        <v>82</v>
      </c>
      <c r="E19" s="4" t="s">
        <v>26</v>
      </c>
      <c r="F19" s="4" t="s">
        <v>19</v>
      </c>
      <c r="G19" s="4" t="s">
        <v>49</v>
      </c>
      <c r="H19" s="4" t="s">
        <v>28</v>
      </c>
      <c r="I19" s="4">
        <v>4000</v>
      </c>
      <c r="J19" s="4" t="s">
        <v>22</v>
      </c>
      <c r="K19" s="10" t="s">
        <v>23</v>
      </c>
      <c r="L19" s="11">
        <f>VLOOKUP(B19:B137,[1]Sheet1!$B$3:$F$348,5,0)</f>
        <v>2.3</v>
      </c>
      <c r="M19" s="12">
        <f t="shared" si="0"/>
        <v>0.000278646017699115</v>
      </c>
      <c r="N19" s="12">
        <f t="shared" si="1"/>
        <v>1.25948</v>
      </c>
      <c r="O19" s="3" t="s">
        <v>24</v>
      </c>
      <c r="P19" s="13"/>
    </row>
    <row r="20" s="1" customFormat="1" ht="24" spans="1:16">
      <c r="A20" s="3" t="s">
        <v>81</v>
      </c>
      <c r="B20" s="4" t="s">
        <v>42</v>
      </c>
      <c r="C20" s="4" t="s">
        <v>17</v>
      </c>
      <c r="D20" s="4" t="s">
        <v>82</v>
      </c>
      <c r="E20" s="4" t="s">
        <v>26</v>
      </c>
      <c r="F20" s="4" t="s">
        <v>19</v>
      </c>
      <c r="G20" s="4" t="s">
        <v>43</v>
      </c>
      <c r="H20" s="4" t="s">
        <v>28</v>
      </c>
      <c r="I20" s="4">
        <v>32200</v>
      </c>
      <c r="J20" s="4" t="s">
        <v>22</v>
      </c>
      <c r="K20" s="10" t="s">
        <v>23</v>
      </c>
      <c r="L20" s="11">
        <f>VLOOKUP(B20:B138,[1]Sheet1!$B$3:$F$348,5,0)</f>
        <v>3</v>
      </c>
      <c r="M20" s="12">
        <f t="shared" si="0"/>
        <v>0.000363451327433628</v>
      </c>
      <c r="N20" s="12">
        <f t="shared" si="1"/>
        <v>13.22454</v>
      </c>
      <c r="O20" s="3" t="s">
        <v>24</v>
      </c>
      <c r="P20" s="13"/>
    </row>
    <row r="21" s="1" customFormat="1" ht="24" spans="1:16">
      <c r="A21" s="3" t="s">
        <v>81</v>
      </c>
      <c r="B21" s="4" t="s">
        <v>29</v>
      </c>
      <c r="C21" s="4" t="s">
        <v>17</v>
      </c>
      <c r="D21" s="4" t="s">
        <v>82</v>
      </c>
      <c r="E21" s="4" t="s">
        <v>26</v>
      </c>
      <c r="F21" s="4" t="s">
        <v>19</v>
      </c>
      <c r="G21" s="4" t="s">
        <v>30</v>
      </c>
      <c r="H21" s="4" t="s">
        <v>28</v>
      </c>
      <c r="I21" s="4">
        <v>33250</v>
      </c>
      <c r="J21" s="4" t="s">
        <v>22</v>
      </c>
      <c r="K21" s="10" t="s">
        <v>23</v>
      </c>
      <c r="L21" s="11">
        <f>VLOOKUP(B21:B139,[1]Sheet1!$B$3:$F$348,5,0)</f>
        <v>6.5</v>
      </c>
      <c r="M21" s="12">
        <f t="shared" si="0"/>
        <v>0.000787477876106195</v>
      </c>
      <c r="N21" s="12">
        <f t="shared" si="1"/>
        <v>29.5875125</v>
      </c>
      <c r="O21" s="3" t="s">
        <v>24</v>
      </c>
      <c r="P21" s="13"/>
    </row>
    <row r="22" s="1" customFormat="1" ht="24" spans="1:16">
      <c r="A22" s="3" t="s">
        <v>81</v>
      </c>
      <c r="B22" s="4" t="s">
        <v>33</v>
      </c>
      <c r="C22" s="4" t="s">
        <v>17</v>
      </c>
      <c r="D22" s="4" t="s">
        <v>82</v>
      </c>
      <c r="E22" s="4" t="s">
        <v>26</v>
      </c>
      <c r="F22" s="4" t="s">
        <v>19</v>
      </c>
      <c r="G22" s="4" t="s">
        <v>34</v>
      </c>
      <c r="H22" s="4" t="s">
        <v>28</v>
      </c>
      <c r="I22" s="4">
        <v>7000</v>
      </c>
      <c r="J22" s="4" t="s">
        <v>22</v>
      </c>
      <c r="K22" s="10" t="s">
        <v>23</v>
      </c>
      <c r="L22" s="11">
        <f>VLOOKUP(B22:B140,[1]Sheet1!$B$3:$F$348,5,0)</f>
        <v>5.2</v>
      </c>
      <c r="M22" s="12">
        <f t="shared" si="0"/>
        <v>0.000629982300884956</v>
      </c>
      <c r="N22" s="12">
        <f t="shared" si="1"/>
        <v>4.98316</v>
      </c>
      <c r="O22" s="3" t="s">
        <v>24</v>
      </c>
      <c r="P22" s="13"/>
    </row>
    <row r="23" s="1" customFormat="1" ht="24" spans="1:16">
      <c r="A23" s="3" t="s">
        <v>81</v>
      </c>
      <c r="B23" s="4" t="s">
        <v>56</v>
      </c>
      <c r="C23" s="4" t="s">
        <v>17</v>
      </c>
      <c r="D23" s="4" t="s">
        <v>82</v>
      </c>
      <c r="E23" s="4" t="s">
        <v>26</v>
      </c>
      <c r="F23" s="4" t="s">
        <v>19</v>
      </c>
      <c r="G23" s="4" t="s">
        <v>57</v>
      </c>
      <c r="H23" s="4" t="s">
        <v>21</v>
      </c>
      <c r="I23" s="4">
        <v>23800</v>
      </c>
      <c r="J23" s="4" t="s">
        <v>22</v>
      </c>
      <c r="K23" s="10" t="s">
        <v>23</v>
      </c>
      <c r="L23" s="11">
        <f>VLOOKUP(B23:B141,[1]Sheet1!$B$3:$F$348,5,0)</f>
        <v>14</v>
      </c>
      <c r="M23" s="12">
        <f t="shared" si="0"/>
        <v>0.00169610619469027</v>
      </c>
      <c r="N23" s="12">
        <f t="shared" si="1"/>
        <v>45.6150800000001</v>
      </c>
      <c r="O23" s="3" t="s">
        <v>24</v>
      </c>
      <c r="P23" s="13"/>
    </row>
    <row r="24" s="1" customFormat="1" ht="24" spans="1:16">
      <c r="A24" s="3" t="s">
        <v>81</v>
      </c>
      <c r="B24" s="4" t="s">
        <v>46</v>
      </c>
      <c r="C24" s="4" t="s">
        <v>17</v>
      </c>
      <c r="D24" s="4" t="s">
        <v>82</v>
      </c>
      <c r="E24" s="4" t="s">
        <v>26</v>
      </c>
      <c r="F24" s="4" t="s">
        <v>19</v>
      </c>
      <c r="G24" s="4" t="s">
        <v>47</v>
      </c>
      <c r="H24" s="4" t="s">
        <v>21</v>
      </c>
      <c r="I24" s="4">
        <v>7700</v>
      </c>
      <c r="J24" s="4" t="s">
        <v>22</v>
      </c>
      <c r="K24" s="10" t="s">
        <v>23</v>
      </c>
      <c r="L24" s="11">
        <f>VLOOKUP(B24:B142,[1]Sheet1!$B$3:$F$348,5,0)</f>
        <v>19</v>
      </c>
      <c r="M24" s="12">
        <f t="shared" si="0"/>
        <v>0.00230185840707965</v>
      </c>
      <c r="N24" s="12">
        <f t="shared" si="1"/>
        <v>20.02847</v>
      </c>
      <c r="O24" s="3" t="s">
        <v>24</v>
      </c>
      <c r="P24" s="13"/>
    </row>
    <row r="25" s="1" customFormat="1" ht="24" spans="1:16">
      <c r="A25" s="3" t="s">
        <v>81</v>
      </c>
      <c r="B25" s="4" t="s">
        <v>40</v>
      </c>
      <c r="C25" s="4" t="s">
        <v>17</v>
      </c>
      <c r="D25" s="4" t="s">
        <v>82</v>
      </c>
      <c r="E25" s="4" t="s">
        <v>26</v>
      </c>
      <c r="F25" s="4" t="s">
        <v>19</v>
      </c>
      <c r="G25" s="4" t="s">
        <v>41</v>
      </c>
      <c r="H25" s="4" t="s">
        <v>21</v>
      </c>
      <c r="I25" s="4">
        <v>1360</v>
      </c>
      <c r="J25" s="4" t="s">
        <v>22</v>
      </c>
      <c r="K25" s="10" t="s">
        <v>23</v>
      </c>
      <c r="L25" s="11">
        <f>VLOOKUP(B25:B143,[1]Sheet1!$B$3:$F$348,5,0)</f>
        <v>19</v>
      </c>
      <c r="M25" s="12">
        <f t="shared" si="0"/>
        <v>0.00230185840707965</v>
      </c>
      <c r="N25" s="12">
        <f t="shared" si="1"/>
        <v>3.53749600000001</v>
      </c>
      <c r="O25" s="3" t="s">
        <v>24</v>
      </c>
      <c r="P25" s="13"/>
    </row>
    <row r="26" s="1" customFormat="1" ht="24" spans="1:16">
      <c r="A26" s="3" t="s">
        <v>81</v>
      </c>
      <c r="B26" s="4" t="s">
        <v>25</v>
      </c>
      <c r="C26" s="4" t="s">
        <v>17</v>
      </c>
      <c r="D26" s="4" t="s">
        <v>82</v>
      </c>
      <c r="E26" s="4" t="s">
        <v>26</v>
      </c>
      <c r="F26" s="4" t="s">
        <v>19</v>
      </c>
      <c r="G26" s="4" t="s">
        <v>27</v>
      </c>
      <c r="H26" s="4" t="s">
        <v>28</v>
      </c>
      <c r="I26" s="4">
        <v>1100</v>
      </c>
      <c r="J26" s="4" t="s">
        <v>22</v>
      </c>
      <c r="K26" s="10" t="s">
        <v>23</v>
      </c>
      <c r="L26" s="11">
        <f>VLOOKUP(B26:B144,[1]Sheet1!$B$3:$F$348,5,0)</f>
        <v>5.5</v>
      </c>
      <c r="M26" s="12">
        <f t="shared" si="0"/>
        <v>0.000666327433628319</v>
      </c>
      <c r="N26" s="12">
        <f t="shared" si="1"/>
        <v>0.828245</v>
      </c>
      <c r="O26" s="3" t="s">
        <v>24</v>
      </c>
      <c r="P26" s="13"/>
    </row>
    <row r="27" s="1" customFormat="1" ht="24" spans="1:16">
      <c r="A27" s="3" t="s">
        <v>81</v>
      </c>
      <c r="B27" s="4" t="s">
        <v>48</v>
      </c>
      <c r="C27" s="4" t="s">
        <v>17</v>
      </c>
      <c r="D27" s="4" t="s">
        <v>82</v>
      </c>
      <c r="E27" s="4" t="s">
        <v>26</v>
      </c>
      <c r="F27" s="4" t="s">
        <v>19</v>
      </c>
      <c r="G27" s="4" t="s">
        <v>49</v>
      </c>
      <c r="H27" s="4" t="s">
        <v>28</v>
      </c>
      <c r="I27" s="4">
        <v>1100</v>
      </c>
      <c r="J27" s="4" t="s">
        <v>22</v>
      </c>
      <c r="K27" s="10" t="s">
        <v>23</v>
      </c>
      <c r="L27" s="11">
        <f>VLOOKUP(B27:B145,[1]Sheet1!$B$3:$F$348,5,0)</f>
        <v>2.3</v>
      </c>
      <c r="M27" s="12">
        <f t="shared" si="0"/>
        <v>0.000278646017699115</v>
      </c>
      <c r="N27" s="12">
        <f t="shared" si="1"/>
        <v>0.346357</v>
      </c>
      <c r="O27" s="3" t="s">
        <v>24</v>
      </c>
      <c r="P27" s="13"/>
    </row>
    <row r="28" s="1" customFormat="1" ht="24" spans="1:16">
      <c r="A28" s="3" t="s">
        <v>81</v>
      </c>
      <c r="B28" s="4" t="s">
        <v>29</v>
      </c>
      <c r="C28" s="4" t="s">
        <v>17</v>
      </c>
      <c r="D28" s="4" t="s">
        <v>82</v>
      </c>
      <c r="E28" s="4" t="s">
        <v>26</v>
      </c>
      <c r="F28" s="4" t="s">
        <v>19</v>
      </c>
      <c r="G28" s="4" t="s">
        <v>30</v>
      </c>
      <c r="H28" s="4" t="s">
        <v>28</v>
      </c>
      <c r="I28" s="4">
        <v>1100</v>
      </c>
      <c r="J28" s="4" t="s">
        <v>22</v>
      </c>
      <c r="K28" s="10" t="s">
        <v>23</v>
      </c>
      <c r="L28" s="11">
        <f>VLOOKUP(B28:B146,[1]Sheet1!$B$3:$F$348,5,0)</f>
        <v>6.5</v>
      </c>
      <c r="M28" s="12">
        <f t="shared" si="0"/>
        <v>0.000787477876106195</v>
      </c>
      <c r="N28" s="12">
        <f t="shared" si="1"/>
        <v>0.978835</v>
      </c>
      <c r="O28" s="3" t="s">
        <v>24</v>
      </c>
      <c r="P28" s="13"/>
    </row>
    <row r="29" s="1" customFormat="1" ht="24" spans="1:16">
      <c r="A29" s="3" t="s">
        <v>81</v>
      </c>
      <c r="B29" s="4" t="s">
        <v>16</v>
      </c>
      <c r="C29" s="4" t="s">
        <v>17</v>
      </c>
      <c r="D29" s="4" t="s">
        <v>82</v>
      </c>
      <c r="E29" s="4" t="s">
        <v>26</v>
      </c>
      <c r="F29" s="4" t="s">
        <v>19</v>
      </c>
      <c r="G29" s="4" t="s">
        <v>20</v>
      </c>
      <c r="H29" s="4" t="s">
        <v>21</v>
      </c>
      <c r="I29" s="4">
        <v>1100</v>
      </c>
      <c r="J29" s="4" t="s">
        <v>22</v>
      </c>
      <c r="K29" s="10" t="s">
        <v>23</v>
      </c>
      <c r="L29" s="11">
        <f>VLOOKUP(B29:B147,[1]Sheet1!$B$3:$F$348,5,0)</f>
        <v>3.6</v>
      </c>
      <c r="M29" s="12">
        <f t="shared" si="0"/>
        <v>0.000436141592920354</v>
      </c>
      <c r="N29" s="12">
        <f t="shared" si="1"/>
        <v>0.542124</v>
      </c>
      <c r="O29" s="3" t="s">
        <v>24</v>
      </c>
      <c r="P29" s="13"/>
    </row>
    <row r="30" s="1" customFormat="1" ht="24" spans="1:16">
      <c r="A30" s="3" t="s">
        <v>81</v>
      </c>
      <c r="B30" s="4" t="s">
        <v>33</v>
      </c>
      <c r="C30" s="4" t="s">
        <v>17</v>
      </c>
      <c r="D30" s="4" t="s">
        <v>82</v>
      </c>
      <c r="E30" s="4" t="s">
        <v>26</v>
      </c>
      <c r="F30" s="4" t="s">
        <v>19</v>
      </c>
      <c r="G30" s="4" t="s">
        <v>34</v>
      </c>
      <c r="H30" s="4" t="s">
        <v>28</v>
      </c>
      <c r="I30" s="4">
        <v>1100</v>
      </c>
      <c r="J30" s="4" t="s">
        <v>22</v>
      </c>
      <c r="K30" s="10" t="s">
        <v>23</v>
      </c>
      <c r="L30" s="11">
        <f>VLOOKUP(B30:B148,[1]Sheet1!$B$3:$F$348,5,0)</f>
        <v>5.2</v>
      </c>
      <c r="M30" s="12">
        <f t="shared" si="0"/>
        <v>0.000629982300884956</v>
      </c>
      <c r="N30" s="12">
        <f t="shared" si="1"/>
        <v>0.783068</v>
      </c>
      <c r="O30" s="3" t="s">
        <v>24</v>
      </c>
      <c r="P30" s="13"/>
    </row>
    <row r="31" s="1" customFormat="1" ht="24" spans="1:16">
      <c r="A31" s="3" t="s">
        <v>81</v>
      </c>
      <c r="B31" s="4" t="s">
        <v>56</v>
      </c>
      <c r="C31" s="4" t="s">
        <v>17</v>
      </c>
      <c r="D31" s="4" t="s">
        <v>82</v>
      </c>
      <c r="E31" s="4" t="s">
        <v>26</v>
      </c>
      <c r="F31" s="4" t="s">
        <v>19</v>
      </c>
      <c r="G31" s="4" t="s">
        <v>57</v>
      </c>
      <c r="H31" s="4" t="s">
        <v>21</v>
      </c>
      <c r="I31" s="4">
        <v>1100</v>
      </c>
      <c r="J31" s="4" t="s">
        <v>22</v>
      </c>
      <c r="K31" s="10" t="s">
        <v>23</v>
      </c>
      <c r="L31" s="11">
        <f>VLOOKUP(B31:B149,[1]Sheet1!$B$3:$F$348,5,0)</f>
        <v>14</v>
      </c>
      <c r="M31" s="12">
        <f t="shared" si="0"/>
        <v>0.00169610619469027</v>
      </c>
      <c r="N31" s="12">
        <f t="shared" si="1"/>
        <v>2.10826000000001</v>
      </c>
      <c r="O31" s="3" t="s">
        <v>24</v>
      </c>
      <c r="P31" s="13"/>
    </row>
    <row r="32" s="1" customFormat="1" ht="24" spans="1:16">
      <c r="A32" s="3" t="s">
        <v>81</v>
      </c>
      <c r="B32" s="4" t="s">
        <v>46</v>
      </c>
      <c r="C32" s="4" t="s">
        <v>17</v>
      </c>
      <c r="D32" s="4" t="s">
        <v>82</v>
      </c>
      <c r="E32" s="4" t="s">
        <v>26</v>
      </c>
      <c r="F32" s="4" t="s">
        <v>19</v>
      </c>
      <c r="G32" s="4" t="s">
        <v>47</v>
      </c>
      <c r="H32" s="4" t="s">
        <v>21</v>
      </c>
      <c r="I32" s="4">
        <v>1100</v>
      </c>
      <c r="J32" s="4" t="s">
        <v>22</v>
      </c>
      <c r="K32" s="10" t="s">
        <v>23</v>
      </c>
      <c r="L32" s="11">
        <f>VLOOKUP(B32:B150,[1]Sheet1!$B$3:$F$348,5,0)</f>
        <v>19</v>
      </c>
      <c r="M32" s="12">
        <f t="shared" si="0"/>
        <v>0.00230185840707965</v>
      </c>
      <c r="N32" s="12">
        <f t="shared" si="1"/>
        <v>2.86121</v>
      </c>
      <c r="O32" s="3" t="s">
        <v>24</v>
      </c>
      <c r="P32" s="13"/>
    </row>
    <row r="33" s="1" customFormat="1" ht="24" spans="1:16">
      <c r="A33" s="3" t="s">
        <v>81</v>
      </c>
      <c r="B33" s="4" t="s">
        <v>37</v>
      </c>
      <c r="C33" s="4" t="s">
        <v>17</v>
      </c>
      <c r="D33" s="4" t="s">
        <v>82</v>
      </c>
      <c r="E33" s="4" t="s">
        <v>26</v>
      </c>
      <c r="F33" s="4" t="s">
        <v>19</v>
      </c>
      <c r="G33" s="4" t="s">
        <v>38</v>
      </c>
      <c r="H33" s="4" t="s">
        <v>28</v>
      </c>
      <c r="I33" s="4">
        <v>1100</v>
      </c>
      <c r="J33" s="4" t="s">
        <v>22</v>
      </c>
      <c r="K33" s="10" t="s">
        <v>23</v>
      </c>
      <c r="L33" s="11">
        <f>VLOOKUP(B33:B151,[1]Sheet1!$B$3:$F$348,5,0)</f>
        <v>2.8</v>
      </c>
      <c r="M33" s="12">
        <f t="shared" si="0"/>
        <v>0.000339221238938053</v>
      </c>
      <c r="N33" s="12">
        <f t="shared" si="1"/>
        <v>0.421652</v>
      </c>
      <c r="O33" s="3" t="s">
        <v>24</v>
      </c>
      <c r="P33" s="13"/>
    </row>
    <row r="34" s="1" customFormat="1" ht="24" spans="1:16">
      <c r="A34" s="3" t="s">
        <v>81</v>
      </c>
      <c r="B34" s="4" t="s">
        <v>83</v>
      </c>
      <c r="C34" s="4" t="s">
        <v>17</v>
      </c>
      <c r="D34" s="4" t="s">
        <v>82</v>
      </c>
      <c r="E34" s="4" t="s">
        <v>26</v>
      </c>
      <c r="F34" s="4" t="s">
        <v>19</v>
      </c>
      <c r="G34" s="4" t="s">
        <v>84</v>
      </c>
      <c r="H34" s="4" t="s">
        <v>28</v>
      </c>
      <c r="I34" s="4">
        <v>1100</v>
      </c>
      <c r="J34" s="4" t="s">
        <v>22</v>
      </c>
      <c r="K34" s="10" t="s">
        <v>23</v>
      </c>
      <c r="L34" s="11">
        <f>VLOOKUP(B34:B152,[1]Sheet1!$B$3:$F$348,5,0)</f>
        <v>22.8</v>
      </c>
      <c r="M34" s="12">
        <f t="shared" si="0"/>
        <v>0.00276223008849558</v>
      </c>
      <c r="N34" s="12">
        <f t="shared" si="1"/>
        <v>3.43345200000001</v>
      </c>
      <c r="O34" s="3" t="s">
        <v>24</v>
      </c>
      <c r="P34" s="13"/>
    </row>
    <row r="35" s="1" customFormat="1" ht="24" spans="1:16">
      <c r="A35" s="3" t="s">
        <v>81</v>
      </c>
      <c r="B35" s="4" t="s">
        <v>16</v>
      </c>
      <c r="C35" s="4" t="s">
        <v>17</v>
      </c>
      <c r="D35" s="4" t="s">
        <v>87</v>
      </c>
      <c r="E35" s="4" t="s">
        <v>26</v>
      </c>
      <c r="F35" s="4" t="s">
        <v>19</v>
      </c>
      <c r="G35" s="4" t="s">
        <v>20</v>
      </c>
      <c r="H35" s="4" t="s">
        <v>21</v>
      </c>
      <c r="I35" s="4">
        <v>16000</v>
      </c>
      <c r="J35" s="4" t="s">
        <v>22</v>
      </c>
      <c r="K35" s="10" t="s">
        <v>23</v>
      </c>
      <c r="L35" s="11">
        <f>VLOOKUP(B35:B153,[1]Sheet1!$B$3:$F$348,5,0)</f>
        <v>3.6</v>
      </c>
      <c r="M35" s="12">
        <f t="shared" ref="M35:M66" si="2">L35*1.369/1.13/10000</f>
        <v>0.000436141592920354</v>
      </c>
      <c r="N35" s="12">
        <f t="shared" ref="N35:N66" si="3">M35*I35*1.13</f>
        <v>7.88544</v>
      </c>
      <c r="O35" s="3" t="s">
        <v>24</v>
      </c>
      <c r="P35" s="13"/>
    </row>
    <row r="36" s="1" customFormat="1" ht="24" spans="1:16">
      <c r="A36" s="3" t="s">
        <v>81</v>
      </c>
      <c r="B36" s="4" t="s">
        <v>50</v>
      </c>
      <c r="C36" s="4" t="s">
        <v>17</v>
      </c>
      <c r="D36" s="4" t="s">
        <v>87</v>
      </c>
      <c r="E36" s="4" t="s">
        <v>26</v>
      </c>
      <c r="F36" s="4" t="s">
        <v>19</v>
      </c>
      <c r="G36" s="4" t="s">
        <v>51</v>
      </c>
      <c r="H36" s="4" t="s">
        <v>21</v>
      </c>
      <c r="I36" s="4">
        <v>1232</v>
      </c>
      <c r="J36" s="4" t="s">
        <v>22</v>
      </c>
      <c r="K36" s="10" t="s">
        <v>23</v>
      </c>
      <c r="L36" s="11">
        <f>VLOOKUP(B36:B154,[1]Sheet1!$B$3:$F$348,5,0)</f>
        <v>8.5</v>
      </c>
      <c r="M36" s="12">
        <f t="shared" si="2"/>
        <v>0.00102977876106195</v>
      </c>
      <c r="N36" s="12">
        <f t="shared" si="3"/>
        <v>1.4336168</v>
      </c>
      <c r="O36" s="3" t="s">
        <v>24</v>
      </c>
      <c r="P36" s="13"/>
    </row>
    <row r="37" s="1" customFormat="1" ht="24" spans="1:16">
      <c r="A37" s="3" t="s">
        <v>81</v>
      </c>
      <c r="B37" s="4" t="s">
        <v>73</v>
      </c>
      <c r="C37" s="4" t="s">
        <v>17</v>
      </c>
      <c r="D37" s="4" t="s">
        <v>87</v>
      </c>
      <c r="E37" s="4" t="s">
        <v>26</v>
      </c>
      <c r="F37" s="4" t="s">
        <v>19</v>
      </c>
      <c r="G37" s="4" t="s">
        <v>74</v>
      </c>
      <c r="H37" s="4" t="s">
        <v>28</v>
      </c>
      <c r="I37" s="4">
        <v>1296</v>
      </c>
      <c r="J37" s="4" t="s">
        <v>22</v>
      </c>
      <c r="K37" s="10" t="s">
        <v>23</v>
      </c>
      <c r="L37" s="11">
        <f>VLOOKUP(B37:B155,[1]Sheet1!$B$3:$F$348,5,0)</f>
        <v>20</v>
      </c>
      <c r="M37" s="12">
        <f t="shared" si="2"/>
        <v>0.00242300884955752</v>
      </c>
      <c r="N37" s="12">
        <f t="shared" si="3"/>
        <v>3.548448</v>
      </c>
      <c r="O37" s="3" t="s">
        <v>24</v>
      </c>
      <c r="P37" s="13"/>
    </row>
    <row r="38" s="1" customFormat="1" ht="24" spans="1:16">
      <c r="A38" s="3" t="s">
        <v>81</v>
      </c>
      <c r="B38" s="4" t="s">
        <v>83</v>
      </c>
      <c r="C38" s="4" t="s">
        <v>17</v>
      </c>
      <c r="D38" s="4" t="s">
        <v>87</v>
      </c>
      <c r="E38" s="4" t="s">
        <v>26</v>
      </c>
      <c r="F38" s="4" t="s">
        <v>19</v>
      </c>
      <c r="G38" s="4" t="s">
        <v>84</v>
      </c>
      <c r="H38" s="4" t="s">
        <v>28</v>
      </c>
      <c r="I38" s="4">
        <v>102</v>
      </c>
      <c r="J38" s="4" t="s">
        <v>22</v>
      </c>
      <c r="K38" s="10" t="s">
        <v>23</v>
      </c>
      <c r="L38" s="11">
        <f>VLOOKUP(B38:B156,[1]Sheet1!$B$3:$F$348,5,0)</f>
        <v>22.8</v>
      </c>
      <c r="M38" s="12">
        <f t="shared" si="2"/>
        <v>0.00276223008849558</v>
      </c>
      <c r="N38" s="12">
        <f t="shared" si="3"/>
        <v>0.31837464</v>
      </c>
      <c r="O38" s="3" t="s">
        <v>24</v>
      </c>
      <c r="P38" s="13"/>
    </row>
    <row r="39" s="1" customFormat="1" ht="24" spans="1:16">
      <c r="A39" s="3" t="s">
        <v>81</v>
      </c>
      <c r="B39" s="4" t="s">
        <v>33</v>
      </c>
      <c r="C39" s="4" t="s">
        <v>17</v>
      </c>
      <c r="D39" s="4" t="s">
        <v>87</v>
      </c>
      <c r="E39" s="4" t="s">
        <v>26</v>
      </c>
      <c r="F39" s="4" t="s">
        <v>19</v>
      </c>
      <c r="G39" s="4" t="s">
        <v>34</v>
      </c>
      <c r="H39" s="4" t="s">
        <v>28</v>
      </c>
      <c r="I39" s="4">
        <v>1662</v>
      </c>
      <c r="J39" s="4" t="s">
        <v>22</v>
      </c>
      <c r="K39" s="10" t="s">
        <v>23</v>
      </c>
      <c r="L39" s="11">
        <f>VLOOKUP(B39:B157,[1]Sheet1!$B$3:$F$348,5,0)</f>
        <v>5.2</v>
      </c>
      <c r="M39" s="12">
        <f t="shared" si="2"/>
        <v>0.000629982300884956</v>
      </c>
      <c r="N39" s="12">
        <f t="shared" si="3"/>
        <v>1.18314456</v>
      </c>
      <c r="O39" s="3" t="s">
        <v>24</v>
      </c>
      <c r="P39" s="13"/>
    </row>
    <row r="40" s="1" customFormat="1" ht="24" spans="1:16">
      <c r="A40" s="3" t="s">
        <v>81</v>
      </c>
      <c r="B40" s="4" t="s">
        <v>52</v>
      </c>
      <c r="C40" s="4" t="s">
        <v>17</v>
      </c>
      <c r="D40" s="4" t="s">
        <v>87</v>
      </c>
      <c r="E40" s="4" t="s">
        <v>26</v>
      </c>
      <c r="F40" s="4" t="s">
        <v>19</v>
      </c>
      <c r="G40" s="4" t="s">
        <v>53</v>
      </c>
      <c r="H40" s="4" t="s">
        <v>54</v>
      </c>
      <c r="I40" s="4">
        <v>432</v>
      </c>
      <c r="J40" s="4" t="s">
        <v>22</v>
      </c>
      <c r="K40" s="10" t="s">
        <v>23</v>
      </c>
      <c r="L40" s="11">
        <f>VLOOKUP(B40:B158,[1]Sheet1!$B$3:$F$348,5,0)</f>
        <v>0.7</v>
      </c>
      <c r="M40" s="12">
        <f t="shared" si="2"/>
        <v>8.48053097345133e-5</v>
      </c>
      <c r="N40" s="12">
        <f t="shared" si="3"/>
        <v>0.04139856</v>
      </c>
      <c r="O40" s="3" t="s">
        <v>24</v>
      </c>
      <c r="P40" s="13"/>
    </row>
    <row r="41" s="1" customFormat="1" ht="24" spans="1:16">
      <c r="A41" s="3" t="s">
        <v>81</v>
      </c>
      <c r="B41" s="4" t="s">
        <v>88</v>
      </c>
      <c r="C41" s="4" t="s">
        <v>17</v>
      </c>
      <c r="D41" s="4" t="s">
        <v>87</v>
      </c>
      <c r="E41" s="4" t="s">
        <v>26</v>
      </c>
      <c r="F41" s="4" t="s">
        <v>19</v>
      </c>
      <c r="G41" s="4" t="s">
        <v>89</v>
      </c>
      <c r="H41" s="4" t="s">
        <v>21</v>
      </c>
      <c r="I41" s="4">
        <v>438</v>
      </c>
      <c r="J41" s="4" t="s">
        <v>22</v>
      </c>
      <c r="K41" s="10" t="s">
        <v>23</v>
      </c>
      <c r="L41" s="11">
        <f>VLOOKUP(B41:B159,[1]Sheet1!$B$3:$F$348,5,0)</f>
        <v>23</v>
      </c>
      <c r="M41" s="12">
        <f t="shared" si="2"/>
        <v>0.00278646017699115</v>
      </c>
      <c r="N41" s="12">
        <f t="shared" si="3"/>
        <v>1.3791306</v>
      </c>
      <c r="O41" s="3" t="s">
        <v>24</v>
      </c>
      <c r="P41" s="13"/>
    </row>
    <row r="42" s="1" customFormat="1" ht="24" spans="1:16">
      <c r="A42" s="3" t="s">
        <v>81</v>
      </c>
      <c r="B42" s="4" t="s">
        <v>35</v>
      </c>
      <c r="C42" s="4" t="s">
        <v>17</v>
      </c>
      <c r="D42" s="4" t="s">
        <v>87</v>
      </c>
      <c r="E42" s="4" t="s">
        <v>26</v>
      </c>
      <c r="F42" s="4" t="s">
        <v>19</v>
      </c>
      <c r="G42" s="4" t="s">
        <v>36</v>
      </c>
      <c r="H42" s="4" t="s">
        <v>21</v>
      </c>
      <c r="I42" s="4">
        <v>1899</v>
      </c>
      <c r="J42" s="4" t="s">
        <v>22</v>
      </c>
      <c r="K42" s="10" t="s">
        <v>23</v>
      </c>
      <c r="L42" s="11">
        <f>VLOOKUP(B42:B160,[1]Sheet1!$B$3:$F$348,5,0)</f>
        <v>27</v>
      </c>
      <c r="M42" s="12">
        <f t="shared" si="2"/>
        <v>0.00327106194690266</v>
      </c>
      <c r="N42" s="12">
        <f t="shared" si="3"/>
        <v>7.01927370000001</v>
      </c>
      <c r="O42" s="3" t="s">
        <v>24</v>
      </c>
      <c r="P42" s="13"/>
    </row>
    <row r="43" s="1" customFormat="1" ht="24" spans="1:16">
      <c r="A43" s="3" t="s">
        <v>81</v>
      </c>
      <c r="B43" s="4" t="s">
        <v>40</v>
      </c>
      <c r="C43" s="4" t="s">
        <v>17</v>
      </c>
      <c r="D43" s="4" t="s">
        <v>87</v>
      </c>
      <c r="E43" s="4" t="s">
        <v>26</v>
      </c>
      <c r="F43" s="4" t="s">
        <v>19</v>
      </c>
      <c r="G43" s="4" t="s">
        <v>41</v>
      </c>
      <c r="H43" s="4" t="s">
        <v>21</v>
      </c>
      <c r="I43" s="4">
        <v>3745</v>
      </c>
      <c r="J43" s="4" t="s">
        <v>22</v>
      </c>
      <c r="K43" s="10" t="s">
        <v>23</v>
      </c>
      <c r="L43" s="11">
        <f>VLOOKUP(B43:B161,[1]Sheet1!$B$3:$F$348,5,0)</f>
        <v>19</v>
      </c>
      <c r="M43" s="12">
        <f t="shared" si="2"/>
        <v>0.00230185840707965</v>
      </c>
      <c r="N43" s="12">
        <f t="shared" si="3"/>
        <v>9.74111950000002</v>
      </c>
      <c r="O43" s="3" t="s">
        <v>24</v>
      </c>
      <c r="P43" s="13"/>
    </row>
    <row r="44" s="1" customFormat="1" ht="24" spans="1:16">
      <c r="A44" s="3" t="s">
        <v>81</v>
      </c>
      <c r="B44" s="4" t="s">
        <v>31</v>
      </c>
      <c r="C44" s="4" t="s">
        <v>17</v>
      </c>
      <c r="D44" s="4" t="s">
        <v>87</v>
      </c>
      <c r="E44" s="4" t="s">
        <v>26</v>
      </c>
      <c r="F44" s="4" t="s">
        <v>19</v>
      </c>
      <c r="G44" s="4" t="s">
        <v>32</v>
      </c>
      <c r="H44" s="4" t="s">
        <v>21</v>
      </c>
      <c r="I44" s="4">
        <v>938</v>
      </c>
      <c r="J44" s="4" t="s">
        <v>22</v>
      </c>
      <c r="K44" s="10" t="s">
        <v>23</v>
      </c>
      <c r="L44" s="11">
        <f>VLOOKUP(B44:B162,[1]Sheet1!$B$3:$F$348,5,0)</f>
        <v>35</v>
      </c>
      <c r="M44" s="12">
        <f t="shared" si="2"/>
        <v>0.00424026548672566</v>
      </c>
      <c r="N44" s="12">
        <f t="shared" si="3"/>
        <v>4.494427</v>
      </c>
      <c r="O44" s="3" t="s">
        <v>24</v>
      </c>
      <c r="P44" s="13"/>
    </row>
    <row r="45" s="1" customFormat="1" ht="24" spans="1:16">
      <c r="A45" s="3" t="s">
        <v>81</v>
      </c>
      <c r="B45" s="4" t="s">
        <v>48</v>
      </c>
      <c r="C45" s="4" t="s">
        <v>17</v>
      </c>
      <c r="D45" s="4" t="s">
        <v>87</v>
      </c>
      <c r="E45" s="4" t="s">
        <v>26</v>
      </c>
      <c r="F45" s="4" t="s">
        <v>19</v>
      </c>
      <c r="G45" s="4" t="s">
        <v>49</v>
      </c>
      <c r="H45" s="4" t="s">
        <v>28</v>
      </c>
      <c r="I45" s="4">
        <v>6279</v>
      </c>
      <c r="J45" s="4" t="s">
        <v>22</v>
      </c>
      <c r="K45" s="10" t="s">
        <v>23</v>
      </c>
      <c r="L45" s="11">
        <f>VLOOKUP(B45:B163,[1]Sheet1!$B$3:$F$348,5,0)</f>
        <v>2.3</v>
      </c>
      <c r="M45" s="12">
        <f t="shared" si="2"/>
        <v>0.000278646017699115</v>
      </c>
      <c r="N45" s="12">
        <f t="shared" si="3"/>
        <v>1.97706873</v>
      </c>
      <c r="O45" s="3" t="s">
        <v>24</v>
      </c>
      <c r="P45" s="13"/>
    </row>
    <row r="46" s="1" customFormat="1" ht="24" spans="1:16">
      <c r="A46" s="3" t="s">
        <v>81</v>
      </c>
      <c r="B46" s="4" t="s">
        <v>29</v>
      </c>
      <c r="C46" s="4" t="s">
        <v>17</v>
      </c>
      <c r="D46" s="4" t="s">
        <v>87</v>
      </c>
      <c r="E46" s="4" t="s">
        <v>26</v>
      </c>
      <c r="F46" s="4" t="s">
        <v>19</v>
      </c>
      <c r="G46" s="4" t="s">
        <v>30</v>
      </c>
      <c r="H46" s="4" t="s">
        <v>28</v>
      </c>
      <c r="I46" s="4">
        <v>6953</v>
      </c>
      <c r="J46" s="4" t="s">
        <v>22</v>
      </c>
      <c r="K46" s="10" t="s">
        <v>23</v>
      </c>
      <c r="L46" s="11">
        <f>VLOOKUP(B46:B164,[1]Sheet1!$B$3:$F$348,5,0)</f>
        <v>6.5</v>
      </c>
      <c r="M46" s="12">
        <f t="shared" si="2"/>
        <v>0.000787477876106195</v>
      </c>
      <c r="N46" s="12">
        <f t="shared" si="3"/>
        <v>6.18712705</v>
      </c>
      <c r="O46" s="3" t="s">
        <v>24</v>
      </c>
      <c r="P46" s="13"/>
    </row>
    <row r="47" s="1" customFormat="1" ht="24" spans="1:16">
      <c r="A47" s="3" t="s">
        <v>81</v>
      </c>
      <c r="B47" s="4" t="s">
        <v>25</v>
      </c>
      <c r="C47" s="4" t="s">
        <v>17</v>
      </c>
      <c r="D47" s="4" t="s">
        <v>87</v>
      </c>
      <c r="E47" s="4" t="s">
        <v>26</v>
      </c>
      <c r="F47" s="4" t="s">
        <v>19</v>
      </c>
      <c r="G47" s="4" t="s">
        <v>27</v>
      </c>
      <c r="H47" s="4" t="s">
        <v>28</v>
      </c>
      <c r="I47" s="4">
        <v>6300</v>
      </c>
      <c r="J47" s="4" t="s">
        <v>22</v>
      </c>
      <c r="K47" s="10" t="s">
        <v>23</v>
      </c>
      <c r="L47" s="11">
        <f>VLOOKUP(B47:B165,[1]Sheet1!$B$3:$F$348,5,0)</f>
        <v>5.5</v>
      </c>
      <c r="M47" s="12">
        <f t="shared" si="2"/>
        <v>0.000666327433628319</v>
      </c>
      <c r="N47" s="12">
        <f t="shared" si="3"/>
        <v>4.743585</v>
      </c>
      <c r="O47" s="3" t="s">
        <v>24</v>
      </c>
      <c r="P47" s="13"/>
    </row>
    <row r="48" s="1" customFormat="1" ht="24" spans="1:16">
      <c r="A48" s="3" t="s">
        <v>81</v>
      </c>
      <c r="B48" s="4" t="s">
        <v>46</v>
      </c>
      <c r="C48" s="4" t="s">
        <v>17</v>
      </c>
      <c r="D48" s="4" t="s">
        <v>87</v>
      </c>
      <c r="E48" s="4" t="s">
        <v>26</v>
      </c>
      <c r="F48" s="4" t="s">
        <v>19</v>
      </c>
      <c r="G48" s="4" t="s">
        <v>47</v>
      </c>
      <c r="H48" s="4" t="s">
        <v>21</v>
      </c>
      <c r="I48" s="4">
        <v>1502</v>
      </c>
      <c r="J48" s="4" t="s">
        <v>22</v>
      </c>
      <c r="K48" s="10" t="s">
        <v>23</v>
      </c>
      <c r="L48" s="11">
        <f>VLOOKUP(B48:B166,[1]Sheet1!$B$3:$F$348,5,0)</f>
        <v>19</v>
      </c>
      <c r="M48" s="12">
        <f t="shared" si="2"/>
        <v>0.00230185840707965</v>
      </c>
      <c r="N48" s="12">
        <f t="shared" si="3"/>
        <v>3.90685220000001</v>
      </c>
      <c r="O48" s="3" t="s">
        <v>24</v>
      </c>
      <c r="P48" s="13"/>
    </row>
    <row r="49" s="1" customFormat="1" ht="24" spans="1:16">
      <c r="A49" s="3" t="s">
        <v>81</v>
      </c>
      <c r="B49" s="4" t="s">
        <v>56</v>
      </c>
      <c r="C49" s="4" t="s">
        <v>17</v>
      </c>
      <c r="D49" s="4" t="s">
        <v>87</v>
      </c>
      <c r="E49" s="4" t="s">
        <v>26</v>
      </c>
      <c r="F49" s="4" t="s">
        <v>19</v>
      </c>
      <c r="G49" s="4" t="s">
        <v>57</v>
      </c>
      <c r="H49" s="4" t="s">
        <v>21</v>
      </c>
      <c r="I49" s="4">
        <v>4513</v>
      </c>
      <c r="J49" s="4" t="s">
        <v>22</v>
      </c>
      <c r="K49" s="10" t="s">
        <v>23</v>
      </c>
      <c r="L49" s="11">
        <f>VLOOKUP(B49:B167,[1]Sheet1!$B$3:$F$348,5,0)</f>
        <v>14</v>
      </c>
      <c r="M49" s="12">
        <f t="shared" si="2"/>
        <v>0.00169610619469027</v>
      </c>
      <c r="N49" s="12">
        <f t="shared" si="3"/>
        <v>8.64961580000002</v>
      </c>
      <c r="O49" s="3" t="s">
        <v>24</v>
      </c>
      <c r="P49" s="13"/>
    </row>
    <row r="50" s="1" customFormat="1" ht="24" spans="1:16">
      <c r="A50" s="3" t="s">
        <v>81</v>
      </c>
      <c r="B50" s="4" t="s">
        <v>37</v>
      </c>
      <c r="C50" s="4" t="s">
        <v>17</v>
      </c>
      <c r="D50" s="4" t="s">
        <v>87</v>
      </c>
      <c r="E50" s="4" t="s">
        <v>26</v>
      </c>
      <c r="F50" s="4" t="s">
        <v>19</v>
      </c>
      <c r="G50" s="4" t="s">
        <v>38</v>
      </c>
      <c r="H50" s="4" t="s">
        <v>28</v>
      </c>
      <c r="I50" s="4">
        <v>6426</v>
      </c>
      <c r="J50" s="4" t="s">
        <v>22</v>
      </c>
      <c r="K50" s="10" t="s">
        <v>23</v>
      </c>
      <c r="L50" s="11">
        <f>VLOOKUP(B50:B168,[1]Sheet1!$B$3:$F$348,5,0)</f>
        <v>2.8</v>
      </c>
      <c r="M50" s="12">
        <f t="shared" si="2"/>
        <v>0.000339221238938053</v>
      </c>
      <c r="N50" s="12">
        <f t="shared" si="3"/>
        <v>2.46321432</v>
      </c>
      <c r="O50" s="3" t="s">
        <v>24</v>
      </c>
      <c r="P50" s="13"/>
    </row>
    <row r="51" s="1" customFormat="1" ht="24" spans="1:16">
      <c r="A51" s="3" t="s">
        <v>81</v>
      </c>
      <c r="B51" s="4" t="s">
        <v>85</v>
      </c>
      <c r="C51" s="4" t="s">
        <v>17</v>
      </c>
      <c r="D51" s="4" t="s">
        <v>87</v>
      </c>
      <c r="E51" s="4" t="s">
        <v>26</v>
      </c>
      <c r="F51" s="4" t="s">
        <v>19</v>
      </c>
      <c r="G51" s="4" t="s">
        <v>86</v>
      </c>
      <c r="H51" s="4" t="s">
        <v>21</v>
      </c>
      <c r="I51" s="4">
        <v>12</v>
      </c>
      <c r="J51" s="4" t="s">
        <v>22</v>
      </c>
      <c r="K51" s="10" t="s">
        <v>23</v>
      </c>
      <c r="L51" s="11">
        <f>VLOOKUP(B51:B169,[1]Sheet1!$B$3:$F$348,5,0)</f>
        <v>28</v>
      </c>
      <c r="M51" s="12">
        <f t="shared" si="2"/>
        <v>0.00339221238938053</v>
      </c>
      <c r="N51" s="12">
        <f t="shared" si="3"/>
        <v>0.0459984</v>
      </c>
      <c r="O51" s="3" t="s">
        <v>24</v>
      </c>
      <c r="P51" s="13"/>
    </row>
    <row r="52" s="1" customFormat="1" ht="24" spans="1:16">
      <c r="A52" s="3" t="s">
        <v>81</v>
      </c>
      <c r="B52" s="4" t="s">
        <v>90</v>
      </c>
      <c r="C52" s="4" t="s">
        <v>17</v>
      </c>
      <c r="D52" s="4" t="s">
        <v>87</v>
      </c>
      <c r="E52" s="4" t="s">
        <v>26</v>
      </c>
      <c r="F52" s="4" t="s">
        <v>19</v>
      </c>
      <c r="G52" s="4" t="s">
        <v>91</v>
      </c>
      <c r="H52" s="4" t="s">
        <v>21</v>
      </c>
      <c r="I52" s="4">
        <v>438</v>
      </c>
      <c r="J52" s="4" t="s">
        <v>22</v>
      </c>
      <c r="K52" s="10" t="s">
        <v>23</v>
      </c>
      <c r="L52" s="11">
        <f>VLOOKUP(B52:B170,[1]Sheet1!$B$3:$F$348,5,0)</f>
        <v>23</v>
      </c>
      <c r="M52" s="12">
        <f t="shared" si="2"/>
        <v>0.00278646017699115</v>
      </c>
      <c r="N52" s="12">
        <f t="shared" si="3"/>
        <v>1.3791306</v>
      </c>
      <c r="O52" s="3" t="s">
        <v>24</v>
      </c>
      <c r="P52" s="13"/>
    </row>
    <row r="53" s="1" customFormat="1" ht="24" spans="1:16">
      <c r="A53" s="3" t="s">
        <v>81</v>
      </c>
      <c r="B53" s="4" t="s">
        <v>40</v>
      </c>
      <c r="C53" s="4" t="s">
        <v>17</v>
      </c>
      <c r="D53" s="4" t="s">
        <v>87</v>
      </c>
      <c r="E53" s="4" t="s">
        <v>26</v>
      </c>
      <c r="F53" s="4" t="s">
        <v>19</v>
      </c>
      <c r="G53" s="4" t="s">
        <v>41</v>
      </c>
      <c r="H53" s="4" t="s">
        <v>21</v>
      </c>
      <c r="I53" s="4">
        <v>300</v>
      </c>
      <c r="J53" s="4" t="s">
        <v>22</v>
      </c>
      <c r="K53" s="10" t="s">
        <v>23</v>
      </c>
      <c r="L53" s="11">
        <f>VLOOKUP(B53:B171,[1]Sheet1!$B$3:$F$348,5,0)</f>
        <v>19</v>
      </c>
      <c r="M53" s="12">
        <f t="shared" si="2"/>
        <v>0.00230185840707965</v>
      </c>
      <c r="N53" s="12">
        <f t="shared" si="3"/>
        <v>0.780330000000001</v>
      </c>
      <c r="O53" s="3" t="s">
        <v>24</v>
      </c>
      <c r="P53" s="13"/>
    </row>
    <row r="54" s="1" customFormat="1" ht="24" spans="1:16">
      <c r="A54" s="3" t="s">
        <v>81</v>
      </c>
      <c r="B54" s="4" t="s">
        <v>48</v>
      </c>
      <c r="C54" s="4" t="s">
        <v>17</v>
      </c>
      <c r="D54" s="4" t="s">
        <v>87</v>
      </c>
      <c r="E54" s="4" t="s">
        <v>26</v>
      </c>
      <c r="F54" s="4" t="s">
        <v>19</v>
      </c>
      <c r="G54" s="4" t="s">
        <v>49</v>
      </c>
      <c r="H54" s="4" t="s">
        <v>28</v>
      </c>
      <c r="I54" s="4">
        <v>300</v>
      </c>
      <c r="J54" s="4" t="s">
        <v>22</v>
      </c>
      <c r="K54" s="10" t="s">
        <v>23</v>
      </c>
      <c r="L54" s="11">
        <f>VLOOKUP(B54:B172,[1]Sheet1!$B$3:$F$348,5,0)</f>
        <v>2.3</v>
      </c>
      <c r="M54" s="12">
        <f t="shared" si="2"/>
        <v>0.000278646017699115</v>
      </c>
      <c r="N54" s="12">
        <f t="shared" si="3"/>
        <v>0.094461</v>
      </c>
      <c r="O54" s="3" t="s">
        <v>24</v>
      </c>
      <c r="P54" s="13"/>
    </row>
    <row r="55" s="1" customFormat="1" ht="24" spans="1:16">
      <c r="A55" s="3" t="s">
        <v>81</v>
      </c>
      <c r="B55" s="4" t="s">
        <v>29</v>
      </c>
      <c r="C55" s="4" t="s">
        <v>17</v>
      </c>
      <c r="D55" s="4" t="s">
        <v>87</v>
      </c>
      <c r="E55" s="4" t="s">
        <v>26</v>
      </c>
      <c r="F55" s="4" t="s">
        <v>19</v>
      </c>
      <c r="G55" s="4" t="s">
        <v>30</v>
      </c>
      <c r="H55" s="4" t="s">
        <v>28</v>
      </c>
      <c r="I55" s="4">
        <v>300</v>
      </c>
      <c r="J55" s="4" t="s">
        <v>22</v>
      </c>
      <c r="K55" s="10" t="s">
        <v>23</v>
      </c>
      <c r="L55" s="11">
        <f>VLOOKUP(B55:B173,[1]Sheet1!$B$3:$F$348,5,0)</f>
        <v>6.5</v>
      </c>
      <c r="M55" s="12">
        <f t="shared" si="2"/>
        <v>0.000787477876106195</v>
      </c>
      <c r="N55" s="12">
        <f t="shared" si="3"/>
        <v>0.266955</v>
      </c>
      <c r="O55" s="3" t="s">
        <v>24</v>
      </c>
      <c r="P55" s="13"/>
    </row>
    <row r="56" s="1" customFormat="1" ht="24" spans="1:16">
      <c r="A56" s="3" t="s">
        <v>81</v>
      </c>
      <c r="B56" s="4" t="s">
        <v>25</v>
      </c>
      <c r="C56" s="4" t="s">
        <v>17</v>
      </c>
      <c r="D56" s="4" t="s">
        <v>87</v>
      </c>
      <c r="E56" s="4" t="s">
        <v>26</v>
      </c>
      <c r="F56" s="4" t="s">
        <v>19</v>
      </c>
      <c r="G56" s="4" t="s">
        <v>27</v>
      </c>
      <c r="H56" s="4" t="s">
        <v>28</v>
      </c>
      <c r="I56" s="4">
        <v>300</v>
      </c>
      <c r="J56" s="4" t="s">
        <v>22</v>
      </c>
      <c r="K56" s="10" t="s">
        <v>23</v>
      </c>
      <c r="L56" s="11">
        <f>VLOOKUP(B56:B174,[1]Sheet1!$B$3:$F$348,5,0)</f>
        <v>5.5</v>
      </c>
      <c r="M56" s="12">
        <f t="shared" si="2"/>
        <v>0.000666327433628319</v>
      </c>
      <c r="N56" s="12">
        <f t="shared" si="3"/>
        <v>0.225885</v>
      </c>
      <c r="O56" s="3" t="s">
        <v>24</v>
      </c>
      <c r="P56" s="13"/>
    </row>
    <row r="57" s="1" customFormat="1" ht="24" spans="1:16">
      <c r="A57" s="3" t="s">
        <v>81</v>
      </c>
      <c r="B57" s="4" t="s">
        <v>46</v>
      </c>
      <c r="C57" s="4" t="s">
        <v>17</v>
      </c>
      <c r="D57" s="4" t="s">
        <v>87</v>
      </c>
      <c r="E57" s="4" t="s">
        <v>26</v>
      </c>
      <c r="F57" s="4" t="s">
        <v>19</v>
      </c>
      <c r="G57" s="4" t="s">
        <v>47</v>
      </c>
      <c r="H57" s="4" t="s">
        <v>21</v>
      </c>
      <c r="I57" s="4">
        <v>160</v>
      </c>
      <c r="J57" s="4" t="s">
        <v>22</v>
      </c>
      <c r="K57" s="10" t="s">
        <v>23</v>
      </c>
      <c r="L57" s="11">
        <f>VLOOKUP(B57:B175,[1]Sheet1!$B$3:$F$348,5,0)</f>
        <v>19</v>
      </c>
      <c r="M57" s="12">
        <f t="shared" si="2"/>
        <v>0.00230185840707965</v>
      </c>
      <c r="N57" s="12">
        <f t="shared" si="3"/>
        <v>0.416176000000001</v>
      </c>
      <c r="O57" s="3" t="s">
        <v>24</v>
      </c>
      <c r="P57" s="13"/>
    </row>
    <row r="58" s="1" customFormat="1" ht="24" spans="1:16">
      <c r="A58" s="3" t="s">
        <v>81</v>
      </c>
      <c r="B58" s="4" t="s">
        <v>56</v>
      </c>
      <c r="C58" s="4" t="s">
        <v>17</v>
      </c>
      <c r="D58" s="4" t="s">
        <v>87</v>
      </c>
      <c r="E58" s="4" t="s">
        <v>26</v>
      </c>
      <c r="F58" s="4" t="s">
        <v>19</v>
      </c>
      <c r="G58" s="4" t="s">
        <v>57</v>
      </c>
      <c r="H58" s="4" t="s">
        <v>21</v>
      </c>
      <c r="I58" s="4">
        <v>480</v>
      </c>
      <c r="J58" s="4" t="s">
        <v>22</v>
      </c>
      <c r="K58" s="10" t="s">
        <v>23</v>
      </c>
      <c r="L58" s="11">
        <f>VLOOKUP(B58:B176,[1]Sheet1!$B$3:$F$348,5,0)</f>
        <v>14</v>
      </c>
      <c r="M58" s="12">
        <f t="shared" si="2"/>
        <v>0.00169610619469027</v>
      </c>
      <c r="N58" s="12">
        <f t="shared" si="3"/>
        <v>0.919968000000002</v>
      </c>
      <c r="O58" s="3" t="s">
        <v>24</v>
      </c>
      <c r="P58" s="13"/>
    </row>
    <row r="59" s="1" customFormat="1" ht="24" spans="1:16">
      <c r="A59" s="3" t="s">
        <v>81</v>
      </c>
      <c r="B59" s="4" t="s">
        <v>37</v>
      </c>
      <c r="C59" s="4" t="s">
        <v>17</v>
      </c>
      <c r="D59" s="4" t="s">
        <v>87</v>
      </c>
      <c r="E59" s="4" t="s">
        <v>26</v>
      </c>
      <c r="F59" s="4" t="s">
        <v>19</v>
      </c>
      <c r="G59" s="4" t="s">
        <v>38</v>
      </c>
      <c r="H59" s="4" t="s">
        <v>28</v>
      </c>
      <c r="I59" s="4">
        <v>960</v>
      </c>
      <c r="J59" s="4" t="s">
        <v>22</v>
      </c>
      <c r="K59" s="10" t="s">
        <v>23</v>
      </c>
      <c r="L59" s="11">
        <f>VLOOKUP(B59:B177,[1]Sheet1!$B$3:$F$348,5,0)</f>
        <v>2.8</v>
      </c>
      <c r="M59" s="12">
        <f t="shared" si="2"/>
        <v>0.000339221238938053</v>
      </c>
      <c r="N59" s="12">
        <f t="shared" si="3"/>
        <v>0.3679872</v>
      </c>
      <c r="O59" s="3" t="s">
        <v>24</v>
      </c>
      <c r="P59" s="13"/>
    </row>
    <row r="60" s="1" customFormat="1" ht="24" spans="1:16">
      <c r="A60" s="3" t="s">
        <v>81</v>
      </c>
      <c r="B60" s="4" t="s">
        <v>16</v>
      </c>
      <c r="C60" s="4" t="s">
        <v>17</v>
      </c>
      <c r="D60" s="4" t="s">
        <v>87</v>
      </c>
      <c r="E60" s="4" t="s">
        <v>26</v>
      </c>
      <c r="F60" s="4" t="s">
        <v>19</v>
      </c>
      <c r="G60" s="4" t="s">
        <v>20</v>
      </c>
      <c r="H60" s="4" t="s">
        <v>21</v>
      </c>
      <c r="I60" s="4">
        <v>600</v>
      </c>
      <c r="J60" s="4" t="s">
        <v>22</v>
      </c>
      <c r="K60" s="10" t="s">
        <v>23</v>
      </c>
      <c r="L60" s="11">
        <f>VLOOKUP(B60:B178,[1]Sheet1!$B$3:$F$348,5,0)</f>
        <v>3.6</v>
      </c>
      <c r="M60" s="12">
        <f t="shared" si="2"/>
        <v>0.000436141592920354</v>
      </c>
      <c r="N60" s="12">
        <f t="shared" si="3"/>
        <v>0.295704</v>
      </c>
      <c r="O60" s="3" t="s">
        <v>24</v>
      </c>
      <c r="P60" s="13"/>
    </row>
    <row r="61" s="1" customFormat="1" ht="24" spans="1:16">
      <c r="A61" s="3" t="s">
        <v>81</v>
      </c>
      <c r="B61" s="4" t="s">
        <v>50</v>
      </c>
      <c r="C61" s="4" t="s">
        <v>17</v>
      </c>
      <c r="D61" s="4" t="s">
        <v>87</v>
      </c>
      <c r="E61" s="4" t="s">
        <v>26</v>
      </c>
      <c r="F61" s="4" t="s">
        <v>19</v>
      </c>
      <c r="G61" s="4" t="s">
        <v>51</v>
      </c>
      <c r="H61" s="4" t="s">
        <v>21</v>
      </c>
      <c r="I61" s="4">
        <v>24</v>
      </c>
      <c r="J61" s="4" t="s">
        <v>22</v>
      </c>
      <c r="K61" s="10" t="s">
        <v>23</v>
      </c>
      <c r="L61" s="11">
        <f>VLOOKUP(B61:B179,[1]Sheet1!$B$3:$F$348,5,0)</f>
        <v>8.5</v>
      </c>
      <c r="M61" s="12">
        <f t="shared" si="2"/>
        <v>0.00102977876106195</v>
      </c>
      <c r="N61" s="12">
        <f t="shared" si="3"/>
        <v>0.0279276000000001</v>
      </c>
      <c r="O61" s="3" t="s">
        <v>24</v>
      </c>
      <c r="P61" s="13"/>
    </row>
    <row r="62" s="1" customFormat="1" ht="24" spans="1:16">
      <c r="A62" s="3" t="s">
        <v>81</v>
      </c>
      <c r="B62" s="4" t="s">
        <v>73</v>
      </c>
      <c r="C62" s="4" t="s">
        <v>17</v>
      </c>
      <c r="D62" s="4" t="s">
        <v>87</v>
      </c>
      <c r="E62" s="4" t="s">
        <v>26</v>
      </c>
      <c r="F62" s="4" t="s">
        <v>19</v>
      </c>
      <c r="G62" s="4" t="s">
        <v>74</v>
      </c>
      <c r="H62" s="4" t="s">
        <v>28</v>
      </c>
      <c r="I62" s="4">
        <v>160</v>
      </c>
      <c r="J62" s="4" t="s">
        <v>22</v>
      </c>
      <c r="K62" s="10" t="s">
        <v>23</v>
      </c>
      <c r="L62" s="11">
        <f>VLOOKUP(B62:B180,[1]Sheet1!$B$3:$F$348,5,0)</f>
        <v>20</v>
      </c>
      <c r="M62" s="12">
        <f t="shared" si="2"/>
        <v>0.00242300884955752</v>
      </c>
      <c r="N62" s="12">
        <f t="shared" si="3"/>
        <v>0.43808</v>
      </c>
      <c r="O62" s="3" t="s">
        <v>24</v>
      </c>
      <c r="P62" s="13"/>
    </row>
    <row r="63" s="1" customFormat="1" ht="24" spans="1:16">
      <c r="A63" s="3" t="s">
        <v>81</v>
      </c>
      <c r="B63" s="4" t="s">
        <v>33</v>
      </c>
      <c r="C63" s="4" t="s">
        <v>17</v>
      </c>
      <c r="D63" s="4" t="s">
        <v>87</v>
      </c>
      <c r="E63" s="4" t="s">
        <v>26</v>
      </c>
      <c r="F63" s="4" t="s">
        <v>19</v>
      </c>
      <c r="G63" s="4" t="s">
        <v>34</v>
      </c>
      <c r="H63" s="4" t="s">
        <v>28</v>
      </c>
      <c r="I63" s="4">
        <v>160</v>
      </c>
      <c r="J63" s="4" t="s">
        <v>22</v>
      </c>
      <c r="K63" s="10" t="s">
        <v>23</v>
      </c>
      <c r="L63" s="11">
        <f>VLOOKUP(B63:B181,[1]Sheet1!$B$3:$F$348,5,0)</f>
        <v>5.2</v>
      </c>
      <c r="M63" s="12">
        <f t="shared" si="2"/>
        <v>0.000629982300884956</v>
      </c>
      <c r="N63" s="12">
        <f t="shared" si="3"/>
        <v>0.1139008</v>
      </c>
      <c r="O63" s="3" t="s">
        <v>24</v>
      </c>
      <c r="P63" s="13"/>
    </row>
    <row r="64" s="1" customFormat="1" ht="24" spans="1:16">
      <c r="A64" s="3" t="s">
        <v>81</v>
      </c>
      <c r="B64" s="4" t="s">
        <v>92</v>
      </c>
      <c r="C64" s="4" t="s">
        <v>17</v>
      </c>
      <c r="D64" s="4" t="s">
        <v>87</v>
      </c>
      <c r="E64" s="4" t="s">
        <v>26</v>
      </c>
      <c r="F64" s="4" t="s">
        <v>19</v>
      </c>
      <c r="G64" s="4" t="s">
        <v>93</v>
      </c>
      <c r="H64" s="4" t="s">
        <v>21</v>
      </c>
      <c r="I64" s="4">
        <v>200</v>
      </c>
      <c r="J64" s="4" t="s">
        <v>22</v>
      </c>
      <c r="K64" s="10" t="s">
        <v>23</v>
      </c>
      <c r="L64" s="11">
        <f>VLOOKUP(B64:B182,[1]Sheet1!$B$3:$F$348,5,0)</f>
        <v>17</v>
      </c>
      <c r="M64" s="12">
        <f t="shared" si="2"/>
        <v>0.00205955752212389</v>
      </c>
      <c r="N64" s="12">
        <f t="shared" si="3"/>
        <v>0.465459999999999</v>
      </c>
      <c r="O64" s="3" t="s">
        <v>24</v>
      </c>
      <c r="P64" s="13"/>
    </row>
    <row r="65" s="1" customFormat="1" ht="24" spans="1:16">
      <c r="A65" s="3" t="s">
        <v>81</v>
      </c>
      <c r="B65" s="4" t="s">
        <v>67</v>
      </c>
      <c r="C65" s="4" t="s">
        <v>17</v>
      </c>
      <c r="D65" s="4" t="s">
        <v>87</v>
      </c>
      <c r="E65" s="4" t="s">
        <v>26</v>
      </c>
      <c r="F65" s="4" t="s">
        <v>19</v>
      </c>
      <c r="G65" s="4" t="s">
        <v>68</v>
      </c>
      <c r="H65" s="4" t="s">
        <v>28</v>
      </c>
      <c r="I65" s="4">
        <v>200</v>
      </c>
      <c r="J65" s="4" t="s">
        <v>22</v>
      </c>
      <c r="K65" s="10" t="s">
        <v>23</v>
      </c>
      <c r="L65" s="11">
        <f>VLOOKUP(B65:B183,[1]Sheet1!$B$3:$F$348,5,0)</f>
        <v>6</v>
      </c>
      <c r="M65" s="12">
        <f t="shared" si="2"/>
        <v>0.000726902654867257</v>
      </c>
      <c r="N65" s="12">
        <f t="shared" si="3"/>
        <v>0.16428</v>
      </c>
      <c r="O65" s="3" t="s">
        <v>24</v>
      </c>
      <c r="P65" s="13"/>
    </row>
    <row r="66" s="1" customFormat="1" ht="24" spans="1:16">
      <c r="A66" s="3" t="s">
        <v>81</v>
      </c>
      <c r="B66" s="4" t="s">
        <v>25</v>
      </c>
      <c r="C66" s="4" t="s">
        <v>17</v>
      </c>
      <c r="D66" s="4" t="s">
        <v>94</v>
      </c>
      <c r="E66" s="4" t="s">
        <v>26</v>
      </c>
      <c r="F66" s="4" t="s">
        <v>19</v>
      </c>
      <c r="G66" s="4" t="s">
        <v>27</v>
      </c>
      <c r="H66" s="4" t="s">
        <v>28</v>
      </c>
      <c r="I66" s="4">
        <v>30</v>
      </c>
      <c r="J66" s="4" t="s">
        <v>22</v>
      </c>
      <c r="K66" s="10" t="s">
        <v>23</v>
      </c>
      <c r="L66" s="11">
        <f>VLOOKUP(B66:B184,[1]Sheet1!$B$3:$F$348,5,0)</f>
        <v>5.5</v>
      </c>
      <c r="M66" s="12">
        <f t="shared" si="2"/>
        <v>0.000666327433628319</v>
      </c>
      <c r="N66" s="12">
        <f t="shared" si="3"/>
        <v>0.0225885</v>
      </c>
      <c r="O66" s="3" t="s">
        <v>24</v>
      </c>
      <c r="P66" s="13"/>
    </row>
    <row r="67" s="1" customFormat="1" ht="24" spans="1:16">
      <c r="A67" s="3" t="s">
        <v>81</v>
      </c>
      <c r="B67" s="4" t="s">
        <v>42</v>
      </c>
      <c r="C67" s="4" t="s">
        <v>17</v>
      </c>
      <c r="D67" s="4" t="s">
        <v>94</v>
      </c>
      <c r="E67" s="4" t="s">
        <v>26</v>
      </c>
      <c r="F67" s="4" t="s">
        <v>19</v>
      </c>
      <c r="G67" s="4" t="s">
        <v>43</v>
      </c>
      <c r="H67" s="4" t="s">
        <v>28</v>
      </c>
      <c r="I67" s="4">
        <v>30</v>
      </c>
      <c r="J67" s="4" t="s">
        <v>22</v>
      </c>
      <c r="K67" s="10" t="s">
        <v>23</v>
      </c>
      <c r="L67" s="11">
        <f>VLOOKUP(B67:B185,[1]Sheet1!$B$3:$F$348,5,0)</f>
        <v>3</v>
      </c>
      <c r="M67" s="12">
        <f t="shared" ref="M67:M83" si="4">L67*1.369/1.13/10000</f>
        <v>0.000363451327433628</v>
      </c>
      <c r="N67" s="12">
        <f t="shared" ref="N67:N83" si="5">M67*I67*1.13</f>
        <v>0.012321</v>
      </c>
      <c r="O67" s="3" t="s">
        <v>24</v>
      </c>
      <c r="P67" s="13"/>
    </row>
    <row r="68" s="1" customFormat="1" ht="24" spans="1:16">
      <c r="A68" s="3" t="s">
        <v>81</v>
      </c>
      <c r="B68" s="4" t="s">
        <v>29</v>
      </c>
      <c r="C68" s="4" t="s">
        <v>17</v>
      </c>
      <c r="D68" s="4" t="s">
        <v>94</v>
      </c>
      <c r="E68" s="4" t="s">
        <v>26</v>
      </c>
      <c r="F68" s="4" t="s">
        <v>19</v>
      </c>
      <c r="G68" s="4" t="s">
        <v>30</v>
      </c>
      <c r="H68" s="4" t="s">
        <v>28</v>
      </c>
      <c r="I68" s="4">
        <v>30</v>
      </c>
      <c r="J68" s="4" t="s">
        <v>22</v>
      </c>
      <c r="K68" s="10" t="s">
        <v>23</v>
      </c>
      <c r="L68" s="11">
        <f>VLOOKUP(B68:B186,[1]Sheet1!$B$3:$F$348,5,0)</f>
        <v>6.5</v>
      </c>
      <c r="M68" s="12">
        <f t="shared" si="4"/>
        <v>0.000787477876106195</v>
      </c>
      <c r="N68" s="12">
        <f t="shared" si="5"/>
        <v>0.0266955</v>
      </c>
      <c r="O68" s="3" t="s">
        <v>24</v>
      </c>
      <c r="P68" s="13"/>
    </row>
    <row r="69" s="1" customFormat="1" ht="24" spans="1:16">
      <c r="A69" s="3" t="s">
        <v>81</v>
      </c>
      <c r="B69" s="4" t="s">
        <v>31</v>
      </c>
      <c r="C69" s="4" t="s">
        <v>17</v>
      </c>
      <c r="D69" s="4" t="s">
        <v>94</v>
      </c>
      <c r="E69" s="4" t="s">
        <v>26</v>
      </c>
      <c r="F69" s="4" t="s">
        <v>19</v>
      </c>
      <c r="G69" s="4" t="s">
        <v>32</v>
      </c>
      <c r="H69" s="4" t="s">
        <v>21</v>
      </c>
      <c r="I69" s="4">
        <v>30</v>
      </c>
      <c r="J69" s="4" t="s">
        <v>22</v>
      </c>
      <c r="K69" s="10" t="s">
        <v>23</v>
      </c>
      <c r="L69" s="11">
        <f>VLOOKUP(B69:B187,[1]Sheet1!$B$3:$F$348,5,0)</f>
        <v>35</v>
      </c>
      <c r="M69" s="12">
        <f t="shared" si="4"/>
        <v>0.00424026548672566</v>
      </c>
      <c r="N69" s="12">
        <f t="shared" si="5"/>
        <v>0.143745</v>
      </c>
      <c r="O69" s="3" t="s">
        <v>24</v>
      </c>
      <c r="P69" s="13"/>
    </row>
    <row r="70" s="1" customFormat="1" ht="24" spans="1:16">
      <c r="A70" s="3" t="s">
        <v>81</v>
      </c>
      <c r="B70" s="4" t="s">
        <v>25</v>
      </c>
      <c r="C70" s="4" t="s">
        <v>17</v>
      </c>
      <c r="D70" s="4" t="s">
        <v>94</v>
      </c>
      <c r="E70" s="4" t="s">
        <v>26</v>
      </c>
      <c r="F70" s="4" t="s">
        <v>19</v>
      </c>
      <c r="G70" s="4" t="s">
        <v>27</v>
      </c>
      <c r="H70" s="4" t="s">
        <v>28</v>
      </c>
      <c r="I70" s="4">
        <v>3967</v>
      </c>
      <c r="J70" s="4" t="s">
        <v>22</v>
      </c>
      <c r="K70" s="10" t="s">
        <v>23</v>
      </c>
      <c r="L70" s="11">
        <f>VLOOKUP(B70:B188,[1]Sheet1!$B$3:$F$348,5,0)</f>
        <v>5.5</v>
      </c>
      <c r="M70" s="12">
        <f t="shared" si="4"/>
        <v>0.000666327433628319</v>
      </c>
      <c r="N70" s="12">
        <f t="shared" si="5"/>
        <v>2.98695265</v>
      </c>
      <c r="O70" s="3" t="s">
        <v>24</v>
      </c>
      <c r="P70" s="13"/>
    </row>
    <row r="71" s="1" customFormat="1" ht="24" spans="1:16">
      <c r="A71" s="3" t="s">
        <v>81</v>
      </c>
      <c r="B71" s="4" t="s">
        <v>42</v>
      </c>
      <c r="C71" s="4" t="s">
        <v>17</v>
      </c>
      <c r="D71" s="4" t="s">
        <v>94</v>
      </c>
      <c r="E71" s="4" t="s">
        <v>26</v>
      </c>
      <c r="F71" s="4" t="s">
        <v>19</v>
      </c>
      <c r="G71" s="4" t="s">
        <v>43</v>
      </c>
      <c r="H71" s="4" t="s">
        <v>28</v>
      </c>
      <c r="I71" s="4">
        <v>3967</v>
      </c>
      <c r="J71" s="4" t="s">
        <v>22</v>
      </c>
      <c r="K71" s="10" t="s">
        <v>23</v>
      </c>
      <c r="L71" s="11">
        <f>VLOOKUP(B71:B189,[1]Sheet1!$B$3:$F$348,5,0)</f>
        <v>3</v>
      </c>
      <c r="M71" s="12">
        <f t="shared" si="4"/>
        <v>0.000363451327433628</v>
      </c>
      <c r="N71" s="12">
        <f t="shared" si="5"/>
        <v>1.6292469</v>
      </c>
      <c r="O71" s="3" t="s">
        <v>24</v>
      </c>
      <c r="P71" s="13"/>
    </row>
    <row r="72" s="1" customFormat="1" ht="24" spans="1:16">
      <c r="A72" s="3" t="s">
        <v>81</v>
      </c>
      <c r="B72" s="4" t="s">
        <v>29</v>
      </c>
      <c r="C72" s="4" t="s">
        <v>17</v>
      </c>
      <c r="D72" s="4" t="s">
        <v>94</v>
      </c>
      <c r="E72" s="4" t="s">
        <v>26</v>
      </c>
      <c r="F72" s="4" t="s">
        <v>19</v>
      </c>
      <c r="G72" s="4" t="s">
        <v>30</v>
      </c>
      <c r="H72" s="4" t="s">
        <v>28</v>
      </c>
      <c r="I72" s="4">
        <v>3967</v>
      </c>
      <c r="J72" s="4" t="s">
        <v>22</v>
      </c>
      <c r="K72" s="10" t="s">
        <v>23</v>
      </c>
      <c r="L72" s="11">
        <f>VLOOKUP(B72:B190,[1]Sheet1!$B$3:$F$348,5,0)</f>
        <v>6.5</v>
      </c>
      <c r="M72" s="12">
        <f t="shared" si="4"/>
        <v>0.000787477876106195</v>
      </c>
      <c r="N72" s="12">
        <f t="shared" si="5"/>
        <v>3.53003495</v>
      </c>
      <c r="O72" s="3" t="s">
        <v>24</v>
      </c>
      <c r="P72" s="13"/>
    </row>
    <row r="73" s="1" customFormat="1" ht="24" spans="1:16">
      <c r="A73" s="3" t="s">
        <v>81</v>
      </c>
      <c r="B73" s="4" t="s">
        <v>40</v>
      </c>
      <c r="C73" s="4" t="s">
        <v>17</v>
      </c>
      <c r="D73" s="4" t="s">
        <v>94</v>
      </c>
      <c r="E73" s="4" t="s">
        <v>26</v>
      </c>
      <c r="F73" s="4" t="s">
        <v>19</v>
      </c>
      <c r="G73" s="4" t="s">
        <v>41</v>
      </c>
      <c r="H73" s="4" t="s">
        <v>21</v>
      </c>
      <c r="I73" s="4">
        <v>2383</v>
      </c>
      <c r="J73" s="4" t="s">
        <v>22</v>
      </c>
      <c r="K73" s="10" t="s">
        <v>23</v>
      </c>
      <c r="L73" s="11">
        <f>VLOOKUP(B73:B191,[1]Sheet1!$B$3:$F$348,5,0)</f>
        <v>19</v>
      </c>
      <c r="M73" s="12">
        <f t="shared" si="4"/>
        <v>0.00230185840707965</v>
      </c>
      <c r="N73" s="12">
        <f t="shared" si="5"/>
        <v>6.19842130000001</v>
      </c>
      <c r="O73" s="3" t="s">
        <v>24</v>
      </c>
      <c r="P73" s="13"/>
    </row>
    <row r="74" s="1" customFormat="1" ht="24" spans="1:16">
      <c r="A74" s="3" t="s">
        <v>81</v>
      </c>
      <c r="B74" s="4" t="s">
        <v>35</v>
      </c>
      <c r="C74" s="4" t="s">
        <v>17</v>
      </c>
      <c r="D74" s="4" t="s">
        <v>94</v>
      </c>
      <c r="E74" s="4" t="s">
        <v>26</v>
      </c>
      <c r="F74" s="4" t="s">
        <v>19</v>
      </c>
      <c r="G74" s="4" t="s">
        <v>36</v>
      </c>
      <c r="H74" s="4" t="s">
        <v>21</v>
      </c>
      <c r="I74" s="4">
        <v>63</v>
      </c>
      <c r="J74" s="4" t="s">
        <v>22</v>
      </c>
      <c r="K74" s="10" t="s">
        <v>23</v>
      </c>
      <c r="L74" s="11">
        <f>VLOOKUP(B74:B192,[1]Sheet1!$B$3:$F$348,5,0)</f>
        <v>27</v>
      </c>
      <c r="M74" s="12">
        <f t="shared" si="4"/>
        <v>0.00327106194690266</v>
      </c>
      <c r="N74" s="12">
        <f t="shared" si="5"/>
        <v>0.2328669</v>
      </c>
      <c r="O74" s="3" t="s">
        <v>24</v>
      </c>
      <c r="P74" s="13"/>
    </row>
    <row r="75" s="1" customFormat="1" ht="24" spans="1:16">
      <c r="A75" s="3" t="s">
        <v>81</v>
      </c>
      <c r="B75" s="4" t="s">
        <v>31</v>
      </c>
      <c r="C75" s="4" t="s">
        <v>17</v>
      </c>
      <c r="D75" s="4" t="s">
        <v>94</v>
      </c>
      <c r="E75" s="4" t="s">
        <v>26</v>
      </c>
      <c r="F75" s="4" t="s">
        <v>19</v>
      </c>
      <c r="G75" s="4" t="s">
        <v>32</v>
      </c>
      <c r="H75" s="4" t="s">
        <v>21</v>
      </c>
      <c r="I75" s="4">
        <v>1521</v>
      </c>
      <c r="J75" s="4" t="s">
        <v>22</v>
      </c>
      <c r="K75" s="10" t="s">
        <v>23</v>
      </c>
      <c r="L75" s="11">
        <f>VLOOKUP(B75:B193,[1]Sheet1!$B$3:$F$348,5,0)</f>
        <v>35</v>
      </c>
      <c r="M75" s="12">
        <f t="shared" si="4"/>
        <v>0.00424026548672566</v>
      </c>
      <c r="N75" s="12">
        <f t="shared" si="5"/>
        <v>7.28787149999999</v>
      </c>
      <c r="O75" s="3" t="s">
        <v>24</v>
      </c>
      <c r="P75" s="13"/>
    </row>
    <row r="76" s="1" customFormat="1" ht="24" spans="1:16">
      <c r="A76" s="3" t="s">
        <v>81</v>
      </c>
      <c r="B76" s="4" t="s">
        <v>56</v>
      </c>
      <c r="C76" s="4" t="s">
        <v>17</v>
      </c>
      <c r="D76" s="4" t="s">
        <v>94</v>
      </c>
      <c r="E76" s="4" t="s">
        <v>26</v>
      </c>
      <c r="F76" s="4" t="s">
        <v>19</v>
      </c>
      <c r="G76" s="4" t="s">
        <v>57</v>
      </c>
      <c r="H76" s="4" t="s">
        <v>21</v>
      </c>
      <c r="I76" s="4">
        <v>404</v>
      </c>
      <c r="J76" s="4" t="s">
        <v>22</v>
      </c>
      <c r="K76" s="10" t="s">
        <v>23</v>
      </c>
      <c r="L76" s="11">
        <f>VLOOKUP(B76:B194,[1]Sheet1!$B$3:$F$348,5,0)</f>
        <v>14</v>
      </c>
      <c r="M76" s="12">
        <f t="shared" si="4"/>
        <v>0.00169610619469027</v>
      </c>
      <c r="N76" s="12">
        <f t="shared" si="5"/>
        <v>0.774306400000002</v>
      </c>
      <c r="O76" s="3" t="s">
        <v>24</v>
      </c>
      <c r="P76" s="13"/>
    </row>
    <row r="77" s="1" customFormat="1" ht="24" spans="1:16">
      <c r="A77" s="3" t="s">
        <v>81</v>
      </c>
      <c r="B77" s="4" t="s">
        <v>46</v>
      </c>
      <c r="C77" s="4" t="s">
        <v>17</v>
      </c>
      <c r="D77" s="4" t="s">
        <v>94</v>
      </c>
      <c r="E77" s="4" t="s">
        <v>26</v>
      </c>
      <c r="F77" s="4" t="s">
        <v>19</v>
      </c>
      <c r="G77" s="4" t="s">
        <v>47</v>
      </c>
      <c r="H77" s="4" t="s">
        <v>21</v>
      </c>
      <c r="I77" s="4">
        <v>366</v>
      </c>
      <c r="J77" s="4" t="s">
        <v>22</v>
      </c>
      <c r="K77" s="10" t="s">
        <v>23</v>
      </c>
      <c r="L77" s="11">
        <f>VLOOKUP(B77:B195,[1]Sheet1!$B$3:$F$348,5,0)</f>
        <v>19</v>
      </c>
      <c r="M77" s="12">
        <f t="shared" si="4"/>
        <v>0.00230185840707965</v>
      </c>
      <c r="N77" s="12">
        <f t="shared" si="5"/>
        <v>0.952002600000001</v>
      </c>
      <c r="O77" s="3" t="s">
        <v>24</v>
      </c>
      <c r="P77" s="13"/>
    </row>
    <row r="78" s="1" customFormat="1" ht="24" spans="1:16">
      <c r="A78" s="3" t="s">
        <v>81</v>
      </c>
      <c r="B78" s="4" t="s">
        <v>73</v>
      </c>
      <c r="C78" s="4" t="s">
        <v>17</v>
      </c>
      <c r="D78" s="4" t="s">
        <v>94</v>
      </c>
      <c r="E78" s="4" t="s">
        <v>26</v>
      </c>
      <c r="F78" s="4" t="s">
        <v>19</v>
      </c>
      <c r="G78" s="4" t="s">
        <v>74</v>
      </c>
      <c r="H78" s="4" t="s">
        <v>28</v>
      </c>
      <c r="I78" s="4">
        <v>357</v>
      </c>
      <c r="J78" s="4" t="s">
        <v>22</v>
      </c>
      <c r="K78" s="10" t="s">
        <v>23</v>
      </c>
      <c r="L78" s="11">
        <f>VLOOKUP(B78:B196,[1]Sheet1!$B$3:$F$348,5,0)</f>
        <v>20</v>
      </c>
      <c r="M78" s="12">
        <f t="shared" si="4"/>
        <v>0.00242300884955752</v>
      </c>
      <c r="N78" s="12">
        <f t="shared" si="5"/>
        <v>0.977465999999999</v>
      </c>
      <c r="O78" s="3" t="s">
        <v>24</v>
      </c>
      <c r="P78" s="13"/>
    </row>
    <row r="79" s="1" customFormat="1" ht="24" spans="1:16">
      <c r="A79" s="3" t="s">
        <v>81</v>
      </c>
      <c r="B79" s="4" t="s">
        <v>37</v>
      </c>
      <c r="C79" s="4" t="s">
        <v>17</v>
      </c>
      <c r="D79" s="4" t="s">
        <v>94</v>
      </c>
      <c r="E79" s="4" t="s">
        <v>26</v>
      </c>
      <c r="F79" s="4" t="s">
        <v>19</v>
      </c>
      <c r="G79" s="4" t="s">
        <v>38</v>
      </c>
      <c r="H79" s="4" t="s">
        <v>28</v>
      </c>
      <c r="I79" s="4">
        <v>443</v>
      </c>
      <c r="J79" s="4" t="s">
        <v>22</v>
      </c>
      <c r="K79" s="10" t="s">
        <v>23</v>
      </c>
      <c r="L79" s="11">
        <f>VLOOKUP(B79:B197,[1]Sheet1!$B$3:$F$348,5,0)</f>
        <v>2.8</v>
      </c>
      <c r="M79" s="12">
        <f t="shared" si="4"/>
        <v>0.000339221238938053</v>
      </c>
      <c r="N79" s="12">
        <f t="shared" si="5"/>
        <v>0.16981076</v>
      </c>
      <c r="O79" s="3" t="s">
        <v>24</v>
      </c>
      <c r="P79" s="13"/>
    </row>
    <row r="80" s="1" customFormat="1" ht="24" spans="1:16">
      <c r="A80" s="3" t="s">
        <v>81</v>
      </c>
      <c r="B80" s="4" t="s">
        <v>33</v>
      </c>
      <c r="C80" s="4" t="s">
        <v>17</v>
      </c>
      <c r="D80" s="4" t="s">
        <v>94</v>
      </c>
      <c r="E80" s="4" t="s">
        <v>26</v>
      </c>
      <c r="F80" s="4" t="s">
        <v>19</v>
      </c>
      <c r="G80" s="4" t="s">
        <v>34</v>
      </c>
      <c r="H80" s="4" t="s">
        <v>28</v>
      </c>
      <c r="I80" s="4">
        <v>376</v>
      </c>
      <c r="J80" s="4" t="s">
        <v>22</v>
      </c>
      <c r="K80" s="10" t="s">
        <v>23</v>
      </c>
      <c r="L80" s="11">
        <f>VLOOKUP(B80:B198,[1]Sheet1!$B$3:$F$348,5,0)</f>
        <v>5.2</v>
      </c>
      <c r="M80" s="12">
        <f t="shared" si="4"/>
        <v>0.000629982300884956</v>
      </c>
      <c r="N80" s="12">
        <f t="shared" si="5"/>
        <v>0.26766688</v>
      </c>
      <c r="O80" s="3" t="s">
        <v>24</v>
      </c>
      <c r="P80" s="13"/>
    </row>
    <row r="81" s="1" customFormat="1" ht="24" spans="1:16">
      <c r="A81" s="3" t="s">
        <v>81</v>
      </c>
      <c r="B81" s="4" t="s">
        <v>16</v>
      </c>
      <c r="C81" s="4" t="s">
        <v>17</v>
      </c>
      <c r="D81" s="4" t="s">
        <v>94</v>
      </c>
      <c r="E81" s="4" t="s">
        <v>26</v>
      </c>
      <c r="F81" s="4" t="s">
        <v>19</v>
      </c>
      <c r="G81" s="4" t="s">
        <v>20</v>
      </c>
      <c r="H81" s="4" t="s">
        <v>21</v>
      </c>
      <c r="I81" s="4">
        <v>3604</v>
      </c>
      <c r="J81" s="4" t="s">
        <v>22</v>
      </c>
      <c r="K81" s="10" t="s">
        <v>23</v>
      </c>
      <c r="L81" s="11">
        <f>VLOOKUP(B81:B199,[1]Sheet1!$B$3:$F$348,5,0)</f>
        <v>3.6</v>
      </c>
      <c r="M81" s="12">
        <f t="shared" si="4"/>
        <v>0.000436141592920354</v>
      </c>
      <c r="N81" s="12">
        <f t="shared" si="5"/>
        <v>1.77619536</v>
      </c>
      <c r="O81" s="3" t="s">
        <v>24</v>
      </c>
      <c r="P81" s="13"/>
    </row>
    <row r="82" s="1" customFormat="1" ht="24" spans="1:16">
      <c r="A82" s="3" t="s">
        <v>81</v>
      </c>
      <c r="B82" s="4" t="s">
        <v>83</v>
      </c>
      <c r="C82" s="4" t="s">
        <v>17</v>
      </c>
      <c r="D82" s="4" t="s">
        <v>94</v>
      </c>
      <c r="E82" s="4" t="s">
        <v>26</v>
      </c>
      <c r="F82" s="4" t="s">
        <v>19</v>
      </c>
      <c r="G82" s="4" t="s">
        <v>84</v>
      </c>
      <c r="H82" s="4" t="s">
        <v>28</v>
      </c>
      <c r="I82" s="4">
        <v>9</v>
      </c>
      <c r="J82" s="4" t="s">
        <v>22</v>
      </c>
      <c r="K82" s="10" t="s">
        <v>23</v>
      </c>
      <c r="L82" s="11">
        <f>VLOOKUP(B82:B200,[1]Sheet1!$B$3:$F$348,5,0)</f>
        <v>22.8</v>
      </c>
      <c r="M82" s="12">
        <f t="shared" si="4"/>
        <v>0.00276223008849558</v>
      </c>
      <c r="N82" s="12">
        <f t="shared" si="5"/>
        <v>0.02809188</v>
      </c>
      <c r="O82" s="3" t="s">
        <v>24</v>
      </c>
      <c r="P82" s="13"/>
    </row>
    <row r="83" s="1" customFormat="1" ht="24" spans="1:16">
      <c r="A83" s="3" t="s">
        <v>81</v>
      </c>
      <c r="B83" s="4" t="s">
        <v>50</v>
      </c>
      <c r="C83" s="4" t="s">
        <v>17</v>
      </c>
      <c r="D83" s="4" t="s">
        <v>94</v>
      </c>
      <c r="E83" s="4" t="s">
        <v>26</v>
      </c>
      <c r="F83" s="4" t="s">
        <v>19</v>
      </c>
      <c r="G83" s="4" t="s">
        <v>51</v>
      </c>
      <c r="H83" s="4" t="s">
        <v>21</v>
      </c>
      <c r="I83" s="4">
        <v>257</v>
      </c>
      <c r="J83" s="4" t="s">
        <v>22</v>
      </c>
      <c r="K83" s="10" t="s">
        <v>23</v>
      </c>
      <c r="L83" s="11">
        <f>VLOOKUP(B83:B201,[1]Sheet1!$B$3:$F$348,5,0)</f>
        <v>8.5</v>
      </c>
      <c r="M83" s="12">
        <f t="shared" si="4"/>
        <v>0.00102977876106195</v>
      </c>
      <c r="N83" s="12">
        <f t="shared" si="5"/>
        <v>0.299058050000001</v>
      </c>
      <c r="O83" s="3" t="s">
        <v>24</v>
      </c>
      <c r="P83" s="13"/>
    </row>
    <row r="84" spans="14:14">
      <c r="N84" s="1">
        <f>SUM(N2:N83)</f>
        <v>437.51995579</v>
      </c>
    </row>
  </sheetData>
  <mergeCells count="960">
    <mergeCell ref="G65374:J65374"/>
    <mergeCell ref="JD65374:JG65374"/>
    <mergeCell ref="SZ65374:TC65374"/>
    <mergeCell ref="ACV65374:ACY65374"/>
    <mergeCell ref="AMR65374:AMU65374"/>
    <mergeCell ref="AWN65374:AWQ65374"/>
    <mergeCell ref="BGJ65374:BGM65374"/>
    <mergeCell ref="BQF65374:BQI65374"/>
    <mergeCell ref="CAB65374:CAE65374"/>
    <mergeCell ref="CJX65374:CKA65374"/>
    <mergeCell ref="CTT65374:CTW65374"/>
    <mergeCell ref="DDP65374:DDS65374"/>
    <mergeCell ref="DNL65374:DNO65374"/>
    <mergeCell ref="DXH65374:DXK65374"/>
    <mergeCell ref="EHD65374:EHG65374"/>
    <mergeCell ref="EQZ65374:ERC65374"/>
    <mergeCell ref="FAV65374:FAY65374"/>
    <mergeCell ref="FKR65374:FKU65374"/>
    <mergeCell ref="FUN65374:FUQ65374"/>
    <mergeCell ref="GEJ65374:GEM65374"/>
    <mergeCell ref="GOF65374:GOI65374"/>
    <mergeCell ref="GYB65374:GYE65374"/>
    <mergeCell ref="HHX65374:HIA65374"/>
    <mergeCell ref="HRT65374:HRW65374"/>
    <mergeCell ref="IBP65374:IBS65374"/>
    <mergeCell ref="ILL65374:ILO65374"/>
    <mergeCell ref="IVH65374:IVK65374"/>
    <mergeCell ref="JFD65374:JFG65374"/>
    <mergeCell ref="JOZ65374:JPC65374"/>
    <mergeCell ref="JYV65374:JYY65374"/>
    <mergeCell ref="KIR65374:KIU65374"/>
    <mergeCell ref="KSN65374:KSQ65374"/>
    <mergeCell ref="LCJ65374:LCM65374"/>
    <mergeCell ref="LMF65374:LMI65374"/>
    <mergeCell ref="LWB65374:LWE65374"/>
    <mergeCell ref="MFX65374:MGA65374"/>
    <mergeCell ref="MPT65374:MPW65374"/>
    <mergeCell ref="MZP65374:MZS65374"/>
    <mergeCell ref="NJL65374:NJO65374"/>
    <mergeCell ref="NTH65374:NTK65374"/>
    <mergeCell ref="ODD65374:ODG65374"/>
    <mergeCell ref="OMZ65374:ONC65374"/>
    <mergeCell ref="OWV65374:OWY65374"/>
    <mergeCell ref="PGR65374:PGU65374"/>
    <mergeCell ref="PQN65374:PQQ65374"/>
    <mergeCell ref="QAJ65374:QAM65374"/>
    <mergeCell ref="QKF65374:QKI65374"/>
    <mergeCell ref="QUB65374:QUE65374"/>
    <mergeCell ref="RDX65374:REA65374"/>
    <mergeCell ref="RNT65374:RNW65374"/>
    <mergeCell ref="RXP65374:RXS65374"/>
    <mergeCell ref="SHL65374:SHO65374"/>
    <mergeCell ref="SRH65374:SRK65374"/>
    <mergeCell ref="TBD65374:TBG65374"/>
    <mergeCell ref="TKZ65374:TLC65374"/>
    <mergeCell ref="TUV65374:TUY65374"/>
    <mergeCell ref="UER65374:UEU65374"/>
    <mergeCell ref="UON65374:UOQ65374"/>
    <mergeCell ref="UYJ65374:UYM65374"/>
    <mergeCell ref="VIF65374:VII65374"/>
    <mergeCell ref="VSB65374:VSE65374"/>
    <mergeCell ref="WBX65374:WCA65374"/>
    <mergeCell ref="WLT65374:WLW65374"/>
    <mergeCell ref="WVP65374:WVS65374"/>
    <mergeCell ref="G130910:J130910"/>
    <mergeCell ref="JD130910:JG130910"/>
    <mergeCell ref="SZ130910:TC130910"/>
    <mergeCell ref="ACV130910:ACY130910"/>
    <mergeCell ref="AMR130910:AMU130910"/>
    <mergeCell ref="AWN130910:AWQ130910"/>
    <mergeCell ref="BGJ130910:BGM130910"/>
    <mergeCell ref="BQF130910:BQI130910"/>
    <mergeCell ref="CAB130910:CAE130910"/>
    <mergeCell ref="CJX130910:CKA130910"/>
    <mergeCell ref="CTT130910:CTW130910"/>
    <mergeCell ref="DDP130910:DDS130910"/>
    <mergeCell ref="DNL130910:DNO130910"/>
    <mergeCell ref="DXH130910:DXK130910"/>
    <mergeCell ref="EHD130910:EHG130910"/>
    <mergeCell ref="EQZ130910:ERC130910"/>
    <mergeCell ref="FAV130910:FAY130910"/>
    <mergeCell ref="FKR130910:FKU130910"/>
    <mergeCell ref="FUN130910:FUQ130910"/>
    <mergeCell ref="GEJ130910:GEM130910"/>
    <mergeCell ref="GOF130910:GOI130910"/>
    <mergeCell ref="GYB130910:GYE130910"/>
    <mergeCell ref="HHX130910:HIA130910"/>
    <mergeCell ref="HRT130910:HRW130910"/>
    <mergeCell ref="IBP130910:IBS130910"/>
    <mergeCell ref="ILL130910:ILO130910"/>
    <mergeCell ref="IVH130910:IVK130910"/>
    <mergeCell ref="JFD130910:JFG130910"/>
    <mergeCell ref="JOZ130910:JPC130910"/>
    <mergeCell ref="JYV130910:JYY130910"/>
    <mergeCell ref="KIR130910:KIU130910"/>
    <mergeCell ref="KSN130910:KSQ130910"/>
    <mergeCell ref="LCJ130910:LCM130910"/>
    <mergeCell ref="LMF130910:LMI130910"/>
    <mergeCell ref="LWB130910:LWE130910"/>
    <mergeCell ref="MFX130910:MGA130910"/>
    <mergeCell ref="MPT130910:MPW130910"/>
    <mergeCell ref="MZP130910:MZS130910"/>
    <mergeCell ref="NJL130910:NJO130910"/>
    <mergeCell ref="NTH130910:NTK130910"/>
    <mergeCell ref="ODD130910:ODG130910"/>
    <mergeCell ref="OMZ130910:ONC130910"/>
    <mergeCell ref="OWV130910:OWY130910"/>
    <mergeCell ref="PGR130910:PGU130910"/>
    <mergeCell ref="PQN130910:PQQ130910"/>
    <mergeCell ref="QAJ130910:QAM130910"/>
    <mergeCell ref="QKF130910:QKI130910"/>
    <mergeCell ref="QUB130910:QUE130910"/>
    <mergeCell ref="RDX130910:REA130910"/>
    <mergeCell ref="RNT130910:RNW130910"/>
    <mergeCell ref="RXP130910:RXS130910"/>
    <mergeCell ref="SHL130910:SHO130910"/>
    <mergeCell ref="SRH130910:SRK130910"/>
    <mergeCell ref="TBD130910:TBG130910"/>
    <mergeCell ref="TKZ130910:TLC130910"/>
    <mergeCell ref="TUV130910:TUY130910"/>
    <mergeCell ref="UER130910:UEU130910"/>
    <mergeCell ref="UON130910:UOQ130910"/>
    <mergeCell ref="UYJ130910:UYM130910"/>
    <mergeCell ref="VIF130910:VII130910"/>
    <mergeCell ref="VSB130910:VSE130910"/>
    <mergeCell ref="WBX130910:WCA130910"/>
    <mergeCell ref="WLT130910:WLW130910"/>
    <mergeCell ref="WVP130910:WVS130910"/>
    <mergeCell ref="G196446:J196446"/>
    <mergeCell ref="JD196446:JG196446"/>
    <mergeCell ref="SZ196446:TC196446"/>
    <mergeCell ref="ACV196446:ACY196446"/>
    <mergeCell ref="AMR196446:AMU196446"/>
    <mergeCell ref="AWN196446:AWQ196446"/>
    <mergeCell ref="BGJ196446:BGM196446"/>
    <mergeCell ref="BQF196446:BQI196446"/>
    <mergeCell ref="CAB196446:CAE196446"/>
    <mergeCell ref="CJX196446:CKA196446"/>
    <mergeCell ref="CTT196446:CTW196446"/>
    <mergeCell ref="DDP196446:DDS196446"/>
    <mergeCell ref="DNL196446:DNO196446"/>
    <mergeCell ref="DXH196446:DXK196446"/>
    <mergeCell ref="EHD196446:EHG196446"/>
    <mergeCell ref="EQZ196446:ERC196446"/>
    <mergeCell ref="FAV196446:FAY196446"/>
    <mergeCell ref="FKR196446:FKU196446"/>
    <mergeCell ref="FUN196446:FUQ196446"/>
    <mergeCell ref="GEJ196446:GEM196446"/>
    <mergeCell ref="GOF196446:GOI196446"/>
    <mergeCell ref="GYB196446:GYE196446"/>
    <mergeCell ref="HHX196446:HIA196446"/>
    <mergeCell ref="HRT196446:HRW196446"/>
    <mergeCell ref="IBP196446:IBS196446"/>
    <mergeCell ref="ILL196446:ILO196446"/>
    <mergeCell ref="IVH196446:IVK196446"/>
    <mergeCell ref="JFD196446:JFG196446"/>
    <mergeCell ref="JOZ196446:JPC196446"/>
    <mergeCell ref="JYV196446:JYY196446"/>
    <mergeCell ref="KIR196446:KIU196446"/>
    <mergeCell ref="KSN196446:KSQ196446"/>
    <mergeCell ref="LCJ196446:LCM196446"/>
    <mergeCell ref="LMF196446:LMI196446"/>
    <mergeCell ref="LWB196446:LWE196446"/>
    <mergeCell ref="MFX196446:MGA196446"/>
    <mergeCell ref="MPT196446:MPW196446"/>
    <mergeCell ref="MZP196446:MZS196446"/>
    <mergeCell ref="NJL196446:NJO196446"/>
    <mergeCell ref="NTH196446:NTK196446"/>
    <mergeCell ref="ODD196446:ODG196446"/>
    <mergeCell ref="OMZ196446:ONC196446"/>
    <mergeCell ref="OWV196446:OWY196446"/>
    <mergeCell ref="PGR196446:PGU196446"/>
    <mergeCell ref="PQN196446:PQQ196446"/>
    <mergeCell ref="QAJ196446:QAM196446"/>
    <mergeCell ref="QKF196446:QKI196446"/>
    <mergeCell ref="QUB196446:QUE196446"/>
    <mergeCell ref="RDX196446:REA196446"/>
    <mergeCell ref="RNT196446:RNW196446"/>
    <mergeCell ref="RXP196446:RXS196446"/>
    <mergeCell ref="SHL196446:SHO196446"/>
    <mergeCell ref="SRH196446:SRK196446"/>
    <mergeCell ref="TBD196446:TBG196446"/>
    <mergeCell ref="TKZ196446:TLC196446"/>
    <mergeCell ref="TUV196446:TUY196446"/>
    <mergeCell ref="UER196446:UEU196446"/>
    <mergeCell ref="UON196446:UOQ196446"/>
    <mergeCell ref="UYJ196446:UYM196446"/>
    <mergeCell ref="VIF196446:VII196446"/>
    <mergeCell ref="VSB196446:VSE196446"/>
    <mergeCell ref="WBX196446:WCA196446"/>
    <mergeCell ref="WLT196446:WLW196446"/>
    <mergeCell ref="WVP196446:WVS196446"/>
    <mergeCell ref="G261982:J261982"/>
    <mergeCell ref="JD261982:JG261982"/>
    <mergeCell ref="SZ261982:TC261982"/>
    <mergeCell ref="ACV261982:ACY261982"/>
    <mergeCell ref="AMR261982:AMU261982"/>
    <mergeCell ref="AWN261982:AWQ261982"/>
    <mergeCell ref="BGJ261982:BGM261982"/>
    <mergeCell ref="BQF261982:BQI261982"/>
    <mergeCell ref="CAB261982:CAE261982"/>
    <mergeCell ref="CJX261982:CKA261982"/>
    <mergeCell ref="CTT261982:CTW261982"/>
    <mergeCell ref="DDP261982:DDS261982"/>
    <mergeCell ref="DNL261982:DNO261982"/>
    <mergeCell ref="DXH261982:DXK261982"/>
    <mergeCell ref="EHD261982:EHG261982"/>
    <mergeCell ref="EQZ261982:ERC261982"/>
    <mergeCell ref="FAV261982:FAY261982"/>
    <mergeCell ref="FKR261982:FKU261982"/>
    <mergeCell ref="FUN261982:FUQ261982"/>
    <mergeCell ref="GEJ261982:GEM261982"/>
    <mergeCell ref="GOF261982:GOI261982"/>
    <mergeCell ref="GYB261982:GYE261982"/>
    <mergeCell ref="HHX261982:HIA261982"/>
    <mergeCell ref="HRT261982:HRW261982"/>
    <mergeCell ref="IBP261982:IBS261982"/>
    <mergeCell ref="ILL261982:ILO261982"/>
    <mergeCell ref="IVH261982:IVK261982"/>
    <mergeCell ref="JFD261982:JFG261982"/>
    <mergeCell ref="JOZ261982:JPC261982"/>
    <mergeCell ref="JYV261982:JYY261982"/>
    <mergeCell ref="KIR261982:KIU261982"/>
    <mergeCell ref="KSN261982:KSQ261982"/>
    <mergeCell ref="LCJ261982:LCM261982"/>
    <mergeCell ref="LMF261982:LMI261982"/>
    <mergeCell ref="LWB261982:LWE261982"/>
    <mergeCell ref="MFX261982:MGA261982"/>
    <mergeCell ref="MPT261982:MPW261982"/>
    <mergeCell ref="MZP261982:MZS261982"/>
    <mergeCell ref="NJL261982:NJO261982"/>
    <mergeCell ref="NTH261982:NTK261982"/>
    <mergeCell ref="ODD261982:ODG261982"/>
    <mergeCell ref="OMZ261982:ONC261982"/>
    <mergeCell ref="OWV261982:OWY261982"/>
    <mergeCell ref="PGR261982:PGU261982"/>
    <mergeCell ref="PQN261982:PQQ261982"/>
    <mergeCell ref="QAJ261982:QAM261982"/>
    <mergeCell ref="QKF261982:QKI261982"/>
    <mergeCell ref="QUB261982:QUE261982"/>
    <mergeCell ref="RDX261982:REA261982"/>
    <mergeCell ref="RNT261982:RNW261982"/>
    <mergeCell ref="RXP261982:RXS261982"/>
    <mergeCell ref="SHL261982:SHO261982"/>
    <mergeCell ref="SRH261982:SRK261982"/>
    <mergeCell ref="TBD261982:TBG261982"/>
    <mergeCell ref="TKZ261982:TLC261982"/>
    <mergeCell ref="TUV261982:TUY261982"/>
    <mergeCell ref="UER261982:UEU261982"/>
    <mergeCell ref="UON261982:UOQ261982"/>
    <mergeCell ref="UYJ261982:UYM261982"/>
    <mergeCell ref="VIF261982:VII261982"/>
    <mergeCell ref="VSB261982:VSE261982"/>
    <mergeCell ref="WBX261982:WCA261982"/>
    <mergeCell ref="WLT261982:WLW261982"/>
    <mergeCell ref="WVP261982:WVS261982"/>
    <mergeCell ref="G327518:J327518"/>
    <mergeCell ref="JD327518:JG327518"/>
    <mergeCell ref="SZ327518:TC327518"/>
    <mergeCell ref="ACV327518:ACY327518"/>
    <mergeCell ref="AMR327518:AMU327518"/>
    <mergeCell ref="AWN327518:AWQ327518"/>
    <mergeCell ref="BGJ327518:BGM327518"/>
    <mergeCell ref="BQF327518:BQI327518"/>
    <mergeCell ref="CAB327518:CAE327518"/>
    <mergeCell ref="CJX327518:CKA327518"/>
    <mergeCell ref="CTT327518:CTW327518"/>
    <mergeCell ref="DDP327518:DDS327518"/>
    <mergeCell ref="DNL327518:DNO327518"/>
    <mergeCell ref="DXH327518:DXK327518"/>
    <mergeCell ref="EHD327518:EHG327518"/>
    <mergeCell ref="EQZ327518:ERC327518"/>
    <mergeCell ref="FAV327518:FAY327518"/>
    <mergeCell ref="FKR327518:FKU327518"/>
    <mergeCell ref="FUN327518:FUQ327518"/>
    <mergeCell ref="GEJ327518:GEM327518"/>
    <mergeCell ref="GOF327518:GOI327518"/>
    <mergeCell ref="GYB327518:GYE327518"/>
    <mergeCell ref="HHX327518:HIA327518"/>
    <mergeCell ref="HRT327518:HRW327518"/>
    <mergeCell ref="IBP327518:IBS327518"/>
    <mergeCell ref="ILL327518:ILO327518"/>
    <mergeCell ref="IVH327518:IVK327518"/>
    <mergeCell ref="JFD327518:JFG327518"/>
    <mergeCell ref="JOZ327518:JPC327518"/>
    <mergeCell ref="JYV327518:JYY327518"/>
    <mergeCell ref="KIR327518:KIU327518"/>
    <mergeCell ref="KSN327518:KSQ327518"/>
    <mergeCell ref="LCJ327518:LCM327518"/>
    <mergeCell ref="LMF327518:LMI327518"/>
    <mergeCell ref="LWB327518:LWE327518"/>
    <mergeCell ref="MFX327518:MGA327518"/>
    <mergeCell ref="MPT327518:MPW327518"/>
    <mergeCell ref="MZP327518:MZS327518"/>
    <mergeCell ref="NJL327518:NJO327518"/>
    <mergeCell ref="NTH327518:NTK327518"/>
    <mergeCell ref="ODD327518:ODG327518"/>
    <mergeCell ref="OMZ327518:ONC327518"/>
    <mergeCell ref="OWV327518:OWY327518"/>
    <mergeCell ref="PGR327518:PGU327518"/>
    <mergeCell ref="PQN327518:PQQ327518"/>
    <mergeCell ref="QAJ327518:QAM327518"/>
    <mergeCell ref="QKF327518:QKI327518"/>
    <mergeCell ref="QUB327518:QUE327518"/>
    <mergeCell ref="RDX327518:REA327518"/>
    <mergeCell ref="RNT327518:RNW327518"/>
    <mergeCell ref="RXP327518:RXS327518"/>
    <mergeCell ref="SHL327518:SHO327518"/>
    <mergeCell ref="SRH327518:SRK327518"/>
    <mergeCell ref="TBD327518:TBG327518"/>
    <mergeCell ref="TKZ327518:TLC327518"/>
    <mergeCell ref="TUV327518:TUY327518"/>
    <mergeCell ref="UER327518:UEU327518"/>
    <mergeCell ref="UON327518:UOQ327518"/>
    <mergeCell ref="UYJ327518:UYM327518"/>
    <mergeCell ref="VIF327518:VII327518"/>
    <mergeCell ref="VSB327518:VSE327518"/>
    <mergeCell ref="WBX327518:WCA327518"/>
    <mergeCell ref="WLT327518:WLW327518"/>
    <mergeCell ref="WVP327518:WVS327518"/>
    <mergeCell ref="G393054:J393054"/>
    <mergeCell ref="JD393054:JG393054"/>
    <mergeCell ref="SZ393054:TC393054"/>
    <mergeCell ref="ACV393054:ACY393054"/>
    <mergeCell ref="AMR393054:AMU393054"/>
    <mergeCell ref="AWN393054:AWQ393054"/>
    <mergeCell ref="BGJ393054:BGM393054"/>
    <mergeCell ref="BQF393054:BQI393054"/>
    <mergeCell ref="CAB393054:CAE393054"/>
    <mergeCell ref="CJX393054:CKA393054"/>
    <mergeCell ref="CTT393054:CTW393054"/>
    <mergeCell ref="DDP393054:DDS393054"/>
    <mergeCell ref="DNL393054:DNO393054"/>
    <mergeCell ref="DXH393054:DXK393054"/>
    <mergeCell ref="EHD393054:EHG393054"/>
    <mergeCell ref="EQZ393054:ERC393054"/>
    <mergeCell ref="FAV393054:FAY393054"/>
    <mergeCell ref="FKR393054:FKU393054"/>
    <mergeCell ref="FUN393054:FUQ393054"/>
    <mergeCell ref="GEJ393054:GEM393054"/>
    <mergeCell ref="GOF393054:GOI393054"/>
    <mergeCell ref="GYB393054:GYE393054"/>
    <mergeCell ref="HHX393054:HIA393054"/>
    <mergeCell ref="HRT393054:HRW393054"/>
    <mergeCell ref="IBP393054:IBS393054"/>
    <mergeCell ref="ILL393054:ILO393054"/>
    <mergeCell ref="IVH393054:IVK393054"/>
    <mergeCell ref="JFD393054:JFG393054"/>
    <mergeCell ref="JOZ393054:JPC393054"/>
    <mergeCell ref="JYV393054:JYY393054"/>
    <mergeCell ref="KIR393054:KIU393054"/>
    <mergeCell ref="KSN393054:KSQ393054"/>
    <mergeCell ref="LCJ393054:LCM393054"/>
    <mergeCell ref="LMF393054:LMI393054"/>
    <mergeCell ref="LWB393054:LWE393054"/>
    <mergeCell ref="MFX393054:MGA393054"/>
    <mergeCell ref="MPT393054:MPW393054"/>
    <mergeCell ref="MZP393054:MZS393054"/>
    <mergeCell ref="NJL393054:NJO393054"/>
    <mergeCell ref="NTH393054:NTK393054"/>
    <mergeCell ref="ODD393054:ODG393054"/>
    <mergeCell ref="OMZ393054:ONC393054"/>
    <mergeCell ref="OWV393054:OWY393054"/>
    <mergeCell ref="PGR393054:PGU393054"/>
    <mergeCell ref="PQN393054:PQQ393054"/>
    <mergeCell ref="QAJ393054:QAM393054"/>
    <mergeCell ref="QKF393054:QKI393054"/>
    <mergeCell ref="QUB393054:QUE393054"/>
    <mergeCell ref="RDX393054:REA393054"/>
    <mergeCell ref="RNT393054:RNW393054"/>
    <mergeCell ref="RXP393054:RXS393054"/>
    <mergeCell ref="SHL393054:SHO393054"/>
    <mergeCell ref="SRH393054:SRK393054"/>
    <mergeCell ref="TBD393054:TBG393054"/>
    <mergeCell ref="TKZ393054:TLC393054"/>
    <mergeCell ref="TUV393054:TUY393054"/>
    <mergeCell ref="UER393054:UEU393054"/>
    <mergeCell ref="UON393054:UOQ393054"/>
    <mergeCell ref="UYJ393054:UYM393054"/>
    <mergeCell ref="VIF393054:VII393054"/>
    <mergeCell ref="VSB393054:VSE393054"/>
    <mergeCell ref="WBX393054:WCA393054"/>
    <mergeCell ref="WLT393054:WLW393054"/>
    <mergeCell ref="WVP393054:WVS393054"/>
    <mergeCell ref="G458590:J458590"/>
    <mergeCell ref="JD458590:JG458590"/>
    <mergeCell ref="SZ458590:TC458590"/>
    <mergeCell ref="ACV458590:ACY458590"/>
    <mergeCell ref="AMR458590:AMU458590"/>
    <mergeCell ref="AWN458590:AWQ458590"/>
    <mergeCell ref="BGJ458590:BGM458590"/>
    <mergeCell ref="BQF458590:BQI458590"/>
    <mergeCell ref="CAB458590:CAE458590"/>
    <mergeCell ref="CJX458590:CKA458590"/>
    <mergeCell ref="CTT458590:CTW458590"/>
    <mergeCell ref="DDP458590:DDS458590"/>
    <mergeCell ref="DNL458590:DNO458590"/>
    <mergeCell ref="DXH458590:DXK458590"/>
    <mergeCell ref="EHD458590:EHG458590"/>
    <mergeCell ref="EQZ458590:ERC458590"/>
    <mergeCell ref="FAV458590:FAY458590"/>
    <mergeCell ref="FKR458590:FKU458590"/>
    <mergeCell ref="FUN458590:FUQ458590"/>
    <mergeCell ref="GEJ458590:GEM458590"/>
    <mergeCell ref="GOF458590:GOI458590"/>
    <mergeCell ref="GYB458590:GYE458590"/>
    <mergeCell ref="HHX458590:HIA458590"/>
    <mergeCell ref="HRT458590:HRW458590"/>
    <mergeCell ref="IBP458590:IBS458590"/>
    <mergeCell ref="ILL458590:ILO458590"/>
    <mergeCell ref="IVH458590:IVK458590"/>
    <mergeCell ref="JFD458590:JFG458590"/>
    <mergeCell ref="JOZ458590:JPC458590"/>
    <mergeCell ref="JYV458590:JYY458590"/>
    <mergeCell ref="KIR458590:KIU458590"/>
    <mergeCell ref="KSN458590:KSQ458590"/>
    <mergeCell ref="LCJ458590:LCM458590"/>
    <mergeCell ref="LMF458590:LMI458590"/>
    <mergeCell ref="LWB458590:LWE458590"/>
    <mergeCell ref="MFX458590:MGA458590"/>
    <mergeCell ref="MPT458590:MPW458590"/>
    <mergeCell ref="MZP458590:MZS458590"/>
    <mergeCell ref="NJL458590:NJO458590"/>
    <mergeCell ref="NTH458590:NTK458590"/>
    <mergeCell ref="ODD458590:ODG458590"/>
    <mergeCell ref="OMZ458590:ONC458590"/>
    <mergeCell ref="OWV458590:OWY458590"/>
    <mergeCell ref="PGR458590:PGU458590"/>
    <mergeCell ref="PQN458590:PQQ458590"/>
    <mergeCell ref="QAJ458590:QAM458590"/>
    <mergeCell ref="QKF458590:QKI458590"/>
    <mergeCell ref="QUB458590:QUE458590"/>
    <mergeCell ref="RDX458590:REA458590"/>
    <mergeCell ref="RNT458590:RNW458590"/>
    <mergeCell ref="RXP458590:RXS458590"/>
    <mergeCell ref="SHL458590:SHO458590"/>
    <mergeCell ref="SRH458590:SRK458590"/>
    <mergeCell ref="TBD458590:TBG458590"/>
    <mergeCell ref="TKZ458590:TLC458590"/>
    <mergeCell ref="TUV458590:TUY458590"/>
    <mergeCell ref="UER458590:UEU458590"/>
    <mergeCell ref="UON458590:UOQ458590"/>
    <mergeCell ref="UYJ458590:UYM458590"/>
    <mergeCell ref="VIF458590:VII458590"/>
    <mergeCell ref="VSB458590:VSE458590"/>
    <mergeCell ref="WBX458590:WCA458590"/>
    <mergeCell ref="WLT458590:WLW458590"/>
    <mergeCell ref="WVP458590:WVS458590"/>
    <mergeCell ref="G524126:J524126"/>
    <mergeCell ref="JD524126:JG524126"/>
    <mergeCell ref="SZ524126:TC524126"/>
    <mergeCell ref="ACV524126:ACY524126"/>
    <mergeCell ref="AMR524126:AMU524126"/>
    <mergeCell ref="AWN524126:AWQ524126"/>
    <mergeCell ref="BGJ524126:BGM524126"/>
    <mergeCell ref="BQF524126:BQI524126"/>
    <mergeCell ref="CAB524126:CAE524126"/>
    <mergeCell ref="CJX524126:CKA524126"/>
    <mergeCell ref="CTT524126:CTW524126"/>
    <mergeCell ref="DDP524126:DDS524126"/>
    <mergeCell ref="DNL524126:DNO524126"/>
    <mergeCell ref="DXH524126:DXK524126"/>
    <mergeCell ref="EHD524126:EHG524126"/>
    <mergeCell ref="EQZ524126:ERC524126"/>
    <mergeCell ref="FAV524126:FAY524126"/>
    <mergeCell ref="FKR524126:FKU524126"/>
    <mergeCell ref="FUN524126:FUQ524126"/>
    <mergeCell ref="GEJ524126:GEM524126"/>
    <mergeCell ref="GOF524126:GOI524126"/>
    <mergeCell ref="GYB524126:GYE524126"/>
    <mergeCell ref="HHX524126:HIA524126"/>
    <mergeCell ref="HRT524126:HRW524126"/>
    <mergeCell ref="IBP524126:IBS524126"/>
    <mergeCell ref="ILL524126:ILO524126"/>
    <mergeCell ref="IVH524126:IVK524126"/>
    <mergeCell ref="JFD524126:JFG524126"/>
    <mergeCell ref="JOZ524126:JPC524126"/>
    <mergeCell ref="JYV524126:JYY524126"/>
    <mergeCell ref="KIR524126:KIU524126"/>
    <mergeCell ref="KSN524126:KSQ524126"/>
    <mergeCell ref="LCJ524126:LCM524126"/>
    <mergeCell ref="LMF524126:LMI524126"/>
    <mergeCell ref="LWB524126:LWE524126"/>
    <mergeCell ref="MFX524126:MGA524126"/>
    <mergeCell ref="MPT524126:MPW524126"/>
    <mergeCell ref="MZP524126:MZS524126"/>
    <mergeCell ref="NJL524126:NJO524126"/>
    <mergeCell ref="NTH524126:NTK524126"/>
    <mergeCell ref="ODD524126:ODG524126"/>
    <mergeCell ref="OMZ524126:ONC524126"/>
    <mergeCell ref="OWV524126:OWY524126"/>
    <mergeCell ref="PGR524126:PGU524126"/>
    <mergeCell ref="PQN524126:PQQ524126"/>
    <mergeCell ref="QAJ524126:QAM524126"/>
    <mergeCell ref="QKF524126:QKI524126"/>
    <mergeCell ref="QUB524126:QUE524126"/>
    <mergeCell ref="RDX524126:REA524126"/>
    <mergeCell ref="RNT524126:RNW524126"/>
    <mergeCell ref="RXP524126:RXS524126"/>
    <mergeCell ref="SHL524126:SHO524126"/>
    <mergeCell ref="SRH524126:SRK524126"/>
    <mergeCell ref="TBD524126:TBG524126"/>
    <mergeCell ref="TKZ524126:TLC524126"/>
    <mergeCell ref="TUV524126:TUY524126"/>
    <mergeCell ref="UER524126:UEU524126"/>
    <mergeCell ref="UON524126:UOQ524126"/>
    <mergeCell ref="UYJ524126:UYM524126"/>
    <mergeCell ref="VIF524126:VII524126"/>
    <mergeCell ref="VSB524126:VSE524126"/>
    <mergeCell ref="WBX524126:WCA524126"/>
    <mergeCell ref="WLT524126:WLW524126"/>
    <mergeCell ref="WVP524126:WVS524126"/>
    <mergeCell ref="G589662:J589662"/>
    <mergeCell ref="JD589662:JG589662"/>
    <mergeCell ref="SZ589662:TC589662"/>
    <mergeCell ref="ACV589662:ACY589662"/>
    <mergeCell ref="AMR589662:AMU589662"/>
    <mergeCell ref="AWN589662:AWQ589662"/>
    <mergeCell ref="BGJ589662:BGM589662"/>
    <mergeCell ref="BQF589662:BQI589662"/>
    <mergeCell ref="CAB589662:CAE589662"/>
    <mergeCell ref="CJX589662:CKA589662"/>
    <mergeCell ref="CTT589662:CTW589662"/>
    <mergeCell ref="DDP589662:DDS589662"/>
    <mergeCell ref="DNL589662:DNO589662"/>
    <mergeCell ref="DXH589662:DXK589662"/>
    <mergeCell ref="EHD589662:EHG589662"/>
    <mergeCell ref="EQZ589662:ERC589662"/>
    <mergeCell ref="FAV589662:FAY589662"/>
    <mergeCell ref="FKR589662:FKU589662"/>
    <mergeCell ref="FUN589662:FUQ589662"/>
    <mergeCell ref="GEJ589662:GEM589662"/>
    <mergeCell ref="GOF589662:GOI589662"/>
    <mergeCell ref="GYB589662:GYE589662"/>
    <mergeCell ref="HHX589662:HIA589662"/>
    <mergeCell ref="HRT589662:HRW589662"/>
    <mergeCell ref="IBP589662:IBS589662"/>
    <mergeCell ref="ILL589662:ILO589662"/>
    <mergeCell ref="IVH589662:IVK589662"/>
    <mergeCell ref="JFD589662:JFG589662"/>
    <mergeCell ref="JOZ589662:JPC589662"/>
    <mergeCell ref="JYV589662:JYY589662"/>
    <mergeCell ref="KIR589662:KIU589662"/>
    <mergeCell ref="KSN589662:KSQ589662"/>
    <mergeCell ref="LCJ589662:LCM589662"/>
    <mergeCell ref="LMF589662:LMI589662"/>
    <mergeCell ref="LWB589662:LWE589662"/>
    <mergeCell ref="MFX589662:MGA589662"/>
    <mergeCell ref="MPT589662:MPW589662"/>
    <mergeCell ref="MZP589662:MZS589662"/>
    <mergeCell ref="NJL589662:NJO589662"/>
    <mergeCell ref="NTH589662:NTK589662"/>
    <mergeCell ref="ODD589662:ODG589662"/>
    <mergeCell ref="OMZ589662:ONC589662"/>
    <mergeCell ref="OWV589662:OWY589662"/>
    <mergeCell ref="PGR589662:PGU589662"/>
    <mergeCell ref="PQN589662:PQQ589662"/>
    <mergeCell ref="QAJ589662:QAM589662"/>
    <mergeCell ref="QKF589662:QKI589662"/>
    <mergeCell ref="QUB589662:QUE589662"/>
    <mergeCell ref="RDX589662:REA589662"/>
    <mergeCell ref="RNT589662:RNW589662"/>
    <mergeCell ref="RXP589662:RXS589662"/>
    <mergeCell ref="SHL589662:SHO589662"/>
    <mergeCell ref="SRH589662:SRK589662"/>
    <mergeCell ref="TBD589662:TBG589662"/>
    <mergeCell ref="TKZ589662:TLC589662"/>
    <mergeCell ref="TUV589662:TUY589662"/>
    <mergeCell ref="UER589662:UEU589662"/>
    <mergeCell ref="UON589662:UOQ589662"/>
    <mergeCell ref="UYJ589662:UYM589662"/>
    <mergeCell ref="VIF589662:VII589662"/>
    <mergeCell ref="VSB589662:VSE589662"/>
    <mergeCell ref="WBX589662:WCA589662"/>
    <mergeCell ref="WLT589662:WLW589662"/>
    <mergeCell ref="WVP589662:WVS589662"/>
    <mergeCell ref="G655198:J655198"/>
    <mergeCell ref="JD655198:JG655198"/>
    <mergeCell ref="SZ655198:TC655198"/>
    <mergeCell ref="ACV655198:ACY655198"/>
    <mergeCell ref="AMR655198:AMU655198"/>
    <mergeCell ref="AWN655198:AWQ655198"/>
    <mergeCell ref="BGJ655198:BGM655198"/>
    <mergeCell ref="BQF655198:BQI655198"/>
    <mergeCell ref="CAB655198:CAE655198"/>
    <mergeCell ref="CJX655198:CKA655198"/>
    <mergeCell ref="CTT655198:CTW655198"/>
    <mergeCell ref="DDP655198:DDS655198"/>
    <mergeCell ref="DNL655198:DNO655198"/>
    <mergeCell ref="DXH655198:DXK655198"/>
    <mergeCell ref="EHD655198:EHG655198"/>
    <mergeCell ref="EQZ655198:ERC655198"/>
    <mergeCell ref="FAV655198:FAY655198"/>
    <mergeCell ref="FKR655198:FKU655198"/>
    <mergeCell ref="FUN655198:FUQ655198"/>
    <mergeCell ref="GEJ655198:GEM655198"/>
    <mergeCell ref="GOF655198:GOI655198"/>
    <mergeCell ref="GYB655198:GYE655198"/>
    <mergeCell ref="HHX655198:HIA655198"/>
    <mergeCell ref="HRT655198:HRW655198"/>
    <mergeCell ref="IBP655198:IBS655198"/>
    <mergeCell ref="ILL655198:ILO655198"/>
    <mergeCell ref="IVH655198:IVK655198"/>
    <mergeCell ref="JFD655198:JFG655198"/>
    <mergeCell ref="JOZ655198:JPC655198"/>
    <mergeCell ref="JYV655198:JYY655198"/>
    <mergeCell ref="KIR655198:KIU655198"/>
    <mergeCell ref="KSN655198:KSQ655198"/>
    <mergeCell ref="LCJ655198:LCM655198"/>
    <mergeCell ref="LMF655198:LMI655198"/>
    <mergeCell ref="LWB655198:LWE655198"/>
    <mergeCell ref="MFX655198:MGA655198"/>
    <mergeCell ref="MPT655198:MPW655198"/>
    <mergeCell ref="MZP655198:MZS655198"/>
    <mergeCell ref="NJL655198:NJO655198"/>
    <mergeCell ref="NTH655198:NTK655198"/>
    <mergeCell ref="ODD655198:ODG655198"/>
    <mergeCell ref="OMZ655198:ONC655198"/>
    <mergeCell ref="OWV655198:OWY655198"/>
    <mergeCell ref="PGR655198:PGU655198"/>
    <mergeCell ref="PQN655198:PQQ655198"/>
    <mergeCell ref="QAJ655198:QAM655198"/>
    <mergeCell ref="QKF655198:QKI655198"/>
    <mergeCell ref="QUB655198:QUE655198"/>
    <mergeCell ref="RDX655198:REA655198"/>
    <mergeCell ref="RNT655198:RNW655198"/>
    <mergeCell ref="RXP655198:RXS655198"/>
    <mergeCell ref="SHL655198:SHO655198"/>
    <mergeCell ref="SRH655198:SRK655198"/>
    <mergeCell ref="TBD655198:TBG655198"/>
    <mergeCell ref="TKZ655198:TLC655198"/>
    <mergeCell ref="TUV655198:TUY655198"/>
    <mergeCell ref="UER655198:UEU655198"/>
    <mergeCell ref="UON655198:UOQ655198"/>
    <mergeCell ref="UYJ655198:UYM655198"/>
    <mergeCell ref="VIF655198:VII655198"/>
    <mergeCell ref="VSB655198:VSE655198"/>
    <mergeCell ref="WBX655198:WCA655198"/>
    <mergeCell ref="WLT655198:WLW655198"/>
    <mergeCell ref="WVP655198:WVS655198"/>
    <mergeCell ref="G720734:J720734"/>
    <mergeCell ref="JD720734:JG720734"/>
    <mergeCell ref="SZ720734:TC720734"/>
    <mergeCell ref="ACV720734:ACY720734"/>
    <mergeCell ref="AMR720734:AMU720734"/>
    <mergeCell ref="AWN720734:AWQ720734"/>
    <mergeCell ref="BGJ720734:BGM720734"/>
    <mergeCell ref="BQF720734:BQI720734"/>
    <mergeCell ref="CAB720734:CAE720734"/>
    <mergeCell ref="CJX720734:CKA720734"/>
    <mergeCell ref="CTT720734:CTW720734"/>
    <mergeCell ref="DDP720734:DDS720734"/>
    <mergeCell ref="DNL720734:DNO720734"/>
    <mergeCell ref="DXH720734:DXK720734"/>
    <mergeCell ref="EHD720734:EHG720734"/>
    <mergeCell ref="EQZ720734:ERC720734"/>
    <mergeCell ref="FAV720734:FAY720734"/>
    <mergeCell ref="FKR720734:FKU720734"/>
    <mergeCell ref="FUN720734:FUQ720734"/>
    <mergeCell ref="GEJ720734:GEM720734"/>
    <mergeCell ref="GOF720734:GOI720734"/>
    <mergeCell ref="GYB720734:GYE720734"/>
    <mergeCell ref="HHX720734:HIA720734"/>
    <mergeCell ref="HRT720734:HRW720734"/>
    <mergeCell ref="IBP720734:IBS720734"/>
    <mergeCell ref="ILL720734:ILO720734"/>
    <mergeCell ref="IVH720734:IVK720734"/>
    <mergeCell ref="JFD720734:JFG720734"/>
    <mergeCell ref="JOZ720734:JPC720734"/>
    <mergeCell ref="JYV720734:JYY720734"/>
    <mergeCell ref="KIR720734:KIU720734"/>
    <mergeCell ref="KSN720734:KSQ720734"/>
    <mergeCell ref="LCJ720734:LCM720734"/>
    <mergeCell ref="LMF720734:LMI720734"/>
    <mergeCell ref="LWB720734:LWE720734"/>
    <mergeCell ref="MFX720734:MGA720734"/>
    <mergeCell ref="MPT720734:MPW720734"/>
    <mergeCell ref="MZP720734:MZS720734"/>
    <mergeCell ref="NJL720734:NJO720734"/>
    <mergeCell ref="NTH720734:NTK720734"/>
    <mergeCell ref="ODD720734:ODG720734"/>
    <mergeCell ref="OMZ720734:ONC720734"/>
    <mergeCell ref="OWV720734:OWY720734"/>
    <mergeCell ref="PGR720734:PGU720734"/>
    <mergeCell ref="PQN720734:PQQ720734"/>
    <mergeCell ref="QAJ720734:QAM720734"/>
    <mergeCell ref="QKF720734:QKI720734"/>
    <mergeCell ref="QUB720734:QUE720734"/>
    <mergeCell ref="RDX720734:REA720734"/>
    <mergeCell ref="RNT720734:RNW720734"/>
    <mergeCell ref="RXP720734:RXS720734"/>
    <mergeCell ref="SHL720734:SHO720734"/>
    <mergeCell ref="SRH720734:SRK720734"/>
    <mergeCell ref="TBD720734:TBG720734"/>
    <mergeCell ref="TKZ720734:TLC720734"/>
    <mergeCell ref="TUV720734:TUY720734"/>
    <mergeCell ref="UER720734:UEU720734"/>
    <mergeCell ref="UON720734:UOQ720734"/>
    <mergeCell ref="UYJ720734:UYM720734"/>
    <mergeCell ref="VIF720734:VII720734"/>
    <mergeCell ref="VSB720734:VSE720734"/>
    <mergeCell ref="WBX720734:WCA720734"/>
    <mergeCell ref="WLT720734:WLW720734"/>
    <mergeCell ref="WVP720734:WVS720734"/>
    <mergeCell ref="G786270:J786270"/>
    <mergeCell ref="JD786270:JG786270"/>
    <mergeCell ref="SZ786270:TC786270"/>
    <mergeCell ref="ACV786270:ACY786270"/>
    <mergeCell ref="AMR786270:AMU786270"/>
    <mergeCell ref="AWN786270:AWQ786270"/>
    <mergeCell ref="BGJ786270:BGM786270"/>
    <mergeCell ref="BQF786270:BQI786270"/>
    <mergeCell ref="CAB786270:CAE786270"/>
    <mergeCell ref="CJX786270:CKA786270"/>
    <mergeCell ref="CTT786270:CTW786270"/>
    <mergeCell ref="DDP786270:DDS786270"/>
    <mergeCell ref="DNL786270:DNO786270"/>
    <mergeCell ref="DXH786270:DXK786270"/>
    <mergeCell ref="EHD786270:EHG786270"/>
    <mergeCell ref="EQZ786270:ERC786270"/>
    <mergeCell ref="FAV786270:FAY786270"/>
    <mergeCell ref="FKR786270:FKU786270"/>
    <mergeCell ref="FUN786270:FUQ786270"/>
    <mergeCell ref="GEJ786270:GEM786270"/>
    <mergeCell ref="GOF786270:GOI786270"/>
    <mergeCell ref="GYB786270:GYE786270"/>
    <mergeCell ref="HHX786270:HIA786270"/>
    <mergeCell ref="HRT786270:HRW786270"/>
    <mergeCell ref="IBP786270:IBS786270"/>
    <mergeCell ref="ILL786270:ILO786270"/>
    <mergeCell ref="IVH786270:IVK786270"/>
    <mergeCell ref="JFD786270:JFG786270"/>
    <mergeCell ref="JOZ786270:JPC786270"/>
    <mergeCell ref="JYV786270:JYY786270"/>
    <mergeCell ref="KIR786270:KIU786270"/>
    <mergeCell ref="KSN786270:KSQ786270"/>
    <mergeCell ref="LCJ786270:LCM786270"/>
    <mergeCell ref="LMF786270:LMI786270"/>
    <mergeCell ref="LWB786270:LWE786270"/>
    <mergeCell ref="MFX786270:MGA786270"/>
    <mergeCell ref="MPT786270:MPW786270"/>
    <mergeCell ref="MZP786270:MZS786270"/>
    <mergeCell ref="NJL786270:NJO786270"/>
    <mergeCell ref="NTH786270:NTK786270"/>
    <mergeCell ref="ODD786270:ODG786270"/>
    <mergeCell ref="OMZ786270:ONC786270"/>
    <mergeCell ref="OWV786270:OWY786270"/>
    <mergeCell ref="PGR786270:PGU786270"/>
    <mergeCell ref="PQN786270:PQQ786270"/>
    <mergeCell ref="QAJ786270:QAM786270"/>
    <mergeCell ref="QKF786270:QKI786270"/>
    <mergeCell ref="QUB786270:QUE786270"/>
    <mergeCell ref="RDX786270:REA786270"/>
    <mergeCell ref="RNT786270:RNW786270"/>
    <mergeCell ref="RXP786270:RXS786270"/>
    <mergeCell ref="SHL786270:SHO786270"/>
    <mergeCell ref="SRH786270:SRK786270"/>
    <mergeCell ref="TBD786270:TBG786270"/>
    <mergeCell ref="TKZ786270:TLC786270"/>
    <mergeCell ref="TUV786270:TUY786270"/>
    <mergeCell ref="UER786270:UEU786270"/>
    <mergeCell ref="UON786270:UOQ786270"/>
    <mergeCell ref="UYJ786270:UYM786270"/>
    <mergeCell ref="VIF786270:VII786270"/>
    <mergeCell ref="VSB786270:VSE786270"/>
    <mergeCell ref="WBX786270:WCA786270"/>
    <mergeCell ref="WLT786270:WLW786270"/>
    <mergeCell ref="WVP786270:WVS786270"/>
    <mergeCell ref="G851806:J851806"/>
    <mergeCell ref="JD851806:JG851806"/>
    <mergeCell ref="SZ851806:TC851806"/>
    <mergeCell ref="ACV851806:ACY851806"/>
    <mergeCell ref="AMR851806:AMU851806"/>
    <mergeCell ref="AWN851806:AWQ851806"/>
    <mergeCell ref="BGJ851806:BGM851806"/>
    <mergeCell ref="BQF851806:BQI851806"/>
    <mergeCell ref="CAB851806:CAE851806"/>
    <mergeCell ref="CJX851806:CKA851806"/>
    <mergeCell ref="CTT851806:CTW851806"/>
    <mergeCell ref="DDP851806:DDS851806"/>
    <mergeCell ref="DNL851806:DNO851806"/>
    <mergeCell ref="DXH851806:DXK851806"/>
    <mergeCell ref="EHD851806:EHG851806"/>
    <mergeCell ref="EQZ851806:ERC851806"/>
    <mergeCell ref="FAV851806:FAY851806"/>
    <mergeCell ref="FKR851806:FKU851806"/>
    <mergeCell ref="FUN851806:FUQ851806"/>
    <mergeCell ref="GEJ851806:GEM851806"/>
    <mergeCell ref="GOF851806:GOI851806"/>
    <mergeCell ref="GYB851806:GYE851806"/>
    <mergeCell ref="HHX851806:HIA851806"/>
    <mergeCell ref="HRT851806:HRW851806"/>
    <mergeCell ref="IBP851806:IBS851806"/>
    <mergeCell ref="ILL851806:ILO851806"/>
    <mergeCell ref="IVH851806:IVK851806"/>
    <mergeCell ref="JFD851806:JFG851806"/>
    <mergeCell ref="JOZ851806:JPC851806"/>
    <mergeCell ref="JYV851806:JYY851806"/>
    <mergeCell ref="KIR851806:KIU851806"/>
    <mergeCell ref="KSN851806:KSQ851806"/>
    <mergeCell ref="LCJ851806:LCM851806"/>
    <mergeCell ref="LMF851806:LMI851806"/>
    <mergeCell ref="LWB851806:LWE851806"/>
    <mergeCell ref="MFX851806:MGA851806"/>
    <mergeCell ref="MPT851806:MPW851806"/>
    <mergeCell ref="MZP851806:MZS851806"/>
    <mergeCell ref="NJL851806:NJO851806"/>
    <mergeCell ref="NTH851806:NTK851806"/>
    <mergeCell ref="ODD851806:ODG851806"/>
    <mergeCell ref="OMZ851806:ONC851806"/>
    <mergeCell ref="OWV851806:OWY851806"/>
    <mergeCell ref="PGR851806:PGU851806"/>
    <mergeCell ref="PQN851806:PQQ851806"/>
    <mergeCell ref="QAJ851806:QAM851806"/>
    <mergeCell ref="QKF851806:QKI851806"/>
    <mergeCell ref="QUB851806:QUE851806"/>
    <mergeCell ref="RDX851806:REA851806"/>
    <mergeCell ref="RNT851806:RNW851806"/>
    <mergeCell ref="RXP851806:RXS851806"/>
    <mergeCell ref="SHL851806:SHO851806"/>
    <mergeCell ref="SRH851806:SRK851806"/>
    <mergeCell ref="TBD851806:TBG851806"/>
    <mergeCell ref="TKZ851806:TLC851806"/>
    <mergeCell ref="TUV851806:TUY851806"/>
    <mergeCell ref="UER851806:UEU851806"/>
    <mergeCell ref="UON851806:UOQ851806"/>
    <mergeCell ref="UYJ851806:UYM851806"/>
    <mergeCell ref="VIF851806:VII851806"/>
    <mergeCell ref="VSB851806:VSE851806"/>
    <mergeCell ref="WBX851806:WCA851806"/>
    <mergeCell ref="WLT851806:WLW851806"/>
    <mergeCell ref="WVP851806:WVS851806"/>
    <mergeCell ref="G917342:J917342"/>
    <mergeCell ref="JD917342:JG917342"/>
    <mergeCell ref="SZ917342:TC917342"/>
    <mergeCell ref="ACV917342:ACY917342"/>
    <mergeCell ref="AMR917342:AMU917342"/>
    <mergeCell ref="AWN917342:AWQ917342"/>
    <mergeCell ref="BGJ917342:BGM917342"/>
    <mergeCell ref="BQF917342:BQI917342"/>
    <mergeCell ref="CAB917342:CAE917342"/>
    <mergeCell ref="CJX917342:CKA917342"/>
    <mergeCell ref="CTT917342:CTW917342"/>
    <mergeCell ref="DDP917342:DDS917342"/>
    <mergeCell ref="DNL917342:DNO917342"/>
    <mergeCell ref="DXH917342:DXK917342"/>
    <mergeCell ref="EHD917342:EHG917342"/>
    <mergeCell ref="EQZ917342:ERC917342"/>
    <mergeCell ref="FAV917342:FAY917342"/>
    <mergeCell ref="FKR917342:FKU917342"/>
    <mergeCell ref="FUN917342:FUQ917342"/>
    <mergeCell ref="GEJ917342:GEM917342"/>
    <mergeCell ref="GOF917342:GOI917342"/>
    <mergeCell ref="GYB917342:GYE917342"/>
    <mergeCell ref="HHX917342:HIA917342"/>
    <mergeCell ref="HRT917342:HRW917342"/>
    <mergeCell ref="IBP917342:IBS917342"/>
    <mergeCell ref="ILL917342:ILO917342"/>
    <mergeCell ref="IVH917342:IVK917342"/>
    <mergeCell ref="JFD917342:JFG917342"/>
    <mergeCell ref="JOZ917342:JPC917342"/>
    <mergeCell ref="JYV917342:JYY917342"/>
    <mergeCell ref="KIR917342:KIU917342"/>
    <mergeCell ref="KSN917342:KSQ917342"/>
    <mergeCell ref="LCJ917342:LCM917342"/>
    <mergeCell ref="LMF917342:LMI917342"/>
    <mergeCell ref="LWB917342:LWE917342"/>
    <mergeCell ref="MFX917342:MGA917342"/>
    <mergeCell ref="MPT917342:MPW917342"/>
    <mergeCell ref="MZP917342:MZS917342"/>
    <mergeCell ref="NJL917342:NJO917342"/>
    <mergeCell ref="NTH917342:NTK917342"/>
    <mergeCell ref="ODD917342:ODG917342"/>
    <mergeCell ref="OMZ917342:ONC917342"/>
    <mergeCell ref="OWV917342:OWY917342"/>
    <mergeCell ref="PGR917342:PGU917342"/>
    <mergeCell ref="PQN917342:PQQ917342"/>
    <mergeCell ref="QAJ917342:QAM917342"/>
    <mergeCell ref="QKF917342:QKI917342"/>
    <mergeCell ref="QUB917342:QUE917342"/>
    <mergeCell ref="RDX917342:REA917342"/>
    <mergeCell ref="RNT917342:RNW917342"/>
    <mergeCell ref="RXP917342:RXS917342"/>
    <mergeCell ref="SHL917342:SHO917342"/>
    <mergeCell ref="SRH917342:SRK917342"/>
    <mergeCell ref="TBD917342:TBG917342"/>
    <mergeCell ref="TKZ917342:TLC917342"/>
    <mergeCell ref="TUV917342:TUY917342"/>
    <mergeCell ref="UER917342:UEU917342"/>
    <mergeCell ref="UON917342:UOQ917342"/>
    <mergeCell ref="UYJ917342:UYM917342"/>
    <mergeCell ref="VIF917342:VII917342"/>
    <mergeCell ref="VSB917342:VSE917342"/>
    <mergeCell ref="WBX917342:WCA917342"/>
    <mergeCell ref="WLT917342:WLW917342"/>
    <mergeCell ref="WVP917342:WVS917342"/>
    <mergeCell ref="G982878:J982878"/>
    <mergeCell ref="JD982878:JG982878"/>
    <mergeCell ref="SZ982878:TC982878"/>
    <mergeCell ref="ACV982878:ACY982878"/>
    <mergeCell ref="AMR982878:AMU982878"/>
    <mergeCell ref="AWN982878:AWQ982878"/>
    <mergeCell ref="BGJ982878:BGM982878"/>
    <mergeCell ref="BQF982878:BQI982878"/>
    <mergeCell ref="CAB982878:CAE982878"/>
    <mergeCell ref="CJX982878:CKA982878"/>
    <mergeCell ref="CTT982878:CTW982878"/>
    <mergeCell ref="DDP982878:DDS982878"/>
    <mergeCell ref="DNL982878:DNO982878"/>
    <mergeCell ref="DXH982878:DXK982878"/>
    <mergeCell ref="EHD982878:EHG982878"/>
    <mergeCell ref="EQZ982878:ERC982878"/>
    <mergeCell ref="FAV982878:FAY982878"/>
    <mergeCell ref="FKR982878:FKU982878"/>
    <mergeCell ref="FUN982878:FUQ982878"/>
    <mergeCell ref="GEJ982878:GEM982878"/>
    <mergeCell ref="GOF982878:GOI982878"/>
    <mergeCell ref="GYB982878:GYE982878"/>
    <mergeCell ref="HHX982878:HIA982878"/>
    <mergeCell ref="HRT982878:HRW982878"/>
    <mergeCell ref="IBP982878:IBS982878"/>
    <mergeCell ref="ILL982878:ILO982878"/>
    <mergeCell ref="IVH982878:IVK982878"/>
    <mergeCell ref="JFD982878:JFG982878"/>
    <mergeCell ref="JOZ982878:JPC982878"/>
    <mergeCell ref="JYV982878:JYY982878"/>
    <mergeCell ref="KIR982878:KIU982878"/>
    <mergeCell ref="KSN982878:KSQ982878"/>
    <mergeCell ref="LCJ982878:LCM982878"/>
    <mergeCell ref="LMF982878:LMI982878"/>
    <mergeCell ref="LWB982878:LWE982878"/>
    <mergeCell ref="MFX982878:MGA982878"/>
    <mergeCell ref="MPT982878:MPW982878"/>
    <mergeCell ref="MZP982878:MZS982878"/>
    <mergeCell ref="NJL982878:NJO982878"/>
    <mergeCell ref="NTH982878:NTK982878"/>
    <mergeCell ref="ODD982878:ODG982878"/>
    <mergeCell ref="OMZ982878:ONC982878"/>
    <mergeCell ref="OWV982878:OWY982878"/>
    <mergeCell ref="PGR982878:PGU982878"/>
    <mergeCell ref="PQN982878:PQQ982878"/>
    <mergeCell ref="QAJ982878:QAM982878"/>
    <mergeCell ref="QKF982878:QKI982878"/>
    <mergeCell ref="QUB982878:QUE982878"/>
    <mergeCell ref="RDX982878:REA982878"/>
    <mergeCell ref="RNT982878:RNW982878"/>
    <mergeCell ref="RXP982878:RXS982878"/>
    <mergeCell ref="SHL982878:SHO982878"/>
    <mergeCell ref="SRH982878:SRK982878"/>
    <mergeCell ref="TBD982878:TBG982878"/>
    <mergeCell ref="TKZ982878:TLC982878"/>
    <mergeCell ref="TUV982878:TUY982878"/>
    <mergeCell ref="UER982878:UEU982878"/>
    <mergeCell ref="UON982878:UOQ982878"/>
    <mergeCell ref="UYJ982878:UYM982878"/>
    <mergeCell ref="VIF982878:VII982878"/>
    <mergeCell ref="VSB982878:VSE982878"/>
    <mergeCell ref="WBX982878:WCA982878"/>
    <mergeCell ref="WLT982878:WLW982878"/>
    <mergeCell ref="WVP982878:WVS98287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2864"/>
  <sheetViews>
    <sheetView topLeftCell="A49" workbookViewId="0">
      <selection activeCell="M64" sqref="M64"/>
    </sheetView>
  </sheetViews>
  <sheetFormatPr defaultColWidth="8.725" defaultRowHeight="12.75"/>
  <cols>
    <col min="1" max="1" width="10" style="1"/>
    <col min="2" max="2" width="25" style="1"/>
    <col min="3" max="3" width="18.225" style="1" customWidth="1"/>
    <col min="4" max="6" width="20" style="1" hidden="1" customWidth="1"/>
    <col min="7" max="7" width="38.225" style="1" customWidth="1"/>
    <col min="8" max="8" width="6" style="1"/>
    <col min="9" max="9" width="9.725" style="1"/>
    <col min="10" max="10" width="15" style="1"/>
    <col min="11" max="11" width="15" style="1" hidden="1" customWidth="1"/>
    <col min="12" max="14" width="15" style="1"/>
    <col min="15" max="16" width="22.35" style="1" customWidth="1"/>
    <col min="17" max="16384" width="8.725" style="1"/>
  </cols>
  <sheetData>
    <row r="1" s="1" customFormat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/>
    </row>
    <row r="2" s="1" customFormat="1" ht="24" spans="1:16">
      <c r="A2" s="3" t="s">
        <v>95</v>
      </c>
      <c r="B2" s="4" t="s">
        <v>58</v>
      </c>
      <c r="C2" s="4" t="s">
        <v>17</v>
      </c>
      <c r="D2" s="4" t="s">
        <v>96</v>
      </c>
      <c r="E2" s="4" t="s">
        <v>26</v>
      </c>
      <c r="F2" s="4" t="s">
        <v>19</v>
      </c>
      <c r="G2" s="4" t="s">
        <v>59</v>
      </c>
      <c r="H2" s="4" t="s">
        <v>21</v>
      </c>
      <c r="I2" s="4">
        <v>12</v>
      </c>
      <c r="J2" s="4" t="s">
        <v>22</v>
      </c>
      <c r="K2" s="10" t="s">
        <v>23</v>
      </c>
      <c r="L2" s="11">
        <f>VLOOKUP(B2:B188,[1]Sheet1!$B$3:$F$348,5,0)</f>
        <v>26</v>
      </c>
      <c r="M2" s="12">
        <f>L2*1.383/1.13/10000</f>
        <v>0.00318212389380531</v>
      </c>
      <c r="N2" s="12">
        <f>M2*I2*1.13</f>
        <v>0.0431496</v>
      </c>
      <c r="O2" s="3" t="s">
        <v>24</v>
      </c>
      <c r="P2" s="13"/>
    </row>
    <row r="3" s="1" customFormat="1" ht="24" spans="1:16">
      <c r="A3" s="3" t="s">
        <v>95</v>
      </c>
      <c r="B3" s="4" t="s">
        <v>71</v>
      </c>
      <c r="C3" s="4" t="s">
        <v>17</v>
      </c>
      <c r="D3" s="4" t="s">
        <v>96</v>
      </c>
      <c r="E3" s="4" t="s">
        <v>26</v>
      </c>
      <c r="F3" s="4" t="s">
        <v>19</v>
      </c>
      <c r="G3" s="4" t="s">
        <v>72</v>
      </c>
      <c r="H3" s="4" t="s">
        <v>21</v>
      </c>
      <c r="I3" s="4">
        <v>90</v>
      </c>
      <c r="J3" s="4" t="s">
        <v>22</v>
      </c>
      <c r="K3" s="10" t="s">
        <v>23</v>
      </c>
      <c r="L3" s="11">
        <f>VLOOKUP(B3:B189,[1]Sheet1!$B$3:$F$348,5,0)</f>
        <v>46</v>
      </c>
      <c r="M3" s="12">
        <f t="shared" ref="M3:M34" si="0">L3*1.383/1.13/10000</f>
        <v>0.00562991150442478</v>
      </c>
      <c r="N3" s="12">
        <f t="shared" ref="N3:N34" si="1">M3*I3*1.13</f>
        <v>0.572562</v>
      </c>
      <c r="O3" s="3" t="s">
        <v>24</v>
      </c>
      <c r="P3" s="13"/>
    </row>
    <row r="4" s="1" customFormat="1" ht="24" spans="1:16">
      <c r="A4" s="3" t="s">
        <v>95</v>
      </c>
      <c r="B4" s="4" t="s">
        <v>97</v>
      </c>
      <c r="C4" s="4" t="s">
        <v>17</v>
      </c>
      <c r="D4" s="4" t="s">
        <v>96</v>
      </c>
      <c r="E4" s="4" t="s">
        <v>26</v>
      </c>
      <c r="F4" s="4" t="s">
        <v>19</v>
      </c>
      <c r="G4" s="4" t="s">
        <v>98</v>
      </c>
      <c r="H4" s="4" t="s">
        <v>28</v>
      </c>
      <c r="I4" s="4">
        <v>3</v>
      </c>
      <c r="J4" s="4" t="s">
        <v>22</v>
      </c>
      <c r="K4" s="10" t="s">
        <v>23</v>
      </c>
      <c r="L4" s="11">
        <f>VLOOKUP(B4:B190,[1]Sheet1!$B$3:$F$348,5,0)</f>
        <v>8.6</v>
      </c>
      <c r="M4" s="12">
        <f t="shared" si="0"/>
        <v>0.00105254867256637</v>
      </c>
      <c r="N4" s="12">
        <f t="shared" si="1"/>
        <v>0.00356813999999999</v>
      </c>
      <c r="O4" s="3" t="s">
        <v>24</v>
      </c>
      <c r="P4" s="13"/>
    </row>
    <row r="5" s="1" customFormat="1" ht="24" spans="1:16">
      <c r="A5" s="3" t="s">
        <v>95</v>
      </c>
      <c r="B5" s="4" t="s">
        <v>60</v>
      </c>
      <c r="C5" s="4" t="s">
        <v>17</v>
      </c>
      <c r="D5" s="4" t="s">
        <v>96</v>
      </c>
      <c r="E5" s="4" t="s">
        <v>26</v>
      </c>
      <c r="F5" s="4" t="s">
        <v>19</v>
      </c>
      <c r="G5" s="4" t="s">
        <v>61</v>
      </c>
      <c r="H5" s="4" t="s">
        <v>28</v>
      </c>
      <c r="I5" s="4">
        <v>1508</v>
      </c>
      <c r="J5" s="4" t="s">
        <v>22</v>
      </c>
      <c r="K5" s="10" t="s">
        <v>23</v>
      </c>
      <c r="L5" s="11">
        <f>VLOOKUP(B5:B191,[1]Sheet1!$B$3:$F$348,5,0)</f>
        <v>6.2</v>
      </c>
      <c r="M5" s="12">
        <f t="shared" si="0"/>
        <v>0.000758814159292036</v>
      </c>
      <c r="N5" s="12">
        <f t="shared" si="1"/>
        <v>1.29304968</v>
      </c>
      <c r="O5" s="3" t="s">
        <v>24</v>
      </c>
      <c r="P5" s="13"/>
    </row>
    <row r="6" s="1" customFormat="1" ht="24" spans="1:16">
      <c r="A6" s="3" t="s">
        <v>95</v>
      </c>
      <c r="B6" s="4" t="s">
        <v>40</v>
      </c>
      <c r="C6" s="4" t="s">
        <v>17</v>
      </c>
      <c r="D6" s="4" t="s">
        <v>99</v>
      </c>
      <c r="E6" s="4" t="s">
        <v>26</v>
      </c>
      <c r="F6" s="4" t="s">
        <v>19</v>
      </c>
      <c r="G6" s="4" t="s">
        <v>41</v>
      </c>
      <c r="H6" s="4" t="s">
        <v>21</v>
      </c>
      <c r="I6" s="4">
        <v>24000</v>
      </c>
      <c r="J6" s="4" t="s">
        <v>22</v>
      </c>
      <c r="K6" s="10" t="s">
        <v>23</v>
      </c>
      <c r="L6" s="11">
        <f>VLOOKUP(B6:B192,[1]Sheet1!$B$3:$F$348,5,0)</f>
        <v>19</v>
      </c>
      <c r="M6" s="12">
        <f t="shared" si="0"/>
        <v>0.0023253982300885</v>
      </c>
      <c r="N6" s="12">
        <f t="shared" si="1"/>
        <v>63.0648000000001</v>
      </c>
      <c r="O6" s="3" t="s">
        <v>24</v>
      </c>
      <c r="P6" s="13"/>
    </row>
    <row r="7" s="1" customFormat="1" ht="24" spans="1:16">
      <c r="A7" s="3" t="s">
        <v>95</v>
      </c>
      <c r="B7" s="4" t="s">
        <v>35</v>
      </c>
      <c r="C7" s="4" t="s">
        <v>17</v>
      </c>
      <c r="D7" s="4" t="s">
        <v>99</v>
      </c>
      <c r="E7" s="4" t="s">
        <v>26</v>
      </c>
      <c r="F7" s="4" t="s">
        <v>19</v>
      </c>
      <c r="G7" s="4" t="s">
        <v>36</v>
      </c>
      <c r="H7" s="4" t="s">
        <v>21</v>
      </c>
      <c r="I7" s="4">
        <v>3500</v>
      </c>
      <c r="J7" s="4" t="s">
        <v>22</v>
      </c>
      <c r="K7" s="10" t="s">
        <v>23</v>
      </c>
      <c r="L7" s="11">
        <f>VLOOKUP(B7:B193,[1]Sheet1!$B$3:$F$348,5,0)</f>
        <v>27</v>
      </c>
      <c r="M7" s="12">
        <f t="shared" si="0"/>
        <v>0.00330451327433628</v>
      </c>
      <c r="N7" s="12">
        <f t="shared" si="1"/>
        <v>13.06935</v>
      </c>
      <c r="O7" s="3" t="s">
        <v>24</v>
      </c>
      <c r="P7" s="13"/>
    </row>
    <row r="8" s="1" customFormat="1" ht="24" spans="1:16">
      <c r="A8" s="3" t="s">
        <v>95</v>
      </c>
      <c r="B8" s="4" t="s">
        <v>25</v>
      </c>
      <c r="C8" s="4" t="s">
        <v>17</v>
      </c>
      <c r="D8" s="4" t="s">
        <v>99</v>
      </c>
      <c r="E8" s="4" t="s">
        <v>26</v>
      </c>
      <c r="F8" s="4" t="s">
        <v>19</v>
      </c>
      <c r="G8" s="4" t="s">
        <v>27</v>
      </c>
      <c r="H8" s="4" t="s">
        <v>28</v>
      </c>
      <c r="I8" s="4">
        <v>27000</v>
      </c>
      <c r="J8" s="4" t="s">
        <v>22</v>
      </c>
      <c r="K8" s="10" t="s">
        <v>23</v>
      </c>
      <c r="L8" s="11">
        <f>VLOOKUP(B8:B194,[1]Sheet1!$B$3:$F$348,5,0)</f>
        <v>5.5</v>
      </c>
      <c r="M8" s="12">
        <f t="shared" si="0"/>
        <v>0.000673141592920354</v>
      </c>
      <c r="N8" s="12">
        <f t="shared" si="1"/>
        <v>20.53755</v>
      </c>
      <c r="O8" s="3" t="s">
        <v>24</v>
      </c>
      <c r="P8" s="13"/>
    </row>
    <row r="9" s="1" customFormat="1" ht="24" spans="1:16">
      <c r="A9" s="3" t="s">
        <v>95</v>
      </c>
      <c r="B9" s="4" t="s">
        <v>42</v>
      </c>
      <c r="C9" s="4" t="s">
        <v>17</v>
      </c>
      <c r="D9" s="4" t="s">
        <v>99</v>
      </c>
      <c r="E9" s="4" t="s">
        <v>26</v>
      </c>
      <c r="F9" s="4" t="s">
        <v>19</v>
      </c>
      <c r="G9" s="4" t="s">
        <v>43</v>
      </c>
      <c r="H9" s="4" t="s">
        <v>28</v>
      </c>
      <c r="I9" s="4">
        <v>27000</v>
      </c>
      <c r="J9" s="4" t="s">
        <v>22</v>
      </c>
      <c r="K9" s="10" t="s">
        <v>23</v>
      </c>
      <c r="L9" s="11">
        <f>VLOOKUP(B9:B195,[1]Sheet1!$B$3:$F$348,5,0)</f>
        <v>3</v>
      </c>
      <c r="M9" s="12">
        <f t="shared" si="0"/>
        <v>0.00036716814159292</v>
      </c>
      <c r="N9" s="12">
        <f t="shared" si="1"/>
        <v>11.2023</v>
      </c>
      <c r="O9" s="3" t="s">
        <v>24</v>
      </c>
      <c r="P9" s="13"/>
    </row>
    <row r="10" s="1" customFormat="1" ht="24" spans="1:16">
      <c r="A10" s="3" t="s">
        <v>95</v>
      </c>
      <c r="B10" s="4" t="s">
        <v>29</v>
      </c>
      <c r="C10" s="4" t="s">
        <v>17</v>
      </c>
      <c r="D10" s="4" t="s">
        <v>99</v>
      </c>
      <c r="E10" s="4" t="s">
        <v>26</v>
      </c>
      <c r="F10" s="4" t="s">
        <v>19</v>
      </c>
      <c r="G10" s="4" t="s">
        <v>30</v>
      </c>
      <c r="H10" s="4" t="s">
        <v>28</v>
      </c>
      <c r="I10" s="4">
        <v>27000</v>
      </c>
      <c r="J10" s="4" t="s">
        <v>22</v>
      </c>
      <c r="K10" s="10" t="s">
        <v>23</v>
      </c>
      <c r="L10" s="11">
        <f>VLOOKUP(B10:B196,[1]Sheet1!$B$3:$F$348,5,0)</f>
        <v>6.5</v>
      </c>
      <c r="M10" s="12">
        <f t="shared" si="0"/>
        <v>0.000795530973451327</v>
      </c>
      <c r="N10" s="12">
        <f t="shared" si="1"/>
        <v>24.27165</v>
      </c>
      <c r="O10" s="3" t="s">
        <v>24</v>
      </c>
      <c r="P10" s="13"/>
    </row>
    <row r="11" s="1" customFormat="1" ht="24" spans="1:16">
      <c r="A11" s="3" t="s">
        <v>95</v>
      </c>
      <c r="B11" s="4" t="s">
        <v>33</v>
      </c>
      <c r="C11" s="4" t="s">
        <v>17</v>
      </c>
      <c r="D11" s="4" t="s">
        <v>99</v>
      </c>
      <c r="E11" s="4" t="s">
        <v>26</v>
      </c>
      <c r="F11" s="4" t="s">
        <v>19</v>
      </c>
      <c r="G11" s="4" t="s">
        <v>34</v>
      </c>
      <c r="H11" s="4" t="s">
        <v>28</v>
      </c>
      <c r="I11" s="4">
        <v>9000</v>
      </c>
      <c r="J11" s="4" t="s">
        <v>22</v>
      </c>
      <c r="K11" s="10" t="s">
        <v>23</v>
      </c>
      <c r="L11" s="11">
        <f>VLOOKUP(B11:B197,[1]Sheet1!$B$3:$F$348,5,0)</f>
        <v>5.2</v>
      </c>
      <c r="M11" s="12">
        <f t="shared" si="0"/>
        <v>0.000636424778761062</v>
      </c>
      <c r="N11" s="12">
        <f t="shared" si="1"/>
        <v>6.47244</v>
      </c>
      <c r="O11" s="3" t="s">
        <v>24</v>
      </c>
      <c r="P11" s="13"/>
    </row>
    <row r="12" s="1" customFormat="1" ht="24" spans="1:16">
      <c r="A12" s="3" t="s">
        <v>95</v>
      </c>
      <c r="B12" s="4" t="s">
        <v>56</v>
      </c>
      <c r="C12" s="4" t="s">
        <v>17</v>
      </c>
      <c r="D12" s="4" t="s">
        <v>99</v>
      </c>
      <c r="E12" s="4" t="s">
        <v>26</v>
      </c>
      <c r="F12" s="4" t="s">
        <v>19</v>
      </c>
      <c r="G12" s="4" t="s">
        <v>57</v>
      </c>
      <c r="H12" s="4" t="s">
        <v>21</v>
      </c>
      <c r="I12" s="4">
        <v>27000</v>
      </c>
      <c r="J12" s="4" t="s">
        <v>22</v>
      </c>
      <c r="K12" s="10" t="s">
        <v>23</v>
      </c>
      <c r="L12" s="11">
        <f>VLOOKUP(B12:B198,[1]Sheet1!$B$3:$F$348,5,0)</f>
        <v>14</v>
      </c>
      <c r="M12" s="12">
        <f t="shared" si="0"/>
        <v>0.00171345132743363</v>
      </c>
      <c r="N12" s="12">
        <f t="shared" si="1"/>
        <v>52.2774</v>
      </c>
      <c r="O12" s="3" t="s">
        <v>24</v>
      </c>
      <c r="P12" s="13"/>
    </row>
    <row r="13" s="1" customFormat="1" ht="24" spans="1:16">
      <c r="A13" s="3" t="s">
        <v>95</v>
      </c>
      <c r="B13" s="4" t="s">
        <v>46</v>
      </c>
      <c r="C13" s="4" t="s">
        <v>17</v>
      </c>
      <c r="D13" s="4" t="s">
        <v>99</v>
      </c>
      <c r="E13" s="4" t="s">
        <v>26</v>
      </c>
      <c r="F13" s="4" t="s">
        <v>19</v>
      </c>
      <c r="G13" s="4" t="s">
        <v>47</v>
      </c>
      <c r="H13" s="4" t="s">
        <v>21</v>
      </c>
      <c r="I13" s="4">
        <v>9000</v>
      </c>
      <c r="J13" s="4" t="s">
        <v>22</v>
      </c>
      <c r="K13" s="10" t="s">
        <v>23</v>
      </c>
      <c r="L13" s="11">
        <f>VLOOKUP(B13:B199,[1]Sheet1!$B$3:$F$348,5,0)</f>
        <v>19</v>
      </c>
      <c r="M13" s="12">
        <f t="shared" si="0"/>
        <v>0.0023253982300885</v>
      </c>
      <c r="N13" s="12">
        <f t="shared" si="1"/>
        <v>23.6493</v>
      </c>
      <c r="O13" s="3" t="s">
        <v>24</v>
      </c>
      <c r="P13" s="13"/>
    </row>
    <row r="14" s="1" customFormat="1" ht="24" spans="1:16">
      <c r="A14" s="3" t="s">
        <v>95</v>
      </c>
      <c r="B14" s="4" t="s">
        <v>73</v>
      </c>
      <c r="C14" s="4" t="s">
        <v>17</v>
      </c>
      <c r="D14" s="4" t="s">
        <v>99</v>
      </c>
      <c r="E14" s="4" t="s">
        <v>26</v>
      </c>
      <c r="F14" s="4" t="s">
        <v>19</v>
      </c>
      <c r="G14" s="4" t="s">
        <v>74</v>
      </c>
      <c r="H14" s="4" t="s">
        <v>28</v>
      </c>
      <c r="I14" s="4">
        <v>9000</v>
      </c>
      <c r="J14" s="4" t="s">
        <v>22</v>
      </c>
      <c r="K14" s="10" t="s">
        <v>23</v>
      </c>
      <c r="L14" s="11">
        <f>VLOOKUP(B14:B200,[1]Sheet1!$B$3:$F$348,5,0)</f>
        <v>20</v>
      </c>
      <c r="M14" s="12">
        <f t="shared" si="0"/>
        <v>0.00244778761061947</v>
      </c>
      <c r="N14" s="12">
        <f t="shared" si="1"/>
        <v>24.894</v>
      </c>
      <c r="O14" s="3" t="s">
        <v>24</v>
      </c>
      <c r="P14" s="13"/>
    </row>
    <row r="15" s="1" customFormat="1" ht="24" spans="1:16">
      <c r="A15" s="3" t="s">
        <v>95</v>
      </c>
      <c r="B15" s="4" t="s">
        <v>50</v>
      </c>
      <c r="C15" s="4" t="s">
        <v>17</v>
      </c>
      <c r="D15" s="4" t="s">
        <v>99</v>
      </c>
      <c r="E15" s="4" t="s">
        <v>26</v>
      </c>
      <c r="F15" s="4" t="s">
        <v>19</v>
      </c>
      <c r="G15" s="4" t="s">
        <v>51</v>
      </c>
      <c r="H15" s="4" t="s">
        <v>21</v>
      </c>
      <c r="I15" s="4">
        <v>6600</v>
      </c>
      <c r="J15" s="4" t="s">
        <v>22</v>
      </c>
      <c r="K15" s="10" t="s">
        <v>23</v>
      </c>
      <c r="L15" s="11">
        <f>VLOOKUP(B15:B201,[1]Sheet1!$B$3:$F$348,5,0)</f>
        <v>8.5</v>
      </c>
      <c r="M15" s="12">
        <f t="shared" si="0"/>
        <v>0.00104030973451327</v>
      </c>
      <c r="N15" s="12">
        <f t="shared" si="1"/>
        <v>7.75862999999997</v>
      </c>
      <c r="O15" s="3" t="s">
        <v>24</v>
      </c>
      <c r="P15" s="13"/>
    </row>
    <row r="16" s="1" customFormat="1" ht="24" spans="1:16">
      <c r="A16" s="3" t="s">
        <v>95</v>
      </c>
      <c r="B16" s="4" t="s">
        <v>16</v>
      </c>
      <c r="C16" s="4" t="s">
        <v>17</v>
      </c>
      <c r="D16" s="4" t="s">
        <v>99</v>
      </c>
      <c r="E16" s="4" t="s">
        <v>26</v>
      </c>
      <c r="F16" s="4" t="s">
        <v>19</v>
      </c>
      <c r="G16" s="4" t="s">
        <v>20</v>
      </c>
      <c r="H16" s="4" t="s">
        <v>21</v>
      </c>
      <c r="I16" s="4">
        <v>45000</v>
      </c>
      <c r="J16" s="4" t="s">
        <v>22</v>
      </c>
      <c r="K16" s="10" t="s">
        <v>23</v>
      </c>
      <c r="L16" s="11">
        <f>VLOOKUP(B16:B202,[1]Sheet1!$B$3:$F$348,5,0)</f>
        <v>3.6</v>
      </c>
      <c r="M16" s="12">
        <f t="shared" si="0"/>
        <v>0.000440601769911505</v>
      </c>
      <c r="N16" s="12">
        <f t="shared" si="1"/>
        <v>22.4046</v>
      </c>
      <c r="O16" s="3" t="s">
        <v>24</v>
      </c>
      <c r="P16" s="13"/>
    </row>
    <row r="17" s="1" customFormat="1" ht="24" spans="1:16">
      <c r="A17" s="3" t="s">
        <v>95</v>
      </c>
      <c r="B17" s="4" t="s">
        <v>52</v>
      </c>
      <c r="C17" s="4" t="s">
        <v>17</v>
      </c>
      <c r="D17" s="4" t="s">
        <v>99</v>
      </c>
      <c r="E17" s="4" t="s">
        <v>26</v>
      </c>
      <c r="F17" s="4" t="s">
        <v>19</v>
      </c>
      <c r="G17" s="4" t="s">
        <v>53</v>
      </c>
      <c r="H17" s="4" t="s">
        <v>54</v>
      </c>
      <c r="I17" s="4">
        <v>47000</v>
      </c>
      <c r="J17" s="4" t="s">
        <v>22</v>
      </c>
      <c r="K17" s="10" t="s">
        <v>23</v>
      </c>
      <c r="L17" s="11">
        <f>VLOOKUP(B17:B203,[1]Sheet1!$B$3:$F$348,5,0)</f>
        <v>0.7</v>
      </c>
      <c r="M17" s="12">
        <f t="shared" si="0"/>
        <v>8.56725663716814e-5</v>
      </c>
      <c r="N17" s="12">
        <f t="shared" si="1"/>
        <v>4.55007</v>
      </c>
      <c r="O17" s="3" t="s">
        <v>24</v>
      </c>
      <c r="P17" s="13"/>
    </row>
    <row r="18" s="1" customFormat="1" ht="24" spans="1:16">
      <c r="A18" s="3" t="s">
        <v>95</v>
      </c>
      <c r="B18" s="4" t="s">
        <v>79</v>
      </c>
      <c r="C18" s="4" t="s">
        <v>17</v>
      </c>
      <c r="D18" s="4" t="s">
        <v>99</v>
      </c>
      <c r="E18" s="4" t="s">
        <v>26</v>
      </c>
      <c r="F18" s="4" t="s">
        <v>19</v>
      </c>
      <c r="G18" s="4" t="s">
        <v>80</v>
      </c>
      <c r="H18" s="4" t="s">
        <v>28</v>
      </c>
      <c r="I18" s="4">
        <v>15</v>
      </c>
      <c r="J18" s="4" t="s">
        <v>22</v>
      </c>
      <c r="K18" s="10" t="s">
        <v>23</v>
      </c>
      <c r="L18" s="11">
        <f>VLOOKUP(B18:B204,[1]Sheet1!$B$3:$F$348,5,0)</f>
        <v>8.6</v>
      </c>
      <c r="M18" s="12">
        <f t="shared" si="0"/>
        <v>0.00105254867256637</v>
      </c>
      <c r="N18" s="12">
        <f t="shared" si="1"/>
        <v>0.0178407</v>
      </c>
      <c r="O18" s="3" t="s">
        <v>24</v>
      </c>
      <c r="P18" s="13"/>
    </row>
    <row r="19" s="1" customFormat="1" ht="24" spans="1:16">
      <c r="A19" s="3" t="s">
        <v>95</v>
      </c>
      <c r="B19" s="4" t="s">
        <v>37</v>
      </c>
      <c r="C19" s="4" t="s">
        <v>17</v>
      </c>
      <c r="D19" s="4" t="s">
        <v>99</v>
      </c>
      <c r="E19" s="4" t="s">
        <v>26</v>
      </c>
      <c r="F19" s="4" t="s">
        <v>19</v>
      </c>
      <c r="G19" s="4" t="s">
        <v>38</v>
      </c>
      <c r="H19" s="4" t="s">
        <v>28</v>
      </c>
      <c r="I19" s="4">
        <v>30000</v>
      </c>
      <c r="J19" s="4" t="s">
        <v>22</v>
      </c>
      <c r="K19" s="10" t="s">
        <v>23</v>
      </c>
      <c r="L19" s="11">
        <f>VLOOKUP(B19:B205,[1]Sheet1!$B$3:$F$348,5,0)</f>
        <v>2.8</v>
      </c>
      <c r="M19" s="12">
        <f t="shared" si="0"/>
        <v>0.000342690265486726</v>
      </c>
      <c r="N19" s="12">
        <f t="shared" si="1"/>
        <v>11.6172</v>
      </c>
      <c r="O19" s="3" t="s">
        <v>24</v>
      </c>
      <c r="P19" s="13"/>
    </row>
    <row r="20" s="1" customFormat="1" ht="24" spans="1:16">
      <c r="A20" s="3" t="s">
        <v>95</v>
      </c>
      <c r="B20" s="4" t="s">
        <v>69</v>
      </c>
      <c r="C20" s="4" t="s">
        <v>17</v>
      </c>
      <c r="D20" s="4" t="s">
        <v>99</v>
      </c>
      <c r="E20" s="4" t="s">
        <v>26</v>
      </c>
      <c r="F20" s="4" t="s">
        <v>19</v>
      </c>
      <c r="G20" s="4" t="s">
        <v>70</v>
      </c>
      <c r="H20" s="4" t="s">
        <v>28</v>
      </c>
      <c r="I20" s="4">
        <v>39</v>
      </c>
      <c r="J20" s="4" t="s">
        <v>22</v>
      </c>
      <c r="K20" s="10" t="s">
        <v>23</v>
      </c>
      <c r="L20" s="11">
        <f>VLOOKUP(B20:B206,[1]Sheet1!$B$3:$F$348,5,0)</f>
        <v>7.5</v>
      </c>
      <c r="M20" s="12">
        <f t="shared" si="0"/>
        <v>0.000917920353982301</v>
      </c>
      <c r="N20" s="12">
        <f t="shared" si="1"/>
        <v>0.04045275</v>
      </c>
      <c r="O20" s="3" t="s">
        <v>24</v>
      </c>
      <c r="P20" s="13"/>
    </row>
    <row r="21" s="1" customFormat="1" ht="24" spans="1:16">
      <c r="A21" s="3" t="s">
        <v>95</v>
      </c>
      <c r="B21" s="4" t="s">
        <v>44</v>
      </c>
      <c r="C21" s="4" t="s">
        <v>17</v>
      </c>
      <c r="D21" s="4" t="s">
        <v>99</v>
      </c>
      <c r="E21" s="4" t="s">
        <v>26</v>
      </c>
      <c r="F21" s="4" t="s">
        <v>19</v>
      </c>
      <c r="G21" s="4" t="s">
        <v>45</v>
      </c>
      <c r="H21" s="4" t="s">
        <v>21</v>
      </c>
      <c r="I21" s="4">
        <v>40</v>
      </c>
      <c r="J21" s="4" t="s">
        <v>22</v>
      </c>
      <c r="K21" s="10" t="s">
        <v>23</v>
      </c>
      <c r="L21" s="11">
        <f>VLOOKUP(B21:B207,[1]Sheet1!$B$3:$F$348,5,0)</f>
        <v>42</v>
      </c>
      <c r="M21" s="12">
        <f t="shared" si="0"/>
        <v>0.00514035398230089</v>
      </c>
      <c r="N21" s="12">
        <f t="shared" si="1"/>
        <v>0.232344</v>
      </c>
      <c r="O21" s="3" t="s">
        <v>24</v>
      </c>
      <c r="P21" s="13"/>
    </row>
    <row r="22" s="1" customFormat="1" ht="24" spans="1:16">
      <c r="A22" s="3" t="s">
        <v>95</v>
      </c>
      <c r="B22" s="4" t="s">
        <v>67</v>
      </c>
      <c r="C22" s="4" t="s">
        <v>17</v>
      </c>
      <c r="D22" s="4" t="s">
        <v>99</v>
      </c>
      <c r="E22" s="4" t="s">
        <v>26</v>
      </c>
      <c r="F22" s="4" t="s">
        <v>19</v>
      </c>
      <c r="G22" s="4" t="s">
        <v>68</v>
      </c>
      <c r="H22" s="4" t="s">
        <v>28</v>
      </c>
      <c r="I22" s="4">
        <v>46</v>
      </c>
      <c r="J22" s="4" t="s">
        <v>22</v>
      </c>
      <c r="K22" s="10" t="s">
        <v>23</v>
      </c>
      <c r="L22" s="11">
        <f>VLOOKUP(B22:B208,[1]Sheet1!$B$3:$F$348,5,0)</f>
        <v>6</v>
      </c>
      <c r="M22" s="12">
        <f t="shared" si="0"/>
        <v>0.000734336283185841</v>
      </c>
      <c r="N22" s="12">
        <f t="shared" si="1"/>
        <v>0.0381708</v>
      </c>
      <c r="O22" s="3" t="s">
        <v>24</v>
      </c>
      <c r="P22" s="13"/>
    </row>
    <row r="23" s="1" customFormat="1" ht="24" spans="1:16">
      <c r="A23" s="3" t="s">
        <v>95</v>
      </c>
      <c r="B23" s="4" t="s">
        <v>100</v>
      </c>
      <c r="C23" s="4" t="s">
        <v>17</v>
      </c>
      <c r="D23" s="4" t="s">
        <v>99</v>
      </c>
      <c r="E23" s="4" t="s">
        <v>26</v>
      </c>
      <c r="F23" s="4" t="s">
        <v>19</v>
      </c>
      <c r="G23" s="4" t="s">
        <v>101</v>
      </c>
      <c r="H23" s="4" t="s">
        <v>28</v>
      </c>
      <c r="I23" s="4">
        <v>8</v>
      </c>
      <c r="J23" s="4" t="s">
        <v>22</v>
      </c>
      <c r="K23" s="10" t="s">
        <v>23</v>
      </c>
      <c r="L23" s="11">
        <f>VLOOKUP(B23:B209,[1]Sheet1!$B$3:$F$348,5,0)</f>
        <v>11</v>
      </c>
      <c r="M23" s="12">
        <f t="shared" si="0"/>
        <v>0.00134628318584071</v>
      </c>
      <c r="N23" s="12">
        <f t="shared" si="1"/>
        <v>0.0121704</v>
      </c>
      <c r="O23" s="3" t="s">
        <v>24</v>
      </c>
      <c r="P23" s="13"/>
    </row>
    <row r="24" s="1" customFormat="1" ht="24" spans="1:16">
      <c r="A24" s="3" t="s">
        <v>95</v>
      </c>
      <c r="B24" s="4" t="s">
        <v>65</v>
      </c>
      <c r="C24" s="4" t="s">
        <v>17</v>
      </c>
      <c r="D24" s="4" t="s">
        <v>99</v>
      </c>
      <c r="E24" s="4" t="s">
        <v>26</v>
      </c>
      <c r="F24" s="4" t="s">
        <v>19</v>
      </c>
      <c r="G24" s="4" t="s">
        <v>66</v>
      </c>
      <c r="H24" s="4" t="s">
        <v>28</v>
      </c>
      <c r="I24" s="4">
        <v>16</v>
      </c>
      <c r="J24" s="4" t="s">
        <v>22</v>
      </c>
      <c r="K24" s="10" t="s">
        <v>23</v>
      </c>
      <c r="L24" s="11">
        <f>VLOOKUP(B24:B210,[1]Sheet1!$B$3:$F$348,5,0)</f>
        <v>4.4</v>
      </c>
      <c r="M24" s="12">
        <f t="shared" si="0"/>
        <v>0.000538513274336283</v>
      </c>
      <c r="N24" s="12">
        <f t="shared" si="1"/>
        <v>0.00973631999999999</v>
      </c>
      <c r="O24" s="3" t="s">
        <v>24</v>
      </c>
      <c r="P24" s="13"/>
    </row>
    <row r="25" s="1" customFormat="1" ht="24" spans="1:16">
      <c r="A25" s="3" t="s">
        <v>95</v>
      </c>
      <c r="B25" s="4" t="s">
        <v>92</v>
      </c>
      <c r="C25" s="4" t="s">
        <v>17</v>
      </c>
      <c r="D25" s="4" t="s">
        <v>99</v>
      </c>
      <c r="E25" s="4" t="s">
        <v>26</v>
      </c>
      <c r="F25" s="4" t="s">
        <v>19</v>
      </c>
      <c r="G25" s="4" t="s">
        <v>93</v>
      </c>
      <c r="H25" s="4" t="s">
        <v>21</v>
      </c>
      <c r="I25" s="4">
        <v>5</v>
      </c>
      <c r="J25" s="4" t="s">
        <v>22</v>
      </c>
      <c r="K25" s="10" t="s">
        <v>23</v>
      </c>
      <c r="L25" s="11">
        <f>VLOOKUP(B25:B211,[1]Sheet1!$B$3:$F$348,5,0)</f>
        <v>17</v>
      </c>
      <c r="M25" s="12">
        <f t="shared" si="0"/>
        <v>0.00208061946902655</v>
      </c>
      <c r="N25" s="12">
        <f t="shared" si="1"/>
        <v>0.0117555</v>
      </c>
      <c r="O25" s="3" t="s">
        <v>24</v>
      </c>
      <c r="P25" s="13"/>
    </row>
    <row r="26" s="1" customFormat="1" ht="24" spans="1:16">
      <c r="A26" s="3" t="s">
        <v>95</v>
      </c>
      <c r="B26" s="4" t="s">
        <v>102</v>
      </c>
      <c r="C26" s="4" t="s">
        <v>17</v>
      </c>
      <c r="D26" s="4" t="s">
        <v>99</v>
      </c>
      <c r="E26" s="4" t="s">
        <v>26</v>
      </c>
      <c r="F26" s="4" t="s">
        <v>19</v>
      </c>
      <c r="G26" s="4" t="s">
        <v>103</v>
      </c>
      <c r="H26" s="4" t="s">
        <v>28</v>
      </c>
      <c r="I26" s="4">
        <v>54</v>
      </c>
      <c r="J26" s="4" t="s">
        <v>22</v>
      </c>
      <c r="K26" s="10" t="s">
        <v>23</v>
      </c>
      <c r="L26" s="11">
        <f>VLOOKUP(B26:B212,[1]Sheet1!$B$3:$F$348,5,0)</f>
        <v>12</v>
      </c>
      <c r="M26" s="12">
        <f t="shared" si="0"/>
        <v>0.00146867256637168</v>
      </c>
      <c r="N26" s="12">
        <f t="shared" si="1"/>
        <v>0.0896183999999999</v>
      </c>
      <c r="O26" s="3" t="s">
        <v>24</v>
      </c>
      <c r="P26" s="13"/>
    </row>
    <row r="27" s="1" customFormat="1" ht="24" spans="1:16">
      <c r="A27" s="3" t="s">
        <v>95</v>
      </c>
      <c r="B27" s="4" t="s">
        <v>104</v>
      </c>
      <c r="C27" s="4" t="s">
        <v>17</v>
      </c>
      <c r="D27" s="4" t="s">
        <v>99</v>
      </c>
      <c r="E27" s="4" t="s">
        <v>26</v>
      </c>
      <c r="F27" s="4" t="s">
        <v>19</v>
      </c>
      <c r="G27" s="4" t="s">
        <v>105</v>
      </c>
      <c r="H27" s="4" t="s">
        <v>21</v>
      </c>
      <c r="I27" s="4">
        <v>26</v>
      </c>
      <c r="J27" s="4" t="s">
        <v>22</v>
      </c>
      <c r="K27" s="10" t="s">
        <v>23</v>
      </c>
      <c r="L27" s="11">
        <f>VLOOKUP(B27:B213,[1]Sheet1!$B$3:$F$348,5,0)</f>
        <v>14</v>
      </c>
      <c r="M27" s="12">
        <f t="shared" si="0"/>
        <v>0.00171345132743363</v>
      </c>
      <c r="N27" s="12">
        <f t="shared" si="1"/>
        <v>0.0503412</v>
      </c>
      <c r="O27" s="3" t="s">
        <v>24</v>
      </c>
      <c r="P27" s="13"/>
    </row>
    <row r="28" s="1" customFormat="1" ht="24" spans="1:16">
      <c r="A28" s="3" t="s">
        <v>95</v>
      </c>
      <c r="B28" s="4" t="s">
        <v>106</v>
      </c>
      <c r="C28" s="4" t="s">
        <v>17</v>
      </c>
      <c r="D28" s="4" t="s">
        <v>99</v>
      </c>
      <c r="E28" s="4" t="s">
        <v>26</v>
      </c>
      <c r="F28" s="4" t="s">
        <v>19</v>
      </c>
      <c r="G28" s="4" t="s">
        <v>107</v>
      </c>
      <c r="H28" s="4" t="s">
        <v>28</v>
      </c>
      <c r="I28" s="4">
        <v>8</v>
      </c>
      <c r="J28" s="4" t="s">
        <v>22</v>
      </c>
      <c r="K28" s="10" t="s">
        <v>23</v>
      </c>
      <c r="L28" s="11">
        <f>VLOOKUP(B28:B214,[1]Sheet1!$B$3:$F$348,5,0)</f>
        <v>17</v>
      </c>
      <c r="M28" s="12">
        <f t="shared" si="0"/>
        <v>0.00208061946902655</v>
      </c>
      <c r="N28" s="12">
        <f t="shared" si="1"/>
        <v>0.0188088</v>
      </c>
      <c r="O28" s="3" t="s">
        <v>24</v>
      </c>
      <c r="P28" s="13"/>
    </row>
    <row r="29" s="1" customFormat="1" ht="24" spans="1:16">
      <c r="A29" s="3" t="s">
        <v>95</v>
      </c>
      <c r="B29" s="4" t="s">
        <v>73</v>
      </c>
      <c r="C29" s="4" t="s">
        <v>17</v>
      </c>
      <c r="D29" s="4" t="s">
        <v>99</v>
      </c>
      <c r="E29" s="4" t="s">
        <v>26</v>
      </c>
      <c r="F29" s="4" t="s">
        <v>19</v>
      </c>
      <c r="G29" s="4" t="s">
        <v>74</v>
      </c>
      <c r="H29" s="4" t="s">
        <v>28</v>
      </c>
      <c r="I29" s="4">
        <v>22</v>
      </c>
      <c r="J29" s="4" t="s">
        <v>22</v>
      </c>
      <c r="K29" s="10" t="s">
        <v>23</v>
      </c>
      <c r="L29" s="11">
        <f>VLOOKUP(B29:B215,[1]Sheet1!$B$3:$F$348,5,0)</f>
        <v>20</v>
      </c>
      <c r="M29" s="12">
        <f t="shared" si="0"/>
        <v>0.00244778761061947</v>
      </c>
      <c r="N29" s="12">
        <f t="shared" si="1"/>
        <v>0.060852</v>
      </c>
      <c r="O29" s="3" t="s">
        <v>24</v>
      </c>
      <c r="P29" s="13"/>
    </row>
    <row r="30" s="1" customFormat="1" ht="24" spans="1:16">
      <c r="A30" s="3" t="s">
        <v>95</v>
      </c>
      <c r="B30" s="4" t="s">
        <v>108</v>
      </c>
      <c r="C30" s="4" t="s">
        <v>17</v>
      </c>
      <c r="D30" s="4" t="s">
        <v>99</v>
      </c>
      <c r="E30" s="4" t="s">
        <v>26</v>
      </c>
      <c r="F30" s="4" t="s">
        <v>19</v>
      </c>
      <c r="G30" s="4" t="s">
        <v>109</v>
      </c>
      <c r="H30" s="4" t="s">
        <v>21</v>
      </c>
      <c r="I30" s="4">
        <v>54</v>
      </c>
      <c r="J30" s="4" t="s">
        <v>22</v>
      </c>
      <c r="K30" s="10" t="s">
        <v>23</v>
      </c>
      <c r="L30" s="11">
        <f>VLOOKUP(B30:B216,[1]Sheet1!$B$3:$F$348,5,0)</f>
        <v>8.2</v>
      </c>
      <c r="M30" s="12">
        <f t="shared" si="0"/>
        <v>0.00100359292035398</v>
      </c>
      <c r="N30" s="12">
        <f t="shared" si="1"/>
        <v>0.0612392399999999</v>
      </c>
      <c r="O30" s="3" t="s">
        <v>24</v>
      </c>
      <c r="P30" s="13"/>
    </row>
    <row r="31" s="1" customFormat="1" ht="24" spans="1:16">
      <c r="A31" s="3" t="s">
        <v>95</v>
      </c>
      <c r="B31" s="4" t="s">
        <v>56</v>
      </c>
      <c r="C31" s="4" t="s">
        <v>17</v>
      </c>
      <c r="D31" s="4" t="s">
        <v>99</v>
      </c>
      <c r="E31" s="4" t="s">
        <v>26</v>
      </c>
      <c r="F31" s="4" t="s">
        <v>19</v>
      </c>
      <c r="G31" s="4" t="s">
        <v>57</v>
      </c>
      <c r="H31" s="4" t="s">
        <v>21</v>
      </c>
      <c r="I31" s="4">
        <v>12</v>
      </c>
      <c r="J31" s="4" t="s">
        <v>22</v>
      </c>
      <c r="K31" s="10" t="s">
        <v>23</v>
      </c>
      <c r="L31" s="11">
        <f>VLOOKUP(B31:B217,[1]Sheet1!$B$3:$F$348,5,0)</f>
        <v>14</v>
      </c>
      <c r="M31" s="12">
        <f t="shared" si="0"/>
        <v>0.00171345132743363</v>
      </c>
      <c r="N31" s="12">
        <f t="shared" si="1"/>
        <v>0.0232344</v>
      </c>
      <c r="O31" s="3" t="s">
        <v>24</v>
      </c>
      <c r="P31" s="13"/>
    </row>
    <row r="32" s="1" customFormat="1" ht="24" spans="1:16">
      <c r="A32" s="3" t="s">
        <v>95</v>
      </c>
      <c r="B32" s="4" t="s">
        <v>110</v>
      </c>
      <c r="C32" s="4" t="s">
        <v>17</v>
      </c>
      <c r="D32" s="4" t="s">
        <v>99</v>
      </c>
      <c r="E32" s="4" t="s">
        <v>26</v>
      </c>
      <c r="F32" s="4" t="s">
        <v>19</v>
      </c>
      <c r="G32" s="4" t="s">
        <v>111</v>
      </c>
      <c r="H32" s="4" t="s">
        <v>21</v>
      </c>
      <c r="I32" s="4">
        <v>22</v>
      </c>
      <c r="J32" s="4" t="s">
        <v>22</v>
      </c>
      <c r="K32" s="10" t="s">
        <v>23</v>
      </c>
      <c r="L32" s="11">
        <f>VLOOKUP(B32:B218,[1]Sheet1!$B$3:$F$348,5,0)</f>
        <v>23</v>
      </c>
      <c r="M32" s="12">
        <f t="shared" si="0"/>
        <v>0.00281495575221239</v>
      </c>
      <c r="N32" s="12">
        <f t="shared" si="1"/>
        <v>0.0699798</v>
      </c>
      <c r="O32" s="3" t="s">
        <v>24</v>
      </c>
      <c r="P32" s="13"/>
    </row>
    <row r="33" s="1" customFormat="1" ht="24" spans="1:16">
      <c r="A33" s="3" t="s">
        <v>95</v>
      </c>
      <c r="B33" s="4" t="s">
        <v>112</v>
      </c>
      <c r="C33" s="4" t="s">
        <v>17</v>
      </c>
      <c r="D33" s="4" t="s">
        <v>99</v>
      </c>
      <c r="E33" s="4" t="s">
        <v>26</v>
      </c>
      <c r="F33" s="4" t="s">
        <v>19</v>
      </c>
      <c r="G33" s="4" t="s">
        <v>113</v>
      </c>
      <c r="H33" s="4" t="s">
        <v>21</v>
      </c>
      <c r="I33" s="4">
        <v>54</v>
      </c>
      <c r="J33" s="4" t="s">
        <v>22</v>
      </c>
      <c r="K33" s="10" t="s">
        <v>23</v>
      </c>
      <c r="L33" s="11">
        <f>VLOOKUP(B33:B219,[1]Sheet1!$B$3:$F$348,5,0)</f>
        <v>13.5</v>
      </c>
      <c r="M33" s="12">
        <f t="shared" si="0"/>
        <v>0.00165225663716814</v>
      </c>
      <c r="N33" s="12">
        <f t="shared" si="1"/>
        <v>0.1008207</v>
      </c>
      <c r="O33" s="3" t="s">
        <v>24</v>
      </c>
      <c r="P33" s="13"/>
    </row>
    <row r="34" s="1" customFormat="1" ht="24" spans="1:16">
      <c r="A34" s="3" t="s">
        <v>95</v>
      </c>
      <c r="B34" s="4" t="s">
        <v>46</v>
      </c>
      <c r="C34" s="4" t="s">
        <v>17</v>
      </c>
      <c r="D34" s="4" t="s">
        <v>99</v>
      </c>
      <c r="E34" s="4" t="s">
        <v>26</v>
      </c>
      <c r="F34" s="4" t="s">
        <v>19</v>
      </c>
      <c r="G34" s="4" t="s">
        <v>47</v>
      </c>
      <c r="H34" s="4" t="s">
        <v>21</v>
      </c>
      <c r="I34" s="4">
        <v>12</v>
      </c>
      <c r="J34" s="4" t="s">
        <v>22</v>
      </c>
      <c r="K34" s="10" t="s">
        <v>23</v>
      </c>
      <c r="L34" s="11">
        <f>VLOOKUP(B34:B220,[1]Sheet1!$B$3:$F$348,5,0)</f>
        <v>19</v>
      </c>
      <c r="M34" s="12">
        <f t="shared" si="0"/>
        <v>0.0023253982300885</v>
      </c>
      <c r="N34" s="12">
        <f t="shared" si="1"/>
        <v>0.0315324000000001</v>
      </c>
      <c r="O34" s="3" t="s">
        <v>24</v>
      </c>
      <c r="P34" s="13"/>
    </row>
    <row r="35" s="1" customFormat="1" ht="24" spans="1:16">
      <c r="A35" s="3" t="s">
        <v>95</v>
      </c>
      <c r="B35" s="4" t="s">
        <v>114</v>
      </c>
      <c r="C35" s="4" t="s">
        <v>17</v>
      </c>
      <c r="D35" s="4" t="s">
        <v>99</v>
      </c>
      <c r="E35" s="4" t="s">
        <v>26</v>
      </c>
      <c r="F35" s="4" t="s">
        <v>19</v>
      </c>
      <c r="G35" s="4" t="s">
        <v>115</v>
      </c>
      <c r="H35" s="4" t="s">
        <v>21</v>
      </c>
      <c r="I35" s="4">
        <v>22</v>
      </c>
      <c r="J35" s="4" t="s">
        <v>22</v>
      </c>
      <c r="K35" s="10" t="s">
        <v>23</v>
      </c>
      <c r="L35" s="11">
        <f>VLOOKUP(B35:B221,[1]Sheet1!$B$3:$F$348,5,0)</f>
        <v>32</v>
      </c>
      <c r="M35" s="12">
        <f t="shared" ref="M35:M69" si="2">L35*1.383/1.13/10000</f>
        <v>0.00391646017699115</v>
      </c>
      <c r="N35" s="12">
        <f t="shared" ref="N35:N66" si="3">M35*I35*1.13</f>
        <v>0.0973632</v>
      </c>
      <c r="O35" s="3" t="s">
        <v>24</v>
      </c>
      <c r="P35" s="13"/>
    </row>
    <row r="36" s="1" customFormat="1" ht="24" spans="1:16">
      <c r="A36" s="3" t="s">
        <v>95</v>
      </c>
      <c r="B36" s="4" t="s">
        <v>35</v>
      </c>
      <c r="C36" s="4" t="s">
        <v>17</v>
      </c>
      <c r="D36" s="4" t="s">
        <v>96</v>
      </c>
      <c r="E36" s="4" t="s">
        <v>26</v>
      </c>
      <c r="F36" s="4" t="s">
        <v>19</v>
      </c>
      <c r="G36" s="4" t="s">
        <v>36</v>
      </c>
      <c r="H36" s="4" t="s">
        <v>21</v>
      </c>
      <c r="I36" s="4">
        <v>1258</v>
      </c>
      <c r="J36" s="4" t="s">
        <v>22</v>
      </c>
      <c r="K36" s="10" t="s">
        <v>23</v>
      </c>
      <c r="L36" s="11">
        <f>VLOOKUP(B36:B222,[1]Sheet1!$B$3:$F$348,5,0)</f>
        <v>27</v>
      </c>
      <c r="M36" s="12">
        <f t="shared" si="2"/>
        <v>0.00330451327433628</v>
      </c>
      <c r="N36" s="12">
        <f t="shared" si="3"/>
        <v>4.6974978</v>
      </c>
      <c r="O36" s="3" t="s">
        <v>24</v>
      </c>
      <c r="P36" s="13"/>
    </row>
    <row r="37" s="1" customFormat="1" ht="24" spans="1:16">
      <c r="A37" s="3" t="s">
        <v>95</v>
      </c>
      <c r="B37" s="4" t="s">
        <v>40</v>
      </c>
      <c r="C37" s="4" t="s">
        <v>17</v>
      </c>
      <c r="D37" s="4" t="s">
        <v>96</v>
      </c>
      <c r="E37" s="4" t="s">
        <v>26</v>
      </c>
      <c r="F37" s="4" t="s">
        <v>19</v>
      </c>
      <c r="G37" s="4" t="s">
        <v>41</v>
      </c>
      <c r="H37" s="4" t="s">
        <v>21</v>
      </c>
      <c r="I37" s="4">
        <v>176</v>
      </c>
      <c r="J37" s="4" t="s">
        <v>22</v>
      </c>
      <c r="K37" s="10" t="s">
        <v>23</v>
      </c>
      <c r="L37" s="11">
        <f>VLOOKUP(B37:B223,[1]Sheet1!$B$3:$F$348,5,0)</f>
        <v>19</v>
      </c>
      <c r="M37" s="12">
        <f t="shared" si="2"/>
        <v>0.0023253982300885</v>
      </c>
      <c r="N37" s="12">
        <f t="shared" si="3"/>
        <v>0.462475200000001</v>
      </c>
      <c r="O37" s="3" t="s">
        <v>24</v>
      </c>
      <c r="P37" s="13"/>
    </row>
    <row r="38" s="1" customFormat="1" ht="24" spans="1:16">
      <c r="A38" s="3" t="s">
        <v>95</v>
      </c>
      <c r="B38" s="4" t="s">
        <v>31</v>
      </c>
      <c r="C38" s="4" t="s">
        <v>17</v>
      </c>
      <c r="D38" s="4" t="s">
        <v>96</v>
      </c>
      <c r="E38" s="4" t="s">
        <v>26</v>
      </c>
      <c r="F38" s="4" t="s">
        <v>19</v>
      </c>
      <c r="G38" s="4" t="s">
        <v>32</v>
      </c>
      <c r="H38" s="4" t="s">
        <v>21</v>
      </c>
      <c r="I38" s="4">
        <v>39</v>
      </c>
      <c r="J38" s="4" t="s">
        <v>22</v>
      </c>
      <c r="K38" s="10" t="s">
        <v>23</v>
      </c>
      <c r="L38" s="11">
        <f>VLOOKUP(B38:B224,[1]Sheet1!$B$3:$F$348,5,0)</f>
        <v>35</v>
      </c>
      <c r="M38" s="12">
        <f t="shared" si="2"/>
        <v>0.00428362831858407</v>
      </c>
      <c r="N38" s="12">
        <f t="shared" si="3"/>
        <v>0.1887795</v>
      </c>
      <c r="O38" s="3" t="s">
        <v>24</v>
      </c>
      <c r="P38" s="13"/>
    </row>
    <row r="39" s="1" customFormat="1" ht="24" spans="1:16">
      <c r="A39" s="3" t="s">
        <v>95</v>
      </c>
      <c r="B39" s="4" t="s">
        <v>25</v>
      </c>
      <c r="C39" s="4" t="s">
        <v>17</v>
      </c>
      <c r="D39" s="4" t="s">
        <v>96</v>
      </c>
      <c r="E39" s="4" t="s">
        <v>26</v>
      </c>
      <c r="F39" s="4" t="s">
        <v>19</v>
      </c>
      <c r="G39" s="4" t="s">
        <v>27</v>
      </c>
      <c r="H39" s="4" t="s">
        <v>28</v>
      </c>
      <c r="I39" s="4">
        <v>1735</v>
      </c>
      <c r="J39" s="4" t="s">
        <v>22</v>
      </c>
      <c r="K39" s="10" t="s">
        <v>23</v>
      </c>
      <c r="L39" s="11">
        <f>VLOOKUP(B39:B225,[1]Sheet1!$B$3:$F$348,5,0)</f>
        <v>5.5</v>
      </c>
      <c r="M39" s="12">
        <f t="shared" si="2"/>
        <v>0.000673141592920354</v>
      </c>
      <c r="N39" s="12">
        <f t="shared" si="3"/>
        <v>1.31972775</v>
      </c>
      <c r="O39" s="3" t="s">
        <v>24</v>
      </c>
      <c r="P39" s="13"/>
    </row>
    <row r="40" s="1" customFormat="1" ht="24" spans="1:16">
      <c r="A40" s="3" t="s">
        <v>95</v>
      </c>
      <c r="B40" s="4" t="s">
        <v>42</v>
      </c>
      <c r="C40" s="4" t="s">
        <v>17</v>
      </c>
      <c r="D40" s="4" t="s">
        <v>96</v>
      </c>
      <c r="E40" s="4" t="s">
        <v>26</v>
      </c>
      <c r="F40" s="4" t="s">
        <v>19</v>
      </c>
      <c r="G40" s="4" t="s">
        <v>43</v>
      </c>
      <c r="H40" s="4" t="s">
        <v>28</v>
      </c>
      <c r="I40" s="4">
        <v>1735</v>
      </c>
      <c r="J40" s="4" t="s">
        <v>22</v>
      </c>
      <c r="K40" s="10" t="s">
        <v>23</v>
      </c>
      <c r="L40" s="11">
        <f>VLOOKUP(B40:B226,[1]Sheet1!$B$3:$F$348,5,0)</f>
        <v>3</v>
      </c>
      <c r="M40" s="12">
        <f t="shared" si="2"/>
        <v>0.00036716814159292</v>
      </c>
      <c r="N40" s="12">
        <f t="shared" si="3"/>
        <v>0.719851499999999</v>
      </c>
      <c r="O40" s="3" t="s">
        <v>24</v>
      </c>
      <c r="P40" s="13"/>
    </row>
    <row r="41" s="1" customFormat="1" ht="24" spans="1:16">
      <c r="A41" s="3" t="s">
        <v>95</v>
      </c>
      <c r="B41" s="4" t="s">
        <v>29</v>
      </c>
      <c r="C41" s="4" t="s">
        <v>17</v>
      </c>
      <c r="D41" s="4" t="s">
        <v>96</v>
      </c>
      <c r="E41" s="4" t="s">
        <v>26</v>
      </c>
      <c r="F41" s="4" t="s">
        <v>19</v>
      </c>
      <c r="G41" s="4" t="s">
        <v>30</v>
      </c>
      <c r="H41" s="4" t="s">
        <v>28</v>
      </c>
      <c r="I41" s="4">
        <v>1735</v>
      </c>
      <c r="J41" s="4" t="s">
        <v>22</v>
      </c>
      <c r="K41" s="10" t="s">
        <v>23</v>
      </c>
      <c r="L41" s="11">
        <f>VLOOKUP(B41:B227,[1]Sheet1!$B$3:$F$348,5,0)</f>
        <v>6.5</v>
      </c>
      <c r="M41" s="12">
        <f t="shared" si="2"/>
        <v>0.000795530973451327</v>
      </c>
      <c r="N41" s="12">
        <f t="shared" si="3"/>
        <v>1.55967825</v>
      </c>
      <c r="O41" s="3" t="s">
        <v>24</v>
      </c>
      <c r="P41" s="13"/>
    </row>
    <row r="42" s="1" customFormat="1" ht="24" spans="1:16">
      <c r="A42" s="3" t="s">
        <v>95</v>
      </c>
      <c r="B42" s="4" t="s">
        <v>33</v>
      </c>
      <c r="C42" s="4" t="s">
        <v>17</v>
      </c>
      <c r="D42" s="4" t="s">
        <v>96</v>
      </c>
      <c r="E42" s="4" t="s">
        <v>26</v>
      </c>
      <c r="F42" s="4" t="s">
        <v>19</v>
      </c>
      <c r="G42" s="4" t="s">
        <v>34</v>
      </c>
      <c r="H42" s="4" t="s">
        <v>28</v>
      </c>
      <c r="I42" s="4">
        <v>1127</v>
      </c>
      <c r="J42" s="4" t="s">
        <v>22</v>
      </c>
      <c r="K42" s="10" t="s">
        <v>23</v>
      </c>
      <c r="L42" s="11">
        <f>VLOOKUP(B42:B228,[1]Sheet1!$B$3:$F$348,5,0)</f>
        <v>5.2</v>
      </c>
      <c r="M42" s="12">
        <f t="shared" si="2"/>
        <v>0.000636424778761062</v>
      </c>
      <c r="N42" s="12">
        <f t="shared" si="3"/>
        <v>0.81049332</v>
      </c>
      <c r="O42" s="3" t="s">
        <v>24</v>
      </c>
      <c r="P42" s="13"/>
    </row>
    <row r="43" s="1" customFormat="1" ht="24" spans="1:16">
      <c r="A43" s="3" t="s">
        <v>95</v>
      </c>
      <c r="B43" s="4" t="s">
        <v>56</v>
      </c>
      <c r="C43" s="4" t="s">
        <v>17</v>
      </c>
      <c r="D43" s="4" t="s">
        <v>96</v>
      </c>
      <c r="E43" s="4" t="s">
        <v>26</v>
      </c>
      <c r="F43" s="4" t="s">
        <v>19</v>
      </c>
      <c r="G43" s="4" t="s">
        <v>57</v>
      </c>
      <c r="H43" s="4" t="s">
        <v>21</v>
      </c>
      <c r="I43" s="4">
        <v>700</v>
      </c>
      <c r="J43" s="4" t="s">
        <v>22</v>
      </c>
      <c r="K43" s="10" t="s">
        <v>23</v>
      </c>
      <c r="L43" s="11">
        <f>VLOOKUP(B43:B229,[1]Sheet1!$B$3:$F$348,5,0)</f>
        <v>14</v>
      </c>
      <c r="M43" s="12">
        <f t="shared" si="2"/>
        <v>0.00171345132743363</v>
      </c>
      <c r="N43" s="12">
        <f t="shared" si="3"/>
        <v>1.35534</v>
      </c>
      <c r="O43" s="3" t="s">
        <v>24</v>
      </c>
      <c r="P43" s="13"/>
    </row>
    <row r="44" s="1" customFormat="1" ht="24" spans="1:16">
      <c r="A44" s="3" t="s">
        <v>95</v>
      </c>
      <c r="B44" s="4" t="s">
        <v>46</v>
      </c>
      <c r="C44" s="4" t="s">
        <v>17</v>
      </c>
      <c r="D44" s="4" t="s">
        <v>96</v>
      </c>
      <c r="E44" s="4" t="s">
        <v>26</v>
      </c>
      <c r="F44" s="4" t="s">
        <v>19</v>
      </c>
      <c r="G44" s="4" t="s">
        <v>47</v>
      </c>
      <c r="H44" s="4" t="s">
        <v>21</v>
      </c>
      <c r="I44" s="4">
        <v>554</v>
      </c>
      <c r="J44" s="4" t="s">
        <v>22</v>
      </c>
      <c r="K44" s="10" t="s">
        <v>23</v>
      </c>
      <c r="L44" s="11">
        <f>VLOOKUP(B44:B230,[1]Sheet1!$B$3:$F$348,5,0)</f>
        <v>19</v>
      </c>
      <c r="M44" s="12">
        <f t="shared" si="2"/>
        <v>0.0023253982300885</v>
      </c>
      <c r="N44" s="12">
        <f t="shared" si="3"/>
        <v>1.4557458</v>
      </c>
      <c r="O44" s="3" t="s">
        <v>24</v>
      </c>
      <c r="P44" s="13"/>
    </row>
    <row r="45" s="1" customFormat="1" ht="24" spans="1:16">
      <c r="A45" s="3" t="s">
        <v>95</v>
      </c>
      <c r="B45" s="4" t="s">
        <v>73</v>
      </c>
      <c r="C45" s="4" t="s">
        <v>17</v>
      </c>
      <c r="D45" s="4" t="s">
        <v>96</v>
      </c>
      <c r="E45" s="4" t="s">
        <v>26</v>
      </c>
      <c r="F45" s="4" t="s">
        <v>19</v>
      </c>
      <c r="G45" s="4" t="s">
        <v>74</v>
      </c>
      <c r="H45" s="4" t="s">
        <v>28</v>
      </c>
      <c r="I45" s="4">
        <v>527</v>
      </c>
      <c r="J45" s="4" t="s">
        <v>22</v>
      </c>
      <c r="K45" s="10" t="s">
        <v>23</v>
      </c>
      <c r="L45" s="11">
        <f>VLOOKUP(B45:B231,[1]Sheet1!$B$3:$F$348,5,0)</f>
        <v>20</v>
      </c>
      <c r="M45" s="12">
        <f t="shared" si="2"/>
        <v>0.00244778761061947</v>
      </c>
      <c r="N45" s="12">
        <f t="shared" si="3"/>
        <v>1.457682</v>
      </c>
      <c r="O45" s="3" t="s">
        <v>24</v>
      </c>
      <c r="P45" s="13"/>
    </row>
    <row r="46" s="1" customFormat="1" ht="24" spans="1:16">
      <c r="A46" s="3" t="s">
        <v>95</v>
      </c>
      <c r="B46" s="4" t="s">
        <v>37</v>
      </c>
      <c r="C46" s="4" t="s">
        <v>17</v>
      </c>
      <c r="D46" s="4" t="s">
        <v>96</v>
      </c>
      <c r="E46" s="4" t="s">
        <v>26</v>
      </c>
      <c r="F46" s="4" t="s">
        <v>19</v>
      </c>
      <c r="G46" s="4" t="s">
        <v>38</v>
      </c>
      <c r="H46" s="4" t="s">
        <v>28</v>
      </c>
      <c r="I46" s="4">
        <v>1958</v>
      </c>
      <c r="J46" s="4" t="s">
        <v>22</v>
      </c>
      <c r="K46" s="10" t="s">
        <v>23</v>
      </c>
      <c r="L46" s="11">
        <f>VLOOKUP(B46:B232,[1]Sheet1!$B$3:$F$348,5,0)</f>
        <v>2.8</v>
      </c>
      <c r="M46" s="12">
        <f t="shared" si="2"/>
        <v>0.000342690265486726</v>
      </c>
      <c r="N46" s="12">
        <f t="shared" si="3"/>
        <v>0.758215920000001</v>
      </c>
      <c r="O46" s="3" t="s">
        <v>24</v>
      </c>
      <c r="P46" s="13"/>
    </row>
    <row r="47" s="1" customFormat="1" ht="24" spans="1:16">
      <c r="A47" s="3" t="s">
        <v>95</v>
      </c>
      <c r="B47" s="4" t="s">
        <v>50</v>
      </c>
      <c r="C47" s="4" t="s">
        <v>17</v>
      </c>
      <c r="D47" s="4" t="s">
        <v>96</v>
      </c>
      <c r="E47" s="4" t="s">
        <v>26</v>
      </c>
      <c r="F47" s="4" t="s">
        <v>19</v>
      </c>
      <c r="G47" s="4" t="s">
        <v>51</v>
      </c>
      <c r="H47" s="4" t="s">
        <v>21</v>
      </c>
      <c r="I47" s="4">
        <v>997</v>
      </c>
      <c r="J47" s="4" t="s">
        <v>22</v>
      </c>
      <c r="K47" s="10" t="s">
        <v>23</v>
      </c>
      <c r="L47" s="11">
        <f>VLOOKUP(B47:B233,[1]Sheet1!$B$3:$F$348,5,0)</f>
        <v>8.5</v>
      </c>
      <c r="M47" s="12">
        <f t="shared" si="2"/>
        <v>0.00104030973451327</v>
      </c>
      <c r="N47" s="12">
        <f t="shared" si="3"/>
        <v>1.17202335</v>
      </c>
      <c r="O47" s="3" t="s">
        <v>24</v>
      </c>
      <c r="P47" s="13"/>
    </row>
    <row r="48" s="1" customFormat="1" ht="24" spans="1:16">
      <c r="A48" s="3" t="s">
        <v>95</v>
      </c>
      <c r="B48" s="4" t="s">
        <v>16</v>
      </c>
      <c r="C48" s="4" t="s">
        <v>17</v>
      </c>
      <c r="D48" s="4" t="s">
        <v>96</v>
      </c>
      <c r="E48" s="4" t="s">
        <v>26</v>
      </c>
      <c r="F48" s="4" t="s">
        <v>19</v>
      </c>
      <c r="G48" s="4" t="s">
        <v>20</v>
      </c>
      <c r="H48" s="4" t="s">
        <v>21</v>
      </c>
      <c r="I48" s="4">
        <v>1048</v>
      </c>
      <c r="J48" s="4" t="s">
        <v>22</v>
      </c>
      <c r="K48" s="10" t="s">
        <v>23</v>
      </c>
      <c r="L48" s="11">
        <f>VLOOKUP(B48:B234,[1]Sheet1!$B$3:$F$348,5,0)</f>
        <v>3.6</v>
      </c>
      <c r="M48" s="12">
        <f t="shared" si="2"/>
        <v>0.000440601769911505</v>
      </c>
      <c r="N48" s="12">
        <f t="shared" si="3"/>
        <v>0.521778240000001</v>
      </c>
      <c r="O48" s="3" t="s">
        <v>24</v>
      </c>
      <c r="P48" s="13"/>
    </row>
    <row r="49" s="1" customFormat="1" ht="24" spans="1:16">
      <c r="A49" s="3" t="s">
        <v>95</v>
      </c>
      <c r="B49" s="4" t="s">
        <v>75</v>
      </c>
      <c r="C49" s="4" t="s">
        <v>17</v>
      </c>
      <c r="D49" s="4" t="s">
        <v>96</v>
      </c>
      <c r="E49" s="4" t="s">
        <v>26</v>
      </c>
      <c r="F49" s="4" t="s">
        <v>19</v>
      </c>
      <c r="G49" s="4" t="s">
        <v>76</v>
      </c>
      <c r="H49" s="4" t="s">
        <v>21</v>
      </c>
      <c r="I49" s="4">
        <v>471</v>
      </c>
      <c r="J49" s="4" t="s">
        <v>22</v>
      </c>
      <c r="K49" s="10" t="s">
        <v>23</v>
      </c>
      <c r="L49" s="11">
        <f>VLOOKUP(B49:B235,[1]Sheet1!$B$3:$F$348,5,0)</f>
        <v>15</v>
      </c>
      <c r="M49" s="12">
        <f t="shared" si="2"/>
        <v>0.0018358407079646</v>
      </c>
      <c r="N49" s="12">
        <f t="shared" si="3"/>
        <v>0.977089499999999</v>
      </c>
      <c r="O49" s="3" t="s">
        <v>24</v>
      </c>
      <c r="P49" s="13"/>
    </row>
    <row r="50" s="1" customFormat="1" ht="24" spans="1:16">
      <c r="A50" s="3" t="s">
        <v>95</v>
      </c>
      <c r="B50" s="4" t="s">
        <v>40</v>
      </c>
      <c r="C50" s="4" t="s">
        <v>17</v>
      </c>
      <c r="D50" s="4" t="s">
        <v>96</v>
      </c>
      <c r="E50" s="4" t="s">
        <v>26</v>
      </c>
      <c r="F50" s="4" t="s">
        <v>19</v>
      </c>
      <c r="G50" s="4" t="s">
        <v>41</v>
      </c>
      <c r="H50" s="4" t="s">
        <v>21</v>
      </c>
      <c r="I50" s="4">
        <v>15299</v>
      </c>
      <c r="J50" s="4" t="s">
        <v>22</v>
      </c>
      <c r="K50" s="10" t="s">
        <v>23</v>
      </c>
      <c r="L50" s="11">
        <f>VLOOKUP(B50:B236,[1]Sheet1!$B$3:$F$348,5,0)</f>
        <v>19</v>
      </c>
      <c r="M50" s="12">
        <f t="shared" si="2"/>
        <v>0.0023253982300885</v>
      </c>
      <c r="N50" s="12">
        <f t="shared" si="3"/>
        <v>40.2011823000001</v>
      </c>
      <c r="O50" s="3" t="s">
        <v>24</v>
      </c>
      <c r="P50" s="13"/>
    </row>
    <row r="51" s="1" customFormat="1" ht="24" spans="1:16">
      <c r="A51" s="3" t="s">
        <v>95</v>
      </c>
      <c r="B51" s="4" t="s">
        <v>35</v>
      </c>
      <c r="C51" s="4" t="s">
        <v>17</v>
      </c>
      <c r="D51" s="4" t="s">
        <v>96</v>
      </c>
      <c r="E51" s="4" t="s">
        <v>26</v>
      </c>
      <c r="F51" s="4" t="s">
        <v>19</v>
      </c>
      <c r="G51" s="4" t="s">
        <v>36</v>
      </c>
      <c r="H51" s="4" t="s">
        <v>21</v>
      </c>
      <c r="I51" s="4">
        <v>2004</v>
      </c>
      <c r="J51" s="4" t="s">
        <v>22</v>
      </c>
      <c r="K51" s="10" t="s">
        <v>23</v>
      </c>
      <c r="L51" s="11">
        <f>VLOOKUP(B51:B237,[1]Sheet1!$B$3:$F$348,5,0)</f>
        <v>27</v>
      </c>
      <c r="M51" s="12">
        <f t="shared" si="2"/>
        <v>0.00330451327433628</v>
      </c>
      <c r="N51" s="12">
        <f t="shared" si="3"/>
        <v>7.48313639999999</v>
      </c>
      <c r="O51" s="3" t="s">
        <v>24</v>
      </c>
      <c r="P51" s="13"/>
    </row>
    <row r="52" s="1" customFormat="1" ht="24" spans="1:16">
      <c r="A52" s="3" t="s">
        <v>95</v>
      </c>
      <c r="B52" s="4" t="s">
        <v>25</v>
      </c>
      <c r="C52" s="4" t="s">
        <v>17</v>
      </c>
      <c r="D52" s="4" t="s">
        <v>96</v>
      </c>
      <c r="E52" s="4" t="s">
        <v>26</v>
      </c>
      <c r="F52" s="4" t="s">
        <v>19</v>
      </c>
      <c r="G52" s="4" t="s">
        <v>27</v>
      </c>
      <c r="H52" s="4" t="s">
        <v>28</v>
      </c>
      <c r="I52" s="4">
        <v>18471</v>
      </c>
      <c r="J52" s="4" t="s">
        <v>22</v>
      </c>
      <c r="K52" s="10" t="s">
        <v>23</v>
      </c>
      <c r="L52" s="11">
        <f>VLOOKUP(B52:B238,[1]Sheet1!$B$3:$F$348,5,0)</f>
        <v>5.5</v>
      </c>
      <c r="M52" s="12">
        <f t="shared" si="2"/>
        <v>0.000673141592920354</v>
      </c>
      <c r="N52" s="12">
        <f t="shared" si="3"/>
        <v>14.04996615</v>
      </c>
      <c r="O52" s="3" t="s">
        <v>24</v>
      </c>
      <c r="P52" s="13"/>
    </row>
    <row r="53" s="1" customFormat="1" ht="24" spans="1:16">
      <c r="A53" s="3" t="s">
        <v>95</v>
      </c>
      <c r="B53" s="4" t="s">
        <v>42</v>
      </c>
      <c r="C53" s="4" t="s">
        <v>17</v>
      </c>
      <c r="D53" s="4" t="s">
        <v>96</v>
      </c>
      <c r="E53" s="4" t="s">
        <v>26</v>
      </c>
      <c r="F53" s="4" t="s">
        <v>19</v>
      </c>
      <c r="G53" s="4" t="s">
        <v>43</v>
      </c>
      <c r="H53" s="4" t="s">
        <v>28</v>
      </c>
      <c r="I53" s="4">
        <v>18471</v>
      </c>
      <c r="J53" s="4" t="s">
        <v>22</v>
      </c>
      <c r="K53" s="10" t="s">
        <v>23</v>
      </c>
      <c r="L53" s="11">
        <f>VLOOKUP(B53:B239,[1]Sheet1!$B$3:$F$348,5,0)</f>
        <v>3</v>
      </c>
      <c r="M53" s="12">
        <f t="shared" si="2"/>
        <v>0.00036716814159292</v>
      </c>
      <c r="N53" s="12">
        <f t="shared" si="3"/>
        <v>7.66361789999999</v>
      </c>
      <c r="O53" s="3" t="s">
        <v>24</v>
      </c>
      <c r="P53" s="13"/>
    </row>
    <row r="54" s="1" customFormat="1" ht="24" spans="1:16">
      <c r="A54" s="3" t="s">
        <v>95</v>
      </c>
      <c r="B54" s="4" t="s">
        <v>29</v>
      </c>
      <c r="C54" s="4" t="s">
        <v>17</v>
      </c>
      <c r="D54" s="4" t="s">
        <v>96</v>
      </c>
      <c r="E54" s="4" t="s">
        <v>26</v>
      </c>
      <c r="F54" s="4" t="s">
        <v>19</v>
      </c>
      <c r="G54" s="4" t="s">
        <v>30</v>
      </c>
      <c r="H54" s="4" t="s">
        <v>28</v>
      </c>
      <c r="I54" s="4">
        <v>18129</v>
      </c>
      <c r="J54" s="4" t="s">
        <v>22</v>
      </c>
      <c r="K54" s="10" t="s">
        <v>23</v>
      </c>
      <c r="L54" s="11">
        <f>VLOOKUP(B54:B240,[1]Sheet1!$B$3:$F$348,5,0)</f>
        <v>6.5</v>
      </c>
      <c r="M54" s="12">
        <f t="shared" si="2"/>
        <v>0.000795530973451327</v>
      </c>
      <c r="N54" s="12">
        <f t="shared" si="3"/>
        <v>16.29706455</v>
      </c>
      <c r="O54" s="3" t="s">
        <v>24</v>
      </c>
      <c r="P54" s="13"/>
    </row>
    <row r="55" s="1" customFormat="1" ht="24" spans="1:16">
      <c r="A55" s="3" t="s">
        <v>95</v>
      </c>
      <c r="B55" s="4" t="s">
        <v>33</v>
      </c>
      <c r="C55" s="4" t="s">
        <v>17</v>
      </c>
      <c r="D55" s="4" t="s">
        <v>96</v>
      </c>
      <c r="E55" s="4" t="s">
        <v>26</v>
      </c>
      <c r="F55" s="4" t="s">
        <v>19</v>
      </c>
      <c r="G55" s="4" t="s">
        <v>34</v>
      </c>
      <c r="H55" s="4" t="s">
        <v>28</v>
      </c>
      <c r="I55" s="4">
        <v>4493</v>
      </c>
      <c r="J55" s="4" t="s">
        <v>22</v>
      </c>
      <c r="K55" s="10" t="s">
        <v>23</v>
      </c>
      <c r="L55" s="11">
        <f>VLOOKUP(B55:B241,[1]Sheet1!$B$3:$F$348,5,0)</f>
        <v>5.2</v>
      </c>
      <c r="M55" s="12">
        <f t="shared" si="2"/>
        <v>0.000636424778761062</v>
      </c>
      <c r="N55" s="12">
        <f t="shared" si="3"/>
        <v>3.23118588</v>
      </c>
      <c r="O55" s="3" t="s">
        <v>24</v>
      </c>
      <c r="P55" s="13"/>
    </row>
    <row r="56" s="1" customFormat="1" ht="24" spans="1:16">
      <c r="A56" s="3" t="s">
        <v>95</v>
      </c>
      <c r="B56" s="4" t="s">
        <v>56</v>
      </c>
      <c r="C56" s="4" t="s">
        <v>17</v>
      </c>
      <c r="D56" s="4" t="s">
        <v>96</v>
      </c>
      <c r="E56" s="4" t="s">
        <v>26</v>
      </c>
      <c r="F56" s="4" t="s">
        <v>19</v>
      </c>
      <c r="G56" s="4" t="s">
        <v>57</v>
      </c>
      <c r="H56" s="4" t="s">
        <v>21</v>
      </c>
      <c r="I56" s="4">
        <v>13007</v>
      </c>
      <c r="J56" s="4" t="s">
        <v>22</v>
      </c>
      <c r="K56" s="10" t="s">
        <v>23</v>
      </c>
      <c r="L56" s="11">
        <f>VLOOKUP(B56:B242,[1]Sheet1!$B$3:$F$348,5,0)</f>
        <v>14</v>
      </c>
      <c r="M56" s="12">
        <f t="shared" si="2"/>
        <v>0.00171345132743363</v>
      </c>
      <c r="N56" s="12">
        <f t="shared" si="3"/>
        <v>25.1841534</v>
      </c>
      <c r="O56" s="3" t="s">
        <v>24</v>
      </c>
      <c r="P56" s="13"/>
    </row>
    <row r="57" s="1" customFormat="1" ht="24" spans="1:16">
      <c r="A57" s="3" t="s">
        <v>95</v>
      </c>
      <c r="B57" s="4" t="s">
        <v>46</v>
      </c>
      <c r="C57" s="4" t="s">
        <v>17</v>
      </c>
      <c r="D57" s="4" t="s">
        <v>96</v>
      </c>
      <c r="E57" s="4" t="s">
        <v>26</v>
      </c>
      <c r="F57" s="4" t="s">
        <v>19</v>
      </c>
      <c r="G57" s="4" t="s">
        <v>47</v>
      </c>
      <c r="H57" s="4" t="s">
        <v>21</v>
      </c>
      <c r="I57" s="4">
        <v>4724</v>
      </c>
      <c r="J57" s="4" t="s">
        <v>22</v>
      </c>
      <c r="K57" s="10" t="s">
        <v>23</v>
      </c>
      <c r="L57" s="11">
        <f>VLOOKUP(B57:B243,[1]Sheet1!$B$3:$F$348,5,0)</f>
        <v>19</v>
      </c>
      <c r="M57" s="12">
        <f t="shared" si="2"/>
        <v>0.0023253982300885</v>
      </c>
      <c r="N57" s="12">
        <f t="shared" si="3"/>
        <v>12.4132548</v>
      </c>
      <c r="O57" s="3" t="s">
        <v>24</v>
      </c>
      <c r="P57" s="13"/>
    </row>
    <row r="58" s="1" customFormat="1" ht="24" spans="1:16">
      <c r="A58" s="3" t="s">
        <v>95</v>
      </c>
      <c r="B58" s="4" t="s">
        <v>73</v>
      </c>
      <c r="C58" s="4" t="s">
        <v>17</v>
      </c>
      <c r="D58" s="4" t="s">
        <v>96</v>
      </c>
      <c r="E58" s="4" t="s">
        <v>26</v>
      </c>
      <c r="F58" s="4" t="s">
        <v>19</v>
      </c>
      <c r="G58" s="4" t="s">
        <v>74</v>
      </c>
      <c r="H58" s="4" t="s">
        <v>28</v>
      </c>
      <c r="I58" s="4">
        <v>4748</v>
      </c>
      <c r="J58" s="4" t="s">
        <v>22</v>
      </c>
      <c r="K58" s="10" t="s">
        <v>23</v>
      </c>
      <c r="L58" s="11">
        <f>VLOOKUP(B58:B244,[1]Sheet1!$B$3:$F$348,5,0)</f>
        <v>20</v>
      </c>
      <c r="M58" s="12">
        <f t="shared" si="2"/>
        <v>0.00244778761061947</v>
      </c>
      <c r="N58" s="12">
        <f t="shared" si="3"/>
        <v>13.132968</v>
      </c>
      <c r="O58" s="3" t="s">
        <v>24</v>
      </c>
      <c r="P58" s="13"/>
    </row>
    <row r="59" s="1" customFormat="1" ht="24" spans="1:16">
      <c r="A59" s="3" t="s">
        <v>95</v>
      </c>
      <c r="B59" s="4" t="s">
        <v>37</v>
      </c>
      <c r="C59" s="4" t="s">
        <v>17</v>
      </c>
      <c r="D59" s="4" t="s">
        <v>96</v>
      </c>
      <c r="E59" s="4" t="s">
        <v>26</v>
      </c>
      <c r="F59" s="4" t="s">
        <v>19</v>
      </c>
      <c r="G59" s="4" t="s">
        <v>38</v>
      </c>
      <c r="H59" s="4" t="s">
        <v>28</v>
      </c>
      <c r="I59" s="4">
        <v>25342</v>
      </c>
      <c r="J59" s="4" t="s">
        <v>22</v>
      </c>
      <c r="K59" s="10" t="s">
        <v>23</v>
      </c>
      <c r="L59" s="11">
        <f>VLOOKUP(B59:B245,[1]Sheet1!$B$3:$F$348,5,0)</f>
        <v>2.8</v>
      </c>
      <c r="M59" s="12">
        <f t="shared" si="2"/>
        <v>0.000342690265486726</v>
      </c>
      <c r="N59" s="12">
        <f t="shared" si="3"/>
        <v>9.81343608000001</v>
      </c>
      <c r="O59" s="3" t="s">
        <v>24</v>
      </c>
      <c r="P59" s="13"/>
    </row>
    <row r="60" s="1" customFormat="1" ht="24" spans="1:16">
      <c r="A60" s="3" t="s">
        <v>95</v>
      </c>
      <c r="B60" s="4" t="s">
        <v>50</v>
      </c>
      <c r="C60" s="4" t="s">
        <v>17</v>
      </c>
      <c r="D60" s="4" t="s">
        <v>96</v>
      </c>
      <c r="E60" s="4" t="s">
        <v>26</v>
      </c>
      <c r="F60" s="4" t="s">
        <v>19</v>
      </c>
      <c r="G60" s="4" t="s">
        <v>51</v>
      </c>
      <c r="H60" s="4" t="s">
        <v>21</v>
      </c>
      <c r="I60" s="4">
        <v>2543</v>
      </c>
      <c r="J60" s="4" t="s">
        <v>22</v>
      </c>
      <c r="K60" s="10" t="s">
        <v>23</v>
      </c>
      <c r="L60" s="11">
        <f>VLOOKUP(B60:B246,[1]Sheet1!$B$3:$F$348,5,0)</f>
        <v>8.5</v>
      </c>
      <c r="M60" s="12">
        <f t="shared" si="2"/>
        <v>0.00104030973451327</v>
      </c>
      <c r="N60" s="12">
        <f t="shared" si="3"/>
        <v>2.98942364999999</v>
      </c>
      <c r="O60" s="3" t="s">
        <v>24</v>
      </c>
      <c r="P60" s="13"/>
    </row>
    <row r="61" s="1" customFormat="1" ht="24" spans="1:16">
      <c r="A61" s="3" t="s">
        <v>95</v>
      </c>
      <c r="B61" s="4" t="s">
        <v>16</v>
      </c>
      <c r="C61" s="4" t="s">
        <v>17</v>
      </c>
      <c r="D61" s="4" t="s">
        <v>96</v>
      </c>
      <c r="E61" s="4" t="s">
        <v>26</v>
      </c>
      <c r="F61" s="4" t="s">
        <v>19</v>
      </c>
      <c r="G61" s="4" t="s">
        <v>20</v>
      </c>
      <c r="H61" s="4" t="s">
        <v>21</v>
      </c>
      <c r="I61" s="4">
        <v>37380</v>
      </c>
      <c r="J61" s="4" t="s">
        <v>22</v>
      </c>
      <c r="K61" s="10" t="s">
        <v>23</v>
      </c>
      <c r="L61" s="11">
        <f>VLOOKUP(B61:B247,[1]Sheet1!$B$3:$F$348,5,0)</f>
        <v>3.6</v>
      </c>
      <c r="M61" s="12">
        <f t="shared" si="2"/>
        <v>0.000440601769911505</v>
      </c>
      <c r="N61" s="12">
        <f t="shared" si="3"/>
        <v>18.6107544</v>
      </c>
      <c r="O61" s="3" t="s">
        <v>24</v>
      </c>
      <c r="P61" s="13"/>
    </row>
    <row r="62" s="1" customFormat="1" ht="24" spans="1:16">
      <c r="A62" s="3" t="s">
        <v>95</v>
      </c>
      <c r="B62" s="4" t="s">
        <v>85</v>
      </c>
      <c r="C62" s="4" t="s">
        <v>17</v>
      </c>
      <c r="D62" s="4" t="s">
        <v>96</v>
      </c>
      <c r="E62" s="4" t="s">
        <v>26</v>
      </c>
      <c r="F62" s="4" t="s">
        <v>19</v>
      </c>
      <c r="G62" s="4" t="s">
        <v>86</v>
      </c>
      <c r="H62" s="4" t="s">
        <v>21</v>
      </c>
      <c r="I62" s="4">
        <v>974</v>
      </c>
      <c r="J62" s="4" t="s">
        <v>22</v>
      </c>
      <c r="K62" s="10" t="s">
        <v>23</v>
      </c>
      <c r="L62" s="11">
        <f>VLOOKUP(B62:B248,[1]Sheet1!$B$3:$F$348,5,0)</f>
        <v>28</v>
      </c>
      <c r="M62" s="12">
        <f t="shared" si="2"/>
        <v>0.00342690265486726</v>
      </c>
      <c r="N62" s="12">
        <f t="shared" si="3"/>
        <v>3.7717176</v>
      </c>
      <c r="O62" s="3" t="s">
        <v>24</v>
      </c>
      <c r="P62" s="13"/>
    </row>
    <row r="63" s="1" customFormat="1" ht="24" spans="1:16">
      <c r="A63" s="3" t="s">
        <v>95</v>
      </c>
      <c r="B63" s="4" t="s">
        <v>52</v>
      </c>
      <c r="C63" s="4" t="s">
        <v>17</v>
      </c>
      <c r="D63" s="4" t="s">
        <v>96</v>
      </c>
      <c r="E63" s="4" t="s">
        <v>26</v>
      </c>
      <c r="F63" s="4" t="s">
        <v>19</v>
      </c>
      <c r="G63" s="4" t="s">
        <v>53</v>
      </c>
      <c r="H63" s="4" t="s">
        <v>54</v>
      </c>
      <c r="I63" s="4">
        <v>15689</v>
      </c>
      <c r="J63" s="4" t="s">
        <v>22</v>
      </c>
      <c r="K63" s="10" t="s">
        <v>23</v>
      </c>
      <c r="L63" s="11">
        <f>VLOOKUP(B63:B249,[1]Sheet1!$B$3:$F$348,5,0)</f>
        <v>0.7</v>
      </c>
      <c r="M63" s="12">
        <f t="shared" si="2"/>
        <v>8.56725663716814e-5</v>
      </c>
      <c r="N63" s="12">
        <f t="shared" si="3"/>
        <v>1.51885209</v>
      </c>
      <c r="O63" s="3" t="s">
        <v>24</v>
      </c>
      <c r="P63" s="13"/>
    </row>
    <row r="64" s="1" customFormat="1" ht="24" spans="1:16">
      <c r="A64" s="3" t="s">
        <v>95</v>
      </c>
      <c r="B64" s="4" t="s">
        <v>69</v>
      </c>
      <c r="C64" s="4" t="s">
        <v>17</v>
      </c>
      <c r="D64" s="4" t="s">
        <v>96</v>
      </c>
      <c r="E64" s="4" t="s">
        <v>26</v>
      </c>
      <c r="F64" s="4" t="s">
        <v>19</v>
      </c>
      <c r="G64" s="4" t="s">
        <v>70</v>
      </c>
      <c r="H64" s="4" t="s">
        <v>28</v>
      </c>
      <c r="I64" s="4">
        <v>342</v>
      </c>
      <c r="J64" s="4" t="s">
        <v>22</v>
      </c>
      <c r="K64" s="10" t="s">
        <v>23</v>
      </c>
      <c r="L64" s="11">
        <f>VLOOKUP(B64:B250,[1]Sheet1!$B$3:$F$348,5,0)</f>
        <v>7.5</v>
      </c>
      <c r="M64" s="12">
        <f t="shared" si="2"/>
        <v>0.000917920353982301</v>
      </c>
      <c r="N64" s="12">
        <f t="shared" si="3"/>
        <v>0.3547395</v>
      </c>
      <c r="O64" s="3" t="s">
        <v>24</v>
      </c>
      <c r="P64" s="13"/>
    </row>
    <row r="65" s="1" customFormat="1" ht="24" spans="1:16">
      <c r="A65" s="3" t="s">
        <v>95</v>
      </c>
      <c r="B65" s="4" t="s">
        <v>44</v>
      </c>
      <c r="C65" s="4" t="s">
        <v>17</v>
      </c>
      <c r="D65" s="4" t="s">
        <v>96</v>
      </c>
      <c r="E65" s="4" t="s">
        <v>26</v>
      </c>
      <c r="F65" s="4" t="s">
        <v>19</v>
      </c>
      <c r="G65" s="4" t="s">
        <v>45</v>
      </c>
      <c r="H65" s="4" t="s">
        <v>21</v>
      </c>
      <c r="I65" s="4">
        <v>24</v>
      </c>
      <c r="J65" s="4" t="s">
        <v>22</v>
      </c>
      <c r="K65" s="10" t="s">
        <v>23</v>
      </c>
      <c r="L65" s="11">
        <f>VLOOKUP(B65:B251,[1]Sheet1!$B$3:$F$348,5,0)</f>
        <v>42</v>
      </c>
      <c r="M65" s="12">
        <f t="shared" si="2"/>
        <v>0.00514035398230089</v>
      </c>
      <c r="N65" s="12">
        <f t="shared" si="3"/>
        <v>0.1394064</v>
      </c>
      <c r="O65" s="3" t="s">
        <v>24</v>
      </c>
      <c r="P65" s="13"/>
    </row>
    <row r="66" s="1" customFormat="1" ht="24" spans="1:16">
      <c r="A66" s="3" t="s">
        <v>95</v>
      </c>
      <c r="B66" s="4" t="s">
        <v>67</v>
      </c>
      <c r="C66" s="4" t="s">
        <v>17</v>
      </c>
      <c r="D66" s="4" t="s">
        <v>96</v>
      </c>
      <c r="E66" s="4" t="s">
        <v>26</v>
      </c>
      <c r="F66" s="4" t="s">
        <v>19</v>
      </c>
      <c r="G66" s="4" t="s">
        <v>68</v>
      </c>
      <c r="H66" s="4" t="s">
        <v>28</v>
      </c>
      <c r="I66" s="4">
        <v>648</v>
      </c>
      <c r="J66" s="4" t="s">
        <v>22</v>
      </c>
      <c r="K66" s="10" t="s">
        <v>23</v>
      </c>
      <c r="L66" s="11">
        <f>VLOOKUP(B66:B252,[1]Sheet1!$B$3:$F$348,5,0)</f>
        <v>6</v>
      </c>
      <c r="M66" s="12">
        <f t="shared" si="2"/>
        <v>0.000734336283185841</v>
      </c>
      <c r="N66" s="12">
        <f t="shared" si="3"/>
        <v>0.5377104</v>
      </c>
      <c r="O66" s="3" t="s">
        <v>24</v>
      </c>
      <c r="P66" s="13"/>
    </row>
    <row r="67" s="1" customFormat="1" ht="24" spans="1:16">
      <c r="A67" s="3" t="s">
        <v>95</v>
      </c>
      <c r="B67" s="4" t="s">
        <v>100</v>
      </c>
      <c r="C67" s="4" t="s">
        <v>17</v>
      </c>
      <c r="D67" s="4" t="s">
        <v>96</v>
      </c>
      <c r="E67" s="4" t="s">
        <v>26</v>
      </c>
      <c r="F67" s="4" t="s">
        <v>19</v>
      </c>
      <c r="G67" s="4" t="s">
        <v>101</v>
      </c>
      <c r="H67" s="4" t="s">
        <v>28</v>
      </c>
      <c r="I67" s="4">
        <v>228</v>
      </c>
      <c r="J67" s="4" t="s">
        <v>22</v>
      </c>
      <c r="K67" s="10" t="s">
        <v>23</v>
      </c>
      <c r="L67" s="11">
        <f>VLOOKUP(B67:B253,[1]Sheet1!$B$3:$F$348,5,0)</f>
        <v>11</v>
      </c>
      <c r="M67" s="12">
        <f t="shared" si="2"/>
        <v>0.00134628318584071</v>
      </c>
      <c r="N67" s="12">
        <f>M67*I67*1.13</f>
        <v>0.346856400000001</v>
      </c>
      <c r="O67" s="3" t="s">
        <v>24</v>
      </c>
      <c r="P67" s="13"/>
    </row>
    <row r="68" s="1" customFormat="1" ht="24" spans="1:16">
      <c r="A68" s="3" t="s">
        <v>95</v>
      </c>
      <c r="B68" s="4" t="s">
        <v>65</v>
      </c>
      <c r="C68" s="4" t="s">
        <v>17</v>
      </c>
      <c r="D68" s="4" t="s">
        <v>96</v>
      </c>
      <c r="E68" s="4" t="s">
        <v>26</v>
      </c>
      <c r="F68" s="4" t="s">
        <v>19</v>
      </c>
      <c r="G68" s="4" t="s">
        <v>66</v>
      </c>
      <c r="H68" s="4" t="s">
        <v>28</v>
      </c>
      <c r="I68" s="4">
        <v>204</v>
      </c>
      <c r="J68" s="4" t="s">
        <v>22</v>
      </c>
      <c r="K68" s="10" t="s">
        <v>23</v>
      </c>
      <c r="L68" s="11">
        <f>VLOOKUP(B68:B254,[1]Sheet1!$B$3:$F$348,5,0)</f>
        <v>4.4</v>
      </c>
      <c r="M68" s="12">
        <f t="shared" si="2"/>
        <v>0.000538513274336283</v>
      </c>
      <c r="N68" s="12">
        <f>M68*I68*1.13</f>
        <v>0.12413808</v>
      </c>
      <c r="O68" s="3" t="s">
        <v>24</v>
      </c>
      <c r="P68" s="13"/>
    </row>
    <row r="69" s="1" customFormat="1" ht="24" spans="1:16">
      <c r="A69" s="3" t="s">
        <v>95</v>
      </c>
      <c r="B69" s="4" t="s">
        <v>92</v>
      </c>
      <c r="C69" s="4" t="s">
        <v>17</v>
      </c>
      <c r="D69" s="4" t="s">
        <v>96</v>
      </c>
      <c r="E69" s="4" t="s">
        <v>26</v>
      </c>
      <c r="F69" s="4" t="s">
        <v>19</v>
      </c>
      <c r="G69" s="4" t="s">
        <v>93</v>
      </c>
      <c r="H69" s="4" t="s">
        <v>21</v>
      </c>
      <c r="I69" s="4">
        <v>147</v>
      </c>
      <c r="J69" s="4" t="s">
        <v>22</v>
      </c>
      <c r="K69" s="10" t="s">
        <v>23</v>
      </c>
      <c r="L69" s="11">
        <f>VLOOKUP(B69:B255,[1]Sheet1!$B$3:$F$348,5,0)</f>
        <v>17</v>
      </c>
      <c r="M69" s="12">
        <f t="shared" si="2"/>
        <v>0.00208061946902655</v>
      </c>
      <c r="N69" s="12">
        <f>M69*I69*1.13</f>
        <v>0.3456117</v>
      </c>
      <c r="O69" s="3" t="s">
        <v>24</v>
      </c>
      <c r="P69" s="13"/>
    </row>
    <row r="70" spans="14:14">
      <c r="N70" s="1">
        <f>SUM(N2:N69)</f>
        <v>484.31343384</v>
      </c>
    </row>
  </sheetData>
  <mergeCells count="960">
    <mergeCell ref="G65360:J65360"/>
    <mergeCell ref="JD65360:JG65360"/>
    <mergeCell ref="SZ65360:TC65360"/>
    <mergeCell ref="ACV65360:ACY65360"/>
    <mergeCell ref="AMR65360:AMU65360"/>
    <mergeCell ref="AWN65360:AWQ65360"/>
    <mergeCell ref="BGJ65360:BGM65360"/>
    <mergeCell ref="BQF65360:BQI65360"/>
    <mergeCell ref="CAB65360:CAE65360"/>
    <mergeCell ref="CJX65360:CKA65360"/>
    <mergeCell ref="CTT65360:CTW65360"/>
    <mergeCell ref="DDP65360:DDS65360"/>
    <mergeCell ref="DNL65360:DNO65360"/>
    <mergeCell ref="DXH65360:DXK65360"/>
    <mergeCell ref="EHD65360:EHG65360"/>
    <mergeCell ref="EQZ65360:ERC65360"/>
    <mergeCell ref="FAV65360:FAY65360"/>
    <mergeCell ref="FKR65360:FKU65360"/>
    <mergeCell ref="FUN65360:FUQ65360"/>
    <mergeCell ref="GEJ65360:GEM65360"/>
    <mergeCell ref="GOF65360:GOI65360"/>
    <mergeCell ref="GYB65360:GYE65360"/>
    <mergeCell ref="HHX65360:HIA65360"/>
    <mergeCell ref="HRT65360:HRW65360"/>
    <mergeCell ref="IBP65360:IBS65360"/>
    <mergeCell ref="ILL65360:ILO65360"/>
    <mergeCell ref="IVH65360:IVK65360"/>
    <mergeCell ref="JFD65360:JFG65360"/>
    <mergeCell ref="JOZ65360:JPC65360"/>
    <mergeCell ref="JYV65360:JYY65360"/>
    <mergeCell ref="KIR65360:KIU65360"/>
    <mergeCell ref="KSN65360:KSQ65360"/>
    <mergeCell ref="LCJ65360:LCM65360"/>
    <mergeCell ref="LMF65360:LMI65360"/>
    <mergeCell ref="LWB65360:LWE65360"/>
    <mergeCell ref="MFX65360:MGA65360"/>
    <mergeCell ref="MPT65360:MPW65360"/>
    <mergeCell ref="MZP65360:MZS65360"/>
    <mergeCell ref="NJL65360:NJO65360"/>
    <mergeCell ref="NTH65360:NTK65360"/>
    <mergeCell ref="ODD65360:ODG65360"/>
    <mergeCell ref="OMZ65360:ONC65360"/>
    <mergeCell ref="OWV65360:OWY65360"/>
    <mergeCell ref="PGR65360:PGU65360"/>
    <mergeCell ref="PQN65360:PQQ65360"/>
    <mergeCell ref="QAJ65360:QAM65360"/>
    <mergeCell ref="QKF65360:QKI65360"/>
    <mergeCell ref="QUB65360:QUE65360"/>
    <mergeCell ref="RDX65360:REA65360"/>
    <mergeCell ref="RNT65360:RNW65360"/>
    <mergeCell ref="RXP65360:RXS65360"/>
    <mergeCell ref="SHL65360:SHO65360"/>
    <mergeCell ref="SRH65360:SRK65360"/>
    <mergeCell ref="TBD65360:TBG65360"/>
    <mergeCell ref="TKZ65360:TLC65360"/>
    <mergeCell ref="TUV65360:TUY65360"/>
    <mergeCell ref="UER65360:UEU65360"/>
    <mergeCell ref="UON65360:UOQ65360"/>
    <mergeCell ref="UYJ65360:UYM65360"/>
    <mergeCell ref="VIF65360:VII65360"/>
    <mergeCell ref="VSB65360:VSE65360"/>
    <mergeCell ref="WBX65360:WCA65360"/>
    <mergeCell ref="WLT65360:WLW65360"/>
    <mergeCell ref="WVP65360:WVS65360"/>
    <mergeCell ref="G130896:J130896"/>
    <mergeCell ref="JD130896:JG130896"/>
    <mergeCell ref="SZ130896:TC130896"/>
    <mergeCell ref="ACV130896:ACY130896"/>
    <mergeCell ref="AMR130896:AMU130896"/>
    <mergeCell ref="AWN130896:AWQ130896"/>
    <mergeCell ref="BGJ130896:BGM130896"/>
    <mergeCell ref="BQF130896:BQI130896"/>
    <mergeCell ref="CAB130896:CAE130896"/>
    <mergeCell ref="CJX130896:CKA130896"/>
    <mergeCell ref="CTT130896:CTW130896"/>
    <mergeCell ref="DDP130896:DDS130896"/>
    <mergeCell ref="DNL130896:DNO130896"/>
    <mergeCell ref="DXH130896:DXK130896"/>
    <mergeCell ref="EHD130896:EHG130896"/>
    <mergeCell ref="EQZ130896:ERC130896"/>
    <mergeCell ref="FAV130896:FAY130896"/>
    <mergeCell ref="FKR130896:FKU130896"/>
    <mergeCell ref="FUN130896:FUQ130896"/>
    <mergeCell ref="GEJ130896:GEM130896"/>
    <mergeCell ref="GOF130896:GOI130896"/>
    <mergeCell ref="GYB130896:GYE130896"/>
    <mergeCell ref="HHX130896:HIA130896"/>
    <mergeCell ref="HRT130896:HRW130896"/>
    <mergeCell ref="IBP130896:IBS130896"/>
    <mergeCell ref="ILL130896:ILO130896"/>
    <mergeCell ref="IVH130896:IVK130896"/>
    <mergeCell ref="JFD130896:JFG130896"/>
    <mergeCell ref="JOZ130896:JPC130896"/>
    <mergeCell ref="JYV130896:JYY130896"/>
    <mergeCell ref="KIR130896:KIU130896"/>
    <mergeCell ref="KSN130896:KSQ130896"/>
    <mergeCell ref="LCJ130896:LCM130896"/>
    <mergeCell ref="LMF130896:LMI130896"/>
    <mergeCell ref="LWB130896:LWE130896"/>
    <mergeCell ref="MFX130896:MGA130896"/>
    <mergeCell ref="MPT130896:MPW130896"/>
    <mergeCell ref="MZP130896:MZS130896"/>
    <mergeCell ref="NJL130896:NJO130896"/>
    <mergeCell ref="NTH130896:NTK130896"/>
    <mergeCell ref="ODD130896:ODG130896"/>
    <mergeCell ref="OMZ130896:ONC130896"/>
    <mergeCell ref="OWV130896:OWY130896"/>
    <mergeCell ref="PGR130896:PGU130896"/>
    <mergeCell ref="PQN130896:PQQ130896"/>
    <mergeCell ref="QAJ130896:QAM130896"/>
    <mergeCell ref="QKF130896:QKI130896"/>
    <mergeCell ref="QUB130896:QUE130896"/>
    <mergeCell ref="RDX130896:REA130896"/>
    <mergeCell ref="RNT130896:RNW130896"/>
    <mergeCell ref="RXP130896:RXS130896"/>
    <mergeCell ref="SHL130896:SHO130896"/>
    <mergeCell ref="SRH130896:SRK130896"/>
    <mergeCell ref="TBD130896:TBG130896"/>
    <mergeCell ref="TKZ130896:TLC130896"/>
    <mergeCell ref="TUV130896:TUY130896"/>
    <mergeCell ref="UER130896:UEU130896"/>
    <mergeCell ref="UON130896:UOQ130896"/>
    <mergeCell ref="UYJ130896:UYM130896"/>
    <mergeCell ref="VIF130896:VII130896"/>
    <mergeCell ref="VSB130896:VSE130896"/>
    <mergeCell ref="WBX130896:WCA130896"/>
    <mergeCell ref="WLT130896:WLW130896"/>
    <mergeCell ref="WVP130896:WVS130896"/>
    <mergeCell ref="G196432:J196432"/>
    <mergeCell ref="JD196432:JG196432"/>
    <mergeCell ref="SZ196432:TC196432"/>
    <mergeCell ref="ACV196432:ACY196432"/>
    <mergeCell ref="AMR196432:AMU196432"/>
    <mergeCell ref="AWN196432:AWQ196432"/>
    <mergeCell ref="BGJ196432:BGM196432"/>
    <mergeCell ref="BQF196432:BQI196432"/>
    <mergeCell ref="CAB196432:CAE196432"/>
    <mergeCell ref="CJX196432:CKA196432"/>
    <mergeCell ref="CTT196432:CTW196432"/>
    <mergeCell ref="DDP196432:DDS196432"/>
    <mergeCell ref="DNL196432:DNO196432"/>
    <mergeCell ref="DXH196432:DXK196432"/>
    <mergeCell ref="EHD196432:EHG196432"/>
    <mergeCell ref="EQZ196432:ERC196432"/>
    <mergeCell ref="FAV196432:FAY196432"/>
    <mergeCell ref="FKR196432:FKU196432"/>
    <mergeCell ref="FUN196432:FUQ196432"/>
    <mergeCell ref="GEJ196432:GEM196432"/>
    <mergeCell ref="GOF196432:GOI196432"/>
    <mergeCell ref="GYB196432:GYE196432"/>
    <mergeCell ref="HHX196432:HIA196432"/>
    <mergeCell ref="HRT196432:HRW196432"/>
    <mergeCell ref="IBP196432:IBS196432"/>
    <mergeCell ref="ILL196432:ILO196432"/>
    <mergeCell ref="IVH196432:IVK196432"/>
    <mergeCell ref="JFD196432:JFG196432"/>
    <mergeCell ref="JOZ196432:JPC196432"/>
    <mergeCell ref="JYV196432:JYY196432"/>
    <mergeCell ref="KIR196432:KIU196432"/>
    <mergeCell ref="KSN196432:KSQ196432"/>
    <mergeCell ref="LCJ196432:LCM196432"/>
    <mergeCell ref="LMF196432:LMI196432"/>
    <mergeCell ref="LWB196432:LWE196432"/>
    <mergeCell ref="MFX196432:MGA196432"/>
    <mergeCell ref="MPT196432:MPW196432"/>
    <mergeCell ref="MZP196432:MZS196432"/>
    <mergeCell ref="NJL196432:NJO196432"/>
    <mergeCell ref="NTH196432:NTK196432"/>
    <mergeCell ref="ODD196432:ODG196432"/>
    <mergeCell ref="OMZ196432:ONC196432"/>
    <mergeCell ref="OWV196432:OWY196432"/>
    <mergeCell ref="PGR196432:PGU196432"/>
    <mergeCell ref="PQN196432:PQQ196432"/>
    <mergeCell ref="QAJ196432:QAM196432"/>
    <mergeCell ref="QKF196432:QKI196432"/>
    <mergeCell ref="QUB196432:QUE196432"/>
    <mergeCell ref="RDX196432:REA196432"/>
    <mergeCell ref="RNT196432:RNW196432"/>
    <mergeCell ref="RXP196432:RXS196432"/>
    <mergeCell ref="SHL196432:SHO196432"/>
    <mergeCell ref="SRH196432:SRK196432"/>
    <mergeCell ref="TBD196432:TBG196432"/>
    <mergeCell ref="TKZ196432:TLC196432"/>
    <mergeCell ref="TUV196432:TUY196432"/>
    <mergeCell ref="UER196432:UEU196432"/>
    <mergeCell ref="UON196432:UOQ196432"/>
    <mergeCell ref="UYJ196432:UYM196432"/>
    <mergeCell ref="VIF196432:VII196432"/>
    <mergeCell ref="VSB196432:VSE196432"/>
    <mergeCell ref="WBX196432:WCA196432"/>
    <mergeCell ref="WLT196432:WLW196432"/>
    <mergeCell ref="WVP196432:WVS196432"/>
    <mergeCell ref="G261968:J261968"/>
    <mergeCell ref="JD261968:JG261968"/>
    <mergeCell ref="SZ261968:TC261968"/>
    <mergeCell ref="ACV261968:ACY261968"/>
    <mergeCell ref="AMR261968:AMU261968"/>
    <mergeCell ref="AWN261968:AWQ261968"/>
    <mergeCell ref="BGJ261968:BGM261968"/>
    <mergeCell ref="BQF261968:BQI261968"/>
    <mergeCell ref="CAB261968:CAE261968"/>
    <mergeCell ref="CJX261968:CKA261968"/>
    <mergeCell ref="CTT261968:CTW261968"/>
    <mergeCell ref="DDP261968:DDS261968"/>
    <mergeCell ref="DNL261968:DNO261968"/>
    <mergeCell ref="DXH261968:DXK261968"/>
    <mergeCell ref="EHD261968:EHG261968"/>
    <mergeCell ref="EQZ261968:ERC261968"/>
    <mergeCell ref="FAV261968:FAY261968"/>
    <mergeCell ref="FKR261968:FKU261968"/>
    <mergeCell ref="FUN261968:FUQ261968"/>
    <mergeCell ref="GEJ261968:GEM261968"/>
    <mergeCell ref="GOF261968:GOI261968"/>
    <mergeCell ref="GYB261968:GYE261968"/>
    <mergeCell ref="HHX261968:HIA261968"/>
    <mergeCell ref="HRT261968:HRW261968"/>
    <mergeCell ref="IBP261968:IBS261968"/>
    <mergeCell ref="ILL261968:ILO261968"/>
    <mergeCell ref="IVH261968:IVK261968"/>
    <mergeCell ref="JFD261968:JFG261968"/>
    <mergeCell ref="JOZ261968:JPC261968"/>
    <mergeCell ref="JYV261968:JYY261968"/>
    <mergeCell ref="KIR261968:KIU261968"/>
    <mergeCell ref="KSN261968:KSQ261968"/>
    <mergeCell ref="LCJ261968:LCM261968"/>
    <mergeCell ref="LMF261968:LMI261968"/>
    <mergeCell ref="LWB261968:LWE261968"/>
    <mergeCell ref="MFX261968:MGA261968"/>
    <mergeCell ref="MPT261968:MPW261968"/>
    <mergeCell ref="MZP261968:MZS261968"/>
    <mergeCell ref="NJL261968:NJO261968"/>
    <mergeCell ref="NTH261968:NTK261968"/>
    <mergeCell ref="ODD261968:ODG261968"/>
    <mergeCell ref="OMZ261968:ONC261968"/>
    <mergeCell ref="OWV261968:OWY261968"/>
    <mergeCell ref="PGR261968:PGU261968"/>
    <mergeCell ref="PQN261968:PQQ261968"/>
    <mergeCell ref="QAJ261968:QAM261968"/>
    <mergeCell ref="QKF261968:QKI261968"/>
    <mergeCell ref="QUB261968:QUE261968"/>
    <mergeCell ref="RDX261968:REA261968"/>
    <mergeCell ref="RNT261968:RNW261968"/>
    <mergeCell ref="RXP261968:RXS261968"/>
    <mergeCell ref="SHL261968:SHO261968"/>
    <mergeCell ref="SRH261968:SRK261968"/>
    <mergeCell ref="TBD261968:TBG261968"/>
    <mergeCell ref="TKZ261968:TLC261968"/>
    <mergeCell ref="TUV261968:TUY261968"/>
    <mergeCell ref="UER261968:UEU261968"/>
    <mergeCell ref="UON261968:UOQ261968"/>
    <mergeCell ref="UYJ261968:UYM261968"/>
    <mergeCell ref="VIF261968:VII261968"/>
    <mergeCell ref="VSB261968:VSE261968"/>
    <mergeCell ref="WBX261968:WCA261968"/>
    <mergeCell ref="WLT261968:WLW261968"/>
    <mergeCell ref="WVP261968:WVS261968"/>
    <mergeCell ref="G327504:J327504"/>
    <mergeCell ref="JD327504:JG327504"/>
    <mergeCell ref="SZ327504:TC327504"/>
    <mergeCell ref="ACV327504:ACY327504"/>
    <mergeCell ref="AMR327504:AMU327504"/>
    <mergeCell ref="AWN327504:AWQ327504"/>
    <mergeCell ref="BGJ327504:BGM327504"/>
    <mergeCell ref="BQF327504:BQI327504"/>
    <mergeCell ref="CAB327504:CAE327504"/>
    <mergeCell ref="CJX327504:CKA327504"/>
    <mergeCell ref="CTT327504:CTW327504"/>
    <mergeCell ref="DDP327504:DDS327504"/>
    <mergeCell ref="DNL327504:DNO327504"/>
    <mergeCell ref="DXH327504:DXK327504"/>
    <mergeCell ref="EHD327504:EHG327504"/>
    <mergeCell ref="EQZ327504:ERC327504"/>
    <mergeCell ref="FAV327504:FAY327504"/>
    <mergeCell ref="FKR327504:FKU327504"/>
    <mergeCell ref="FUN327504:FUQ327504"/>
    <mergeCell ref="GEJ327504:GEM327504"/>
    <mergeCell ref="GOF327504:GOI327504"/>
    <mergeCell ref="GYB327504:GYE327504"/>
    <mergeCell ref="HHX327504:HIA327504"/>
    <mergeCell ref="HRT327504:HRW327504"/>
    <mergeCell ref="IBP327504:IBS327504"/>
    <mergeCell ref="ILL327504:ILO327504"/>
    <mergeCell ref="IVH327504:IVK327504"/>
    <mergeCell ref="JFD327504:JFG327504"/>
    <mergeCell ref="JOZ327504:JPC327504"/>
    <mergeCell ref="JYV327504:JYY327504"/>
    <mergeCell ref="KIR327504:KIU327504"/>
    <mergeCell ref="KSN327504:KSQ327504"/>
    <mergeCell ref="LCJ327504:LCM327504"/>
    <mergeCell ref="LMF327504:LMI327504"/>
    <mergeCell ref="LWB327504:LWE327504"/>
    <mergeCell ref="MFX327504:MGA327504"/>
    <mergeCell ref="MPT327504:MPW327504"/>
    <mergeCell ref="MZP327504:MZS327504"/>
    <mergeCell ref="NJL327504:NJO327504"/>
    <mergeCell ref="NTH327504:NTK327504"/>
    <mergeCell ref="ODD327504:ODG327504"/>
    <mergeCell ref="OMZ327504:ONC327504"/>
    <mergeCell ref="OWV327504:OWY327504"/>
    <mergeCell ref="PGR327504:PGU327504"/>
    <mergeCell ref="PQN327504:PQQ327504"/>
    <mergeCell ref="QAJ327504:QAM327504"/>
    <mergeCell ref="QKF327504:QKI327504"/>
    <mergeCell ref="QUB327504:QUE327504"/>
    <mergeCell ref="RDX327504:REA327504"/>
    <mergeCell ref="RNT327504:RNW327504"/>
    <mergeCell ref="RXP327504:RXS327504"/>
    <mergeCell ref="SHL327504:SHO327504"/>
    <mergeCell ref="SRH327504:SRK327504"/>
    <mergeCell ref="TBD327504:TBG327504"/>
    <mergeCell ref="TKZ327504:TLC327504"/>
    <mergeCell ref="TUV327504:TUY327504"/>
    <mergeCell ref="UER327504:UEU327504"/>
    <mergeCell ref="UON327504:UOQ327504"/>
    <mergeCell ref="UYJ327504:UYM327504"/>
    <mergeCell ref="VIF327504:VII327504"/>
    <mergeCell ref="VSB327504:VSE327504"/>
    <mergeCell ref="WBX327504:WCA327504"/>
    <mergeCell ref="WLT327504:WLW327504"/>
    <mergeCell ref="WVP327504:WVS327504"/>
    <mergeCell ref="G393040:J393040"/>
    <mergeCell ref="JD393040:JG393040"/>
    <mergeCell ref="SZ393040:TC393040"/>
    <mergeCell ref="ACV393040:ACY393040"/>
    <mergeCell ref="AMR393040:AMU393040"/>
    <mergeCell ref="AWN393040:AWQ393040"/>
    <mergeCell ref="BGJ393040:BGM393040"/>
    <mergeCell ref="BQF393040:BQI393040"/>
    <mergeCell ref="CAB393040:CAE393040"/>
    <mergeCell ref="CJX393040:CKA393040"/>
    <mergeCell ref="CTT393040:CTW393040"/>
    <mergeCell ref="DDP393040:DDS393040"/>
    <mergeCell ref="DNL393040:DNO393040"/>
    <mergeCell ref="DXH393040:DXK393040"/>
    <mergeCell ref="EHD393040:EHG393040"/>
    <mergeCell ref="EQZ393040:ERC393040"/>
    <mergeCell ref="FAV393040:FAY393040"/>
    <mergeCell ref="FKR393040:FKU393040"/>
    <mergeCell ref="FUN393040:FUQ393040"/>
    <mergeCell ref="GEJ393040:GEM393040"/>
    <mergeCell ref="GOF393040:GOI393040"/>
    <mergeCell ref="GYB393040:GYE393040"/>
    <mergeCell ref="HHX393040:HIA393040"/>
    <mergeCell ref="HRT393040:HRW393040"/>
    <mergeCell ref="IBP393040:IBS393040"/>
    <mergeCell ref="ILL393040:ILO393040"/>
    <mergeCell ref="IVH393040:IVK393040"/>
    <mergeCell ref="JFD393040:JFG393040"/>
    <mergeCell ref="JOZ393040:JPC393040"/>
    <mergeCell ref="JYV393040:JYY393040"/>
    <mergeCell ref="KIR393040:KIU393040"/>
    <mergeCell ref="KSN393040:KSQ393040"/>
    <mergeCell ref="LCJ393040:LCM393040"/>
    <mergeCell ref="LMF393040:LMI393040"/>
    <mergeCell ref="LWB393040:LWE393040"/>
    <mergeCell ref="MFX393040:MGA393040"/>
    <mergeCell ref="MPT393040:MPW393040"/>
    <mergeCell ref="MZP393040:MZS393040"/>
    <mergeCell ref="NJL393040:NJO393040"/>
    <mergeCell ref="NTH393040:NTK393040"/>
    <mergeCell ref="ODD393040:ODG393040"/>
    <mergeCell ref="OMZ393040:ONC393040"/>
    <mergeCell ref="OWV393040:OWY393040"/>
    <mergeCell ref="PGR393040:PGU393040"/>
    <mergeCell ref="PQN393040:PQQ393040"/>
    <mergeCell ref="QAJ393040:QAM393040"/>
    <mergeCell ref="QKF393040:QKI393040"/>
    <mergeCell ref="QUB393040:QUE393040"/>
    <mergeCell ref="RDX393040:REA393040"/>
    <mergeCell ref="RNT393040:RNW393040"/>
    <mergeCell ref="RXP393040:RXS393040"/>
    <mergeCell ref="SHL393040:SHO393040"/>
    <mergeCell ref="SRH393040:SRK393040"/>
    <mergeCell ref="TBD393040:TBG393040"/>
    <mergeCell ref="TKZ393040:TLC393040"/>
    <mergeCell ref="TUV393040:TUY393040"/>
    <mergeCell ref="UER393040:UEU393040"/>
    <mergeCell ref="UON393040:UOQ393040"/>
    <mergeCell ref="UYJ393040:UYM393040"/>
    <mergeCell ref="VIF393040:VII393040"/>
    <mergeCell ref="VSB393040:VSE393040"/>
    <mergeCell ref="WBX393040:WCA393040"/>
    <mergeCell ref="WLT393040:WLW393040"/>
    <mergeCell ref="WVP393040:WVS393040"/>
    <mergeCell ref="G458576:J458576"/>
    <mergeCell ref="JD458576:JG458576"/>
    <mergeCell ref="SZ458576:TC458576"/>
    <mergeCell ref="ACV458576:ACY458576"/>
    <mergeCell ref="AMR458576:AMU458576"/>
    <mergeCell ref="AWN458576:AWQ458576"/>
    <mergeCell ref="BGJ458576:BGM458576"/>
    <mergeCell ref="BQF458576:BQI458576"/>
    <mergeCell ref="CAB458576:CAE458576"/>
    <mergeCell ref="CJX458576:CKA458576"/>
    <mergeCell ref="CTT458576:CTW458576"/>
    <mergeCell ref="DDP458576:DDS458576"/>
    <mergeCell ref="DNL458576:DNO458576"/>
    <mergeCell ref="DXH458576:DXK458576"/>
    <mergeCell ref="EHD458576:EHG458576"/>
    <mergeCell ref="EQZ458576:ERC458576"/>
    <mergeCell ref="FAV458576:FAY458576"/>
    <mergeCell ref="FKR458576:FKU458576"/>
    <mergeCell ref="FUN458576:FUQ458576"/>
    <mergeCell ref="GEJ458576:GEM458576"/>
    <mergeCell ref="GOF458576:GOI458576"/>
    <mergeCell ref="GYB458576:GYE458576"/>
    <mergeCell ref="HHX458576:HIA458576"/>
    <mergeCell ref="HRT458576:HRW458576"/>
    <mergeCell ref="IBP458576:IBS458576"/>
    <mergeCell ref="ILL458576:ILO458576"/>
    <mergeCell ref="IVH458576:IVK458576"/>
    <mergeCell ref="JFD458576:JFG458576"/>
    <mergeCell ref="JOZ458576:JPC458576"/>
    <mergeCell ref="JYV458576:JYY458576"/>
    <mergeCell ref="KIR458576:KIU458576"/>
    <mergeCell ref="KSN458576:KSQ458576"/>
    <mergeCell ref="LCJ458576:LCM458576"/>
    <mergeCell ref="LMF458576:LMI458576"/>
    <mergeCell ref="LWB458576:LWE458576"/>
    <mergeCell ref="MFX458576:MGA458576"/>
    <mergeCell ref="MPT458576:MPW458576"/>
    <mergeCell ref="MZP458576:MZS458576"/>
    <mergeCell ref="NJL458576:NJO458576"/>
    <mergeCell ref="NTH458576:NTK458576"/>
    <mergeCell ref="ODD458576:ODG458576"/>
    <mergeCell ref="OMZ458576:ONC458576"/>
    <mergeCell ref="OWV458576:OWY458576"/>
    <mergeCell ref="PGR458576:PGU458576"/>
    <mergeCell ref="PQN458576:PQQ458576"/>
    <mergeCell ref="QAJ458576:QAM458576"/>
    <mergeCell ref="QKF458576:QKI458576"/>
    <mergeCell ref="QUB458576:QUE458576"/>
    <mergeCell ref="RDX458576:REA458576"/>
    <mergeCell ref="RNT458576:RNW458576"/>
    <mergeCell ref="RXP458576:RXS458576"/>
    <mergeCell ref="SHL458576:SHO458576"/>
    <mergeCell ref="SRH458576:SRK458576"/>
    <mergeCell ref="TBD458576:TBG458576"/>
    <mergeCell ref="TKZ458576:TLC458576"/>
    <mergeCell ref="TUV458576:TUY458576"/>
    <mergeCell ref="UER458576:UEU458576"/>
    <mergeCell ref="UON458576:UOQ458576"/>
    <mergeCell ref="UYJ458576:UYM458576"/>
    <mergeCell ref="VIF458576:VII458576"/>
    <mergeCell ref="VSB458576:VSE458576"/>
    <mergeCell ref="WBX458576:WCA458576"/>
    <mergeCell ref="WLT458576:WLW458576"/>
    <mergeCell ref="WVP458576:WVS458576"/>
    <mergeCell ref="G524112:J524112"/>
    <mergeCell ref="JD524112:JG524112"/>
    <mergeCell ref="SZ524112:TC524112"/>
    <mergeCell ref="ACV524112:ACY524112"/>
    <mergeCell ref="AMR524112:AMU524112"/>
    <mergeCell ref="AWN524112:AWQ524112"/>
    <mergeCell ref="BGJ524112:BGM524112"/>
    <mergeCell ref="BQF524112:BQI524112"/>
    <mergeCell ref="CAB524112:CAE524112"/>
    <mergeCell ref="CJX524112:CKA524112"/>
    <mergeCell ref="CTT524112:CTW524112"/>
    <mergeCell ref="DDP524112:DDS524112"/>
    <mergeCell ref="DNL524112:DNO524112"/>
    <mergeCell ref="DXH524112:DXK524112"/>
    <mergeCell ref="EHD524112:EHG524112"/>
    <mergeCell ref="EQZ524112:ERC524112"/>
    <mergeCell ref="FAV524112:FAY524112"/>
    <mergeCell ref="FKR524112:FKU524112"/>
    <mergeCell ref="FUN524112:FUQ524112"/>
    <mergeCell ref="GEJ524112:GEM524112"/>
    <mergeCell ref="GOF524112:GOI524112"/>
    <mergeCell ref="GYB524112:GYE524112"/>
    <mergeCell ref="HHX524112:HIA524112"/>
    <mergeCell ref="HRT524112:HRW524112"/>
    <mergeCell ref="IBP524112:IBS524112"/>
    <mergeCell ref="ILL524112:ILO524112"/>
    <mergeCell ref="IVH524112:IVK524112"/>
    <mergeCell ref="JFD524112:JFG524112"/>
    <mergeCell ref="JOZ524112:JPC524112"/>
    <mergeCell ref="JYV524112:JYY524112"/>
    <mergeCell ref="KIR524112:KIU524112"/>
    <mergeCell ref="KSN524112:KSQ524112"/>
    <mergeCell ref="LCJ524112:LCM524112"/>
    <mergeCell ref="LMF524112:LMI524112"/>
    <mergeCell ref="LWB524112:LWE524112"/>
    <mergeCell ref="MFX524112:MGA524112"/>
    <mergeCell ref="MPT524112:MPW524112"/>
    <mergeCell ref="MZP524112:MZS524112"/>
    <mergeCell ref="NJL524112:NJO524112"/>
    <mergeCell ref="NTH524112:NTK524112"/>
    <mergeCell ref="ODD524112:ODG524112"/>
    <mergeCell ref="OMZ524112:ONC524112"/>
    <mergeCell ref="OWV524112:OWY524112"/>
    <mergeCell ref="PGR524112:PGU524112"/>
    <mergeCell ref="PQN524112:PQQ524112"/>
    <mergeCell ref="QAJ524112:QAM524112"/>
    <mergeCell ref="QKF524112:QKI524112"/>
    <mergeCell ref="QUB524112:QUE524112"/>
    <mergeCell ref="RDX524112:REA524112"/>
    <mergeCell ref="RNT524112:RNW524112"/>
    <mergeCell ref="RXP524112:RXS524112"/>
    <mergeCell ref="SHL524112:SHO524112"/>
    <mergeCell ref="SRH524112:SRK524112"/>
    <mergeCell ref="TBD524112:TBG524112"/>
    <mergeCell ref="TKZ524112:TLC524112"/>
    <mergeCell ref="TUV524112:TUY524112"/>
    <mergeCell ref="UER524112:UEU524112"/>
    <mergeCell ref="UON524112:UOQ524112"/>
    <mergeCell ref="UYJ524112:UYM524112"/>
    <mergeCell ref="VIF524112:VII524112"/>
    <mergeCell ref="VSB524112:VSE524112"/>
    <mergeCell ref="WBX524112:WCA524112"/>
    <mergeCell ref="WLT524112:WLW524112"/>
    <mergeCell ref="WVP524112:WVS524112"/>
    <mergeCell ref="G589648:J589648"/>
    <mergeCell ref="JD589648:JG589648"/>
    <mergeCell ref="SZ589648:TC589648"/>
    <mergeCell ref="ACV589648:ACY589648"/>
    <mergeCell ref="AMR589648:AMU589648"/>
    <mergeCell ref="AWN589648:AWQ589648"/>
    <mergeCell ref="BGJ589648:BGM589648"/>
    <mergeCell ref="BQF589648:BQI589648"/>
    <mergeCell ref="CAB589648:CAE589648"/>
    <mergeCell ref="CJX589648:CKA589648"/>
    <mergeCell ref="CTT589648:CTW589648"/>
    <mergeCell ref="DDP589648:DDS589648"/>
    <mergeCell ref="DNL589648:DNO589648"/>
    <mergeCell ref="DXH589648:DXK589648"/>
    <mergeCell ref="EHD589648:EHG589648"/>
    <mergeCell ref="EQZ589648:ERC589648"/>
    <mergeCell ref="FAV589648:FAY589648"/>
    <mergeCell ref="FKR589648:FKU589648"/>
    <mergeCell ref="FUN589648:FUQ589648"/>
    <mergeCell ref="GEJ589648:GEM589648"/>
    <mergeCell ref="GOF589648:GOI589648"/>
    <mergeCell ref="GYB589648:GYE589648"/>
    <mergeCell ref="HHX589648:HIA589648"/>
    <mergeCell ref="HRT589648:HRW589648"/>
    <mergeCell ref="IBP589648:IBS589648"/>
    <mergeCell ref="ILL589648:ILO589648"/>
    <mergeCell ref="IVH589648:IVK589648"/>
    <mergeCell ref="JFD589648:JFG589648"/>
    <mergeCell ref="JOZ589648:JPC589648"/>
    <mergeCell ref="JYV589648:JYY589648"/>
    <mergeCell ref="KIR589648:KIU589648"/>
    <mergeCell ref="KSN589648:KSQ589648"/>
    <mergeCell ref="LCJ589648:LCM589648"/>
    <mergeCell ref="LMF589648:LMI589648"/>
    <mergeCell ref="LWB589648:LWE589648"/>
    <mergeCell ref="MFX589648:MGA589648"/>
    <mergeCell ref="MPT589648:MPW589648"/>
    <mergeCell ref="MZP589648:MZS589648"/>
    <mergeCell ref="NJL589648:NJO589648"/>
    <mergeCell ref="NTH589648:NTK589648"/>
    <mergeCell ref="ODD589648:ODG589648"/>
    <mergeCell ref="OMZ589648:ONC589648"/>
    <mergeCell ref="OWV589648:OWY589648"/>
    <mergeCell ref="PGR589648:PGU589648"/>
    <mergeCell ref="PQN589648:PQQ589648"/>
    <mergeCell ref="QAJ589648:QAM589648"/>
    <mergeCell ref="QKF589648:QKI589648"/>
    <mergeCell ref="QUB589648:QUE589648"/>
    <mergeCell ref="RDX589648:REA589648"/>
    <mergeCell ref="RNT589648:RNW589648"/>
    <mergeCell ref="RXP589648:RXS589648"/>
    <mergeCell ref="SHL589648:SHO589648"/>
    <mergeCell ref="SRH589648:SRK589648"/>
    <mergeCell ref="TBD589648:TBG589648"/>
    <mergeCell ref="TKZ589648:TLC589648"/>
    <mergeCell ref="TUV589648:TUY589648"/>
    <mergeCell ref="UER589648:UEU589648"/>
    <mergeCell ref="UON589648:UOQ589648"/>
    <mergeCell ref="UYJ589648:UYM589648"/>
    <mergeCell ref="VIF589648:VII589648"/>
    <mergeCell ref="VSB589648:VSE589648"/>
    <mergeCell ref="WBX589648:WCA589648"/>
    <mergeCell ref="WLT589648:WLW589648"/>
    <mergeCell ref="WVP589648:WVS589648"/>
    <mergeCell ref="G655184:J655184"/>
    <mergeCell ref="JD655184:JG655184"/>
    <mergeCell ref="SZ655184:TC655184"/>
    <mergeCell ref="ACV655184:ACY655184"/>
    <mergeCell ref="AMR655184:AMU655184"/>
    <mergeCell ref="AWN655184:AWQ655184"/>
    <mergeCell ref="BGJ655184:BGM655184"/>
    <mergeCell ref="BQF655184:BQI655184"/>
    <mergeCell ref="CAB655184:CAE655184"/>
    <mergeCell ref="CJX655184:CKA655184"/>
    <mergeCell ref="CTT655184:CTW655184"/>
    <mergeCell ref="DDP655184:DDS655184"/>
    <mergeCell ref="DNL655184:DNO655184"/>
    <mergeCell ref="DXH655184:DXK655184"/>
    <mergeCell ref="EHD655184:EHG655184"/>
    <mergeCell ref="EQZ655184:ERC655184"/>
    <mergeCell ref="FAV655184:FAY655184"/>
    <mergeCell ref="FKR655184:FKU655184"/>
    <mergeCell ref="FUN655184:FUQ655184"/>
    <mergeCell ref="GEJ655184:GEM655184"/>
    <mergeCell ref="GOF655184:GOI655184"/>
    <mergeCell ref="GYB655184:GYE655184"/>
    <mergeCell ref="HHX655184:HIA655184"/>
    <mergeCell ref="HRT655184:HRW655184"/>
    <mergeCell ref="IBP655184:IBS655184"/>
    <mergeCell ref="ILL655184:ILO655184"/>
    <mergeCell ref="IVH655184:IVK655184"/>
    <mergeCell ref="JFD655184:JFG655184"/>
    <mergeCell ref="JOZ655184:JPC655184"/>
    <mergeCell ref="JYV655184:JYY655184"/>
    <mergeCell ref="KIR655184:KIU655184"/>
    <mergeCell ref="KSN655184:KSQ655184"/>
    <mergeCell ref="LCJ655184:LCM655184"/>
    <mergeCell ref="LMF655184:LMI655184"/>
    <mergeCell ref="LWB655184:LWE655184"/>
    <mergeCell ref="MFX655184:MGA655184"/>
    <mergeCell ref="MPT655184:MPW655184"/>
    <mergeCell ref="MZP655184:MZS655184"/>
    <mergeCell ref="NJL655184:NJO655184"/>
    <mergeCell ref="NTH655184:NTK655184"/>
    <mergeCell ref="ODD655184:ODG655184"/>
    <mergeCell ref="OMZ655184:ONC655184"/>
    <mergeCell ref="OWV655184:OWY655184"/>
    <mergeCell ref="PGR655184:PGU655184"/>
    <mergeCell ref="PQN655184:PQQ655184"/>
    <mergeCell ref="QAJ655184:QAM655184"/>
    <mergeCell ref="QKF655184:QKI655184"/>
    <mergeCell ref="QUB655184:QUE655184"/>
    <mergeCell ref="RDX655184:REA655184"/>
    <mergeCell ref="RNT655184:RNW655184"/>
    <mergeCell ref="RXP655184:RXS655184"/>
    <mergeCell ref="SHL655184:SHO655184"/>
    <mergeCell ref="SRH655184:SRK655184"/>
    <mergeCell ref="TBD655184:TBG655184"/>
    <mergeCell ref="TKZ655184:TLC655184"/>
    <mergeCell ref="TUV655184:TUY655184"/>
    <mergeCell ref="UER655184:UEU655184"/>
    <mergeCell ref="UON655184:UOQ655184"/>
    <mergeCell ref="UYJ655184:UYM655184"/>
    <mergeCell ref="VIF655184:VII655184"/>
    <mergeCell ref="VSB655184:VSE655184"/>
    <mergeCell ref="WBX655184:WCA655184"/>
    <mergeCell ref="WLT655184:WLW655184"/>
    <mergeCell ref="WVP655184:WVS655184"/>
    <mergeCell ref="G720720:J720720"/>
    <mergeCell ref="JD720720:JG720720"/>
    <mergeCell ref="SZ720720:TC720720"/>
    <mergeCell ref="ACV720720:ACY720720"/>
    <mergeCell ref="AMR720720:AMU720720"/>
    <mergeCell ref="AWN720720:AWQ720720"/>
    <mergeCell ref="BGJ720720:BGM720720"/>
    <mergeCell ref="BQF720720:BQI720720"/>
    <mergeCell ref="CAB720720:CAE720720"/>
    <mergeCell ref="CJX720720:CKA720720"/>
    <mergeCell ref="CTT720720:CTW720720"/>
    <mergeCell ref="DDP720720:DDS720720"/>
    <mergeCell ref="DNL720720:DNO720720"/>
    <mergeCell ref="DXH720720:DXK720720"/>
    <mergeCell ref="EHD720720:EHG720720"/>
    <mergeCell ref="EQZ720720:ERC720720"/>
    <mergeCell ref="FAV720720:FAY720720"/>
    <mergeCell ref="FKR720720:FKU720720"/>
    <mergeCell ref="FUN720720:FUQ720720"/>
    <mergeCell ref="GEJ720720:GEM720720"/>
    <mergeCell ref="GOF720720:GOI720720"/>
    <mergeCell ref="GYB720720:GYE720720"/>
    <mergeCell ref="HHX720720:HIA720720"/>
    <mergeCell ref="HRT720720:HRW720720"/>
    <mergeCell ref="IBP720720:IBS720720"/>
    <mergeCell ref="ILL720720:ILO720720"/>
    <mergeCell ref="IVH720720:IVK720720"/>
    <mergeCell ref="JFD720720:JFG720720"/>
    <mergeCell ref="JOZ720720:JPC720720"/>
    <mergeCell ref="JYV720720:JYY720720"/>
    <mergeCell ref="KIR720720:KIU720720"/>
    <mergeCell ref="KSN720720:KSQ720720"/>
    <mergeCell ref="LCJ720720:LCM720720"/>
    <mergeCell ref="LMF720720:LMI720720"/>
    <mergeCell ref="LWB720720:LWE720720"/>
    <mergeCell ref="MFX720720:MGA720720"/>
    <mergeCell ref="MPT720720:MPW720720"/>
    <mergeCell ref="MZP720720:MZS720720"/>
    <mergeCell ref="NJL720720:NJO720720"/>
    <mergeCell ref="NTH720720:NTK720720"/>
    <mergeCell ref="ODD720720:ODG720720"/>
    <mergeCell ref="OMZ720720:ONC720720"/>
    <mergeCell ref="OWV720720:OWY720720"/>
    <mergeCell ref="PGR720720:PGU720720"/>
    <mergeCell ref="PQN720720:PQQ720720"/>
    <mergeCell ref="QAJ720720:QAM720720"/>
    <mergeCell ref="QKF720720:QKI720720"/>
    <mergeCell ref="QUB720720:QUE720720"/>
    <mergeCell ref="RDX720720:REA720720"/>
    <mergeCell ref="RNT720720:RNW720720"/>
    <mergeCell ref="RXP720720:RXS720720"/>
    <mergeCell ref="SHL720720:SHO720720"/>
    <mergeCell ref="SRH720720:SRK720720"/>
    <mergeCell ref="TBD720720:TBG720720"/>
    <mergeCell ref="TKZ720720:TLC720720"/>
    <mergeCell ref="TUV720720:TUY720720"/>
    <mergeCell ref="UER720720:UEU720720"/>
    <mergeCell ref="UON720720:UOQ720720"/>
    <mergeCell ref="UYJ720720:UYM720720"/>
    <mergeCell ref="VIF720720:VII720720"/>
    <mergeCell ref="VSB720720:VSE720720"/>
    <mergeCell ref="WBX720720:WCA720720"/>
    <mergeCell ref="WLT720720:WLW720720"/>
    <mergeCell ref="WVP720720:WVS720720"/>
    <mergeCell ref="G786256:J786256"/>
    <mergeCell ref="JD786256:JG786256"/>
    <mergeCell ref="SZ786256:TC786256"/>
    <mergeCell ref="ACV786256:ACY786256"/>
    <mergeCell ref="AMR786256:AMU786256"/>
    <mergeCell ref="AWN786256:AWQ786256"/>
    <mergeCell ref="BGJ786256:BGM786256"/>
    <mergeCell ref="BQF786256:BQI786256"/>
    <mergeCell ref="CAB786256:CAE786256"/>
    <mergeCell ref="CJX786256:CKA786256"/>
    <mergeCell ref="CTT786256:CTW786256"/>
    <mergeCell ref="DDP786256:DDS786256"/>
    <mergeCell ref="DNL786256:DNO786256"/>
    <mergeCell ref="DXH786256:DXK786256"/>
    <mergeCell ref="EHD786256:EHG786256"/>
    <mergeCell ref="EQZ786256:ERC786256"/>
    <mergeCell ref="FAV786256:FAY786256"/>
    <mergeCell ref="FKR786256:FKU786256"/>
    <mergeCell ref="FUN786256:FUQ786256"/>
    <mergeCell ref="GEJ786256:GEM786256"/>
    <mergeCell ref="GOF786256:GOI786256"/>
    <mergeCell ref="GYB786256:GYE786256"/>
    <mergeCell ref="HHX786256:HIA786256"/>
    <mergeCell ref="HRT786256:HRW786256"/>
    <mergeCell ref="IBP786256:IBS786256"/>
    <mergeCell ref="ILL786256:ILO786256"/>
    <mergeCell ref="IVH786256:IVK786256"/>
    <mergeCell ref="JFD786256:JFG786256"/>
    <mergeCell ref="JOZ786256:JPC786256"/>
    <mergeCell ref="JYV786256:JYY786256"/>
    <mergeCell ref="KIR786256:KIU786256"/>
    <mergeCell ref="KSN786256:KSQ786256"/>
    <mergeCell ref="LCJ786256:LCM786256"/>
    <mergeCell ref="LMF786256:LMI786256"/>
    <mergeCell ref="LWB786256:LWE786256"/>
    <mergeCell ref="MFX786256:MGA786256"/>
    <mergeCell ref="MPT786256:MPW786256"/>
    <mergeCell ref="MZP786256:MZS786256"/>
    <mergeCell ref="NJL786256:NJO786256"/>
    <mergeCell ref="NTH786256:NTK786256"/>
    <mergeCell ref="ODD786256:ODG786256"/>
    <mergeCell ref="OMZ786256:ONC786256"/>
    <mergeCell ref="OWV786256:OWY786256"/>
    <mergeCell ref="PGR786256:PGU786256"/>
    <mergeCell ref="PQN786256:PQQ786256"/>
    <mergeCell ref="QAJ786256:QAM786256"/>
    <mergeCell ref="QKF786256:QKI786256"/>
    <mergeCell ref="QUB786256:QUE786256"/>
    <mergeCell ref="RDX786256:REA786256"/>
    <mergeCell ref="RNT786256:RNW786256"/>
    <mergeCell ref="RXP786256:RXS786256"/>
    <mergeCell ref="SHL786256:SHO786256"/>
    <mergeCell ref="SRH786256:SRK786256"/>
    <mergeCell ref="TBD786256:TBG786256"/>
    <mergeCell ref="TKZ786256:TLC786256"/>
    <mergeCell ref="TUV786256:TUY786256"/>
    <mergeCell ref="UER786256:UEU786256"/>
    <mergeCell ref="UON786256:UOQ786256"/>
    <mergeCell ref="UYJ786256:UYM786256"/>
    <mergeCell ref="VIF786256:VII786256"/>
    <mergeCell ref="VSB786256:VSE786256"/>
    <mergeCell ref="WBX786256:WCA786256"/>
    <mergeCell ref="WLT786256:WLW786256"/>
    <mergeCell ref="WVP786256:WVS786256"/>
    <mergeCell ref="G851792:J851792"/>
    <mergeCell ref="JD851792:JG851792"/>
    <mergeCell ref="SZ851792:TC851792"/>
    <mergeCell ref="ACV851792:ACY851792"/>
    <mergeCell ref="AMR851792:AMU851792"/>
    <mergeCell ref="AWN851792:AWQ851792"/>
    <mergeCell ref="BGJ851792:BGM851792"/>
    <mergeCell ref="BQF851792:BQI851792"/>
    <mergeCell ref="CAB851792:CAE851792"/>
    <mergeCell ref="CJX851792:CKA851792"/>
    <mergeCell ref="CTT851792:CTW851792"/>
    <mergeCell ref="DDP851792:DDS851792"/>
    <mergeCell ref="DNL851792:DNO851792"/>
    <mergeCell ref="DXH851792:DXK851792"/>
    <mergeCell ref="EHD851792:EHG851792"/>
    <mergeCell ref="EQZ851792:ERC851792"/>
    <mergeCell ref="FAV851792:FAY851792"/>
    <mergeCell ref="FKR851792:FKU851792"/>
    <mergeCell ref="FUN851792:FUQ851792"/>
    <mergeCell ref="GEJ851792:GEM851792"/>
    <mergeCell ref="GOF851792:GOI851792"/>
    <mergeCell ref="GYB851792:GYE851792"/>
    <mergeCell ref="HHX851792:HIA851792"/>
    <mergeCell ref="HRT851792:HRW851792"/>
    <mergeCell ref="IBP851792:IBS851792"/>
    <mergeCell ref="ILL851792:ILO851792"/>
    <mergeCell ref="IVH851792:IVK851792"/>
    <mergeCell ref="JFD851792:JFG851792"/>
    <mergeCell ref="JOZ851792:JPC851792"/>
    <mergeCell ref="JYV851792:JYY851792"/>
    <mergeCell ref="KIR851792:KIU851792"/>
    <mergeCell ref="KSN851792:KSQ851792"/>
    <mergeCell ref="LCJ851792:LCM851792"/>
    <mergeCell ref="LMF851792:LMI851792"/>
    <mergeCell ref="LWB851792:LWE851792"/>
    <mergeCell ref="MFX851792:MGA851792"/>
    <mergeCell ref="MPT851792:MPW851792"/>
    <mergeCell ref="MZP851792:MZS851792"/>
    <mergeCell ref="NJL851792:NJO851792"/>
    <mergeCell ref="NTH851792:NTK851792"/>
    <mergeCell ref="ODD851792:ODG851792"/>
    <mergeCell ref="OMZ851792:ONC851792"/>
    <mergeCell ref="OWV851792:OWY851792"/>
    <mergeCell ref="PGR851792:PGU851792"/>
    <mergeCell ref="PQN851792:PQQ851792"/>
    <mergeCell ref="QAJ851792:QAM851792"/>
    <mergeCell ref="QKF851792:QKI851792"/>
    <mergeCell ref="QUB851792:QUE851792"/>
    <mergeCell ref="RDX851792:REA851792"/>
    <mergeCell ref="RNT851792:RNW851792"/>
    <mergeCell ref="RXP851792:RXS851792"/>
    <mergeCell ref="SHL851792:SHO851792"/>
    <mergeCell ref="SRH851792:SRK851792"/>
    <mergeCell ref="TBD851792:TBG851792"/>
    <mergeCell ref="TKZ851792:TLC851792"/>
    <mergeCell ref="TUV851792:TUY851792"/>
    <mergeCell ref="UER851792:UEU851792"/>
    <mergeCell ref="UON851792:UOQ851792"/>
    <mergeCell ref="UYJ851792:UYM851792"/>
    <mergeCell ref="VIF851792:VII851792"/>
    <mergeCell ref="VSB851792:VSE851792"/>
    <mergeCell ref="WBX851792:WCA851792"/>
    <mergeCell ref="WLT851792:WLW851792"/>
    <mergeCell ref="WVP851792:WVS851792"/>
    <mergeCell ref="G917328:J917328"/>
    <mergeCell ref="JD917328:JG917328"/>
    <mergeCell ref="SZ917328:TC917328"/>
    <mergeCell ref="ACV917328:ACY917328"/>
    <mergeCell ref="AMR917328:AMU917328"/>
    <mergeCell ref="AWN917328:AWQ917328"/>
    <mergeCell ref="BGJ917328:BGM917328"/>
    <mergeCell ref="BQF917328:BQI917328"/>
    <mergeCell ref="CAB917328:CAE917328"/>
    <mergeCell ref="CJX917328:CKA917328"/>
    <mergeCell ref="CTT917328:CTW917328"/>
    <mergeCell ref="DDP917328:DDS917328"/>
    <mergeCell ref="DNL917328:DNO917328"/>
    <mergeCell ref="DXH917328:DXK917328"/>
    <mergeCell ref="EHD917328:EHG917328"/>
    <mergeCell ref="EQZ917328:ERC917328"/>
    <mergeCell ref="FAV917328:FAY917328"/>
    <mergeCell ref="FKR917328:FKU917328"/>
    <mergeCell ref="FUN917328:FUQ917328"/>
    <mergeCell ref="GEJ917328:GEM917328"/>
    <mergeCell ref="GOF917328:GOI917328"/>
    <mergeCell ref="GYB917328:GYE917328"/>
    <mergeCell ref="HHX917328:HIA917328"/>
    <mergeCell ref="HRT917328:HRW917328"/>
    <mergeCell ref="IBP917328:IBS917328"/>
    <mergeCell ref="ILL917328:ILO917328"/>
    <mergeCell ref="IVH917328:IVK917328"/>
    <mergeCell ref="JFD917328:JFG917328"/>
    <mergeCell ref="JOZ917328:JPC917328"/>
    <mergeCell ref="JYV917328:JYY917328"/>
    <mergeCell ref="KIR917328:KIU917328"/>
    <mergeCell ref="KSN917328:KSQ917328"/>
    <mergeCell ref="LCJ917328:LCM917328"/>
    <mergeCell ref="LMF917328:LMI917328"/>
    <mergeCell ref="LWB917328:LWE917328"/>
    <mergeCell ref="MFX917328:MGA917328"/>
    <mergeCell ref="MPT917328:MPW917328"/>
    <mergeCell ref="MZP917328:MZS917328"/>
    <mergeCell ref="NJL917328:NJO917328"/>
    <mergeCell ref="NTH917328:NTK917328"/>
    <mergeCell ref="ODD917328:ODG917328"/>
    <mergeCell ref="OMZ917328:ONC917328"/>
    <mergeCell ref="OWV917328:OWY917328"/>
    <mergeCell ref="PGR917328:PGU917328"/>
    <mergeCell ref="PQN917328:PQQ917328"/>
    <mergeCell ref="QAJ917328:QAM917328"/>
    <mergeCell ref="QKF917328:QKI917328"/>
    <mergeCell ref="QUB917328:QUE917328"/>
    <mergeCell ref="RDX917328:REA917328"/>
    <mergeCell ref="RNT917328:RNW917328"/>
    <mergeCell ref="RXP917328:RXS917328"/>
    <mergeCell ref="SHL917328:SHO917328"/>
    <mergeCell ref="SRH917328:SRK917328"/>
    <mergeCell ref="TBD917328:TBG917328"/>
    <mergeCell ref="TKZ917328:TLC917328"/>
    <mergeCell ref="TUV917328:TUY917328"/>
    <mergeCell ref="UER917328:UEU917328"/>
    <mergeCell ref="UON917328:UOQ917328"/>
    <mergeCell ref="UYJ917328:UYM917328"/>
    <mergeCell ref="VIF917328:VII917328"/>
    <mergeCell ref="VSB917328:VSE917328"/>
    <mergeCell ref="WBX917328:WCA917328"/>
    <mergeCell ref="WLT917328:WLW917328"/>
    <mergeCell ref="WVP917328:WVS917328"/>
    <mergeCell ref="G982864:J982864"/>
    <mergeCell ref="JD982864:JG982864"/>
    <mergeCell ref="SZ982864:TC982864"/>
    <mergeCell ref="ACV982864:ACY982864"/>
    <mergeCell ref="AMR982864:AMU982864"/>
    <mergeCell ref="AWN982864:AWQ982864"/>
    <mergeCell ref="BGJ982864:BGM982864"/>
    <mergeCell ref="BQF982864:BQI982864"/>
    <mergeCell ref="CAB982864:CAE982864"/>
    <mergeCell ref="CJX982864:CKA982864"/>
    <mergeCell ref="CTT982864:CTW982864"/>
    <mergeCell ref="DDP982864:DDS982864"/>
    <mergeCell ref="DNL982864:DNO982864"/>
    <mergeCell ref="DXH982864:DXK982864"/>
    <mergeCell ref="EHD982864:EHG982864"/>
    <mergeCell ref="EQZ982864:ERC982864"/>
    <mergeCell ref="FAV982864:FAY982864"/>
    <mergeCell ref="FKR982864:FKU982864"/>
    <mergeCell ref="FUN982864:FUQ982864"/>
    <mergeCell ref="GEJ982864:GEM982864"/>
    <mergeCell ref="GOF982864:GOI982864"/>
    <mergeCell ref="GYB982864:GYE982864"/>
    <mergeCell ref="HHX982864:HIA982864"/>
    <mergeCell ref="HRT982864:HRW982864"/>
    <mergeCell ref="IBP982864:IBS982864"/>
    <mergeCell ref="ILL982864:ILO982864"/>
    <mergeCell ref="IVH982864:IVK982864"/>
    <mergeCell ref="JFD982864:JFG982864"/>
    <mergeCell ref="JOZ982864:JPC982864"/>
    <mergeCell ref="JYV982864:JYY982864"/>
    <mergeCell ref="KIR982864:KIU982864"/>
    <mergeCell ref="KSN982864:KSQ982864"/>
    <mergeCell ref="LCJ982864:LCM982864"/>
    <mergeCell ref="LMF982864:LMI982864"/>
    <mergeCell ref="LWB982864:LWE982864"/>
    <mergeCell ref="MFX982864:MGA982864"/>
    <mergeCell ref="MPT982864:MPW982864"/>
    <mergeCell ref="MZP982864:MZS982864"/>
    <mergeCell ref="NJL982864:NJO982864"/>
    <mergeCell ref="NTH982864:NTK982864"/>
    <mergeCell ref="ODD982864:ODG982864"/>
    <mergeCell ref="OMZ982864:ONC982864"/>
    <mergeCell ref="OWV982864:OWY982864"/>
    <mergeCell ref="PGR982864:PGU982864"/>
    <mergeCell ref="PQN982864:PQQ982864"/>
    <mergeCell ref="QAJ982864:QAM982864"/>
    <mergeCell ref="QKF982864:QKI982864"/>
    <mergeCell ref="QUB982864:QUE982864"/>
    <mergeCell ref="RDX982864:REA982864"/>
    <mergeCell ref="RNT982864:RNW982864"/>
    <mergeCell ref="RXP982864:RXS982864"/>
    <mergeCell ref="SHL982864:SHO982864"/>
    <mergeCell ref="SRH982864:SRK982864"/>
    <mergeCell ref="TBD982864:TBG982864"/>
    <mergeCell ref="TKZ982864:TLC982864"/>
    <mergeCell ref="TUV982864:TUY982864"/>
    <mergeCell ref="UER982864:UEU982864"/>
    <mergeCell ref="UON982864:UOQ982864"/>
    <mergeCell ref="UYJ982864:UYM982864"/>
    <mergeCell ref="VIF982864:VII982864"/>
    <mergeCell ref="VSB982864:VSE982864"/>
    <mergeCell ref="WBX982864:WCA982864"/>
    <mergeCell ref="WLT982864:WLW982864"/>
    <mergeCell ref="WVP982864:WVS98286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2853"/>
  <sheetViews>
    <sheetView tabSelected="1" topLeftCell="A46" workbookViewId="0">
      <selection activeCell="M62" sqref="M62"/>
    </sheetView>
  </sheetViews>
  <sheetFormatPr defaultColWidth="8.725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34.5583333333333" style="1" customWidth="1"/>
    <col min="8" max="8" width="6" style="1"/>
    <col min="9" max="9" width="9.725" style="1"/>
    <col min="10" max="10" width="15" style="1"/>
    <col min="11" max="11" width="15" style="1" hidden="1" customWidth="1"/>
    <col min="12" max="12" width="11.4416666666667" style="1" customWidth="1"/>
    <col min="13" max="14" width="15" style="1"/>
    <col min="15" max="16" width="22.35" style="1" customWidth="1"/>
    <col min="17" max="16384" width="8.725" style="1"/>
  </cols>
  <sheetData>
    <row r="1" s="1" customFormat="1" ht="1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/>
    </row>
    <row r="2" s="1" customFormat="1" ht="24" spans="1:16">
      <c r="A2" s="3" t="s">
        <v>116</v>
      </c>
      <c r="B2" s="4" t="s">
        <v>85</v>
      </c>
      <c r="C2" s="4" t="s">
        <v>17</v>
      </c>
      <c r="D2" s="4" t="s">
        <v>117</v>
      </c>
      <c r="E2" s="4" t="s">
        <v>26</v>
      </c>
      <c r="F2" s="4" t="s">
        <v>19</v>
      </c>
      <c r="G2" s="4" t="s">
        <v>86</v>
      </c>
      <c r="H2" s="4" t="s">
        <v>21</v>
      </c>
      <c r="I2" s="4">
        <v>12</v>
      </c>
      <c r="J2" s="4" t="s">
        <v>22</v>
      </c>
      <c r="K2" s="10" t="s">
        <v>23</v>
      </c>
      <c r="L2" s="11">
        <f>VLOOKUP(B2:B245,[1]Sheet1!$B$3:$F$348,5,0)</f>
        <v>28</v>
      </c>
      <c r="M2" s="12">
        <f>L2*1.396/1.13/10000</f>
        <v>0.00345911504424779</v>
      </c>
      <c r="N2" s="12">
        <f>M2*I2*1.13</f>
        <v>0.0469056</v>
      </c>
      <c r="O2" s="3" t="s">
        <v>24</v>
      </c>
      <c r="P2" s="13"/>
    </row>
    <row r="3" s="1" customFormat="1" ht="24" spans="1:16">
      <c r="A3" s="3" t="s">
        <v>116</v>
      </c>
      <c r="B3" s="4" t="s">
        <v>52</v>
      </c>
      <c r="C3" s="4" t="s">
        <v>17</v>
      </c>
      <c r="D3" s="4" t="s">
        <v>118</v>
      </c>
      <c r="E3" s="4" t="s">
        <v>26</v>
      </c>
      <c r="F3" s="4" t="s">
        <v>19</v>
      </c>
      <c r="G3" s="4" t="s">
        <v>53</v>
      </c>
      <c r="H3" s="4" t="s">
        <v>54</v>
      </c>
      <c r="I3" s="4">
        <v>1000</v>
      </c>
      <c r="J3" s="4" t="s">
        <v>22</v>
      </c>
      <c r="K3" s="10" t="s">
        <v>23</v>
      </c>
      <c r="L3" s="11">
        <f>VLOOKUP(B3:B246,[1]Sheet1!$B$3:$F$348,5,0)</f>
        <v>0.7</v>
      </c>
      <c r="M3" s="12">
        <f t="shared" ref="M3:M34" si="0">L3*1.396/1.13/10000</f>
        <v>8.64778761061947e-5</v>
      </c>
      <c r="N3" s="12">
        <f t="shared" ref="N3:N34" si="1">M3*I3*1.13</f>
        <v>0.09772</v>
      </c>
      <c r="O3" s="3" t="s">
        <v>24</v>
      </c>
      <c r="P3" s="13"/>
    </row>
    <row r="4" s="1" customFormat="1" ht="24" spans="1:16">
      <c r="A4" s="3" t="s">
        <v>116</v>
      </c>
      <c r="B4" s="4" t="s">
        <v>35</v>
      </c>
      <c r="C4" s="4" t="s">
        <v>17</v>
      </c>
      <c r="D4" s="4" t="s">
        <v>117</v>
      </c>
      <c r="E4" s="4" t="s">
        <v>26</v>
      </c>
      <c r="F4" s="4" t="s">
        <v>19</v>
      </c>
      <c r="G4" s="4" t="s">
        <v>36</v>
      </c>
      <c r="H4" s="4" t="s">
        <v>21</v>
      </c>
      <c r="I4" s="4">
        <v>190</v>
      </c>
      <c r="J4" s="4" t="s">
        <v>22</v>
      </c>
      <c r="K4" s="10" t="s">
        <v>23</v>
      </c>
      <c r="L4" s="11">
        <f>VLOOKUP(B4:B247,[1]Sheet1!$B$3:$F$348,5,0)</f>
        <v>27</v>
      </c>
      <c r="M4" s="12">
        <f t="shared" si="0"/>
        <v>0.00333557522123894</v>
      </c>
      <c r="N4" s="12">
        <f t="shared" si="1"/>
        <v>0.716148</v>
      </c>
      <c r="O4" s="3" t="s">
        <v>24</v>
      </c>
      <c r="P4" s="13"/>
    </row>
    <row r="5" s="1" customFormat="1" ht="24" spans="1:16">
      <c r="A5" s="3" t="s">
        <v>116</v>
      </c>
      <c r="B5" s="4" t="s">
        <v>40</v>
      </c>
      <c r="C5" s="4" t="s">
        <v>17</v>
      </c>
      <c r="D5" s="4" t="s">
        <v>117</v>
      </c>
      <c r="E5" s="4" t="s">
        <v>26</v>
      </c>
      <c r="F5" s="4" t="s">
        <v>19</v>
      </c>
      <c r="G5" s="4" t="s">
        <v>41</v>
      </c>
      <c r="H5" s="4" t="s">
        <v>21</v>
      </c>
      <c r="I5" s="4">
        <v>17200</v>
      </c>
      <c r="J5" s="4" t="s">
        <v>22</v>
      </c>
      <c r="K5" s="10" t="s">
        <v>23</v>
      </c>
      <c r="L5" s="11">
        <f>VLOOKUP(B5:B248,[1]Sheet1!$B$3:$F$348,5,0)</f>
        <v>19</v>
      </c>
      <c r="M5" s="12">
        <f t="shared" si="0"/>
        <v>0.00234725663716814</v>
      </c>
      <c r="N5" s="12">
        <f t="shared" si="1"/>
        <v>45.62128</v>
      </c>
      <c r="O5" s="3" t="s">
        <v>24</v>
      </c>
      <c r="P5" s="13"/>
    </row>
    <row r="6" s="1" customFormat="1" ht="24" spans="1:16">
      <c r="A6" s="3" t="s">
        <v>116</v>
      </c>
      <c r="B6" s="4" t="s">
        <v>75</v>
      </c>
      <c r="C6" s="4" t="s">
        <v>17</v>
      </c>
      <c r="D6" s="4" t="s">
        <v>117</v>
      </c>
      <c r="E6" s="4" t="s">
        <v>26</v>
      </c>
      <c r="F6" s="4" t="s">
        <v>19</v>
      </c>
      <c r="G6" s="4" t="s">
        <v>76</v>
      </c>
      <c r="H6" s="4" t="s">
        <v>21</v>
      </c>
      <c r="I6" s="4">
        <v>3600</v>
      </c>
      <c r="J6" s="4" t="s">
        <v>22</v>
      </c>
      <c r="K6" s="10" t="s">
        <v>23</v>
      </c>
      <c r="L6" s="11">
        <f>VLOOKUP(B6:B249,[1]Sheet1!$B$3:$F$348,5,0)</f>
        <v>15</v>
      </c>
      <c r="M6" s="12">
        <f t="shared" si="0"/>
        <v>0.00185309734513274</v>
      </c>
      <c r="N6" s="12">
        <f t="shared" si="1"/>
        <v>7.53839999999999</v>
      </c>
      <c r="O6" s="3" t="s">
        <v>24</v>
      </c>
      <c r="P6" s="13"/>
    </row>
    <row r="7" s="1" customFormat="1" ht="24" spans="1:16">
      <c r="A7" s="3" t="s">
        <v>116</v>
      </c>
      <c r="B7" s="4" t="s">
        <v>25</v>
      </c>
      <c r="C7" s="4" t="s">
        <v>17</v>
      </c>
      <c r="D7" s="4" t="s">
        <v>117</v>
      </c>
      <c r="E7" s="4" t="s">
        <v>26</v>
      </c>
      <c r="F7" s="4" t="s">
        <v>19</v>
      </c>
      <c r="G7" s="4" t="s">
        <v>27</v>
      </c>
      <c r="H7" s="4" t="s">
        <v>28</v>
      </c>
      <c r="I7" s="4">
        <v>21000</v>
      </c>
      <c r="J7" s="4" t="s">
        <v>22</v>
      </c>
      <c r="K7" s="10" t="s">
        <v>23</v>
      </c>
      <c r="L7" s="11">
        <f>VLOOKUP(B7:B250,[1]Sheet1!$B$3:$F$348,5,0)</f>
        <v>5.5</v>
      </c>
      <c r="M7" s="12">
        <f t="shared" si="0"/>
        <v>0.000679469026548672</v>
      </c>
      <c r="N7" s="12">
        <f t="shared" si="1"/>
        <v>16.1238</v>
      </c>
      <c r="O7" s="3" t="s">
        <v>24</v>
      </c>
      <c r="P7" s="13"/>
    </row>
    <row r="8" s="1" customFormat="1" ht="24" spans="1:16">
      <c r="A8" s="3" t="s">
        <v>116</v>
      </c>
      <c r="B8" s="4" t="s">
        <v>29</v>
      </c>
      <c r="C8" s="4" t="s">
        <v>17</v>
      </c>
      <c r="D8" s="4" t="s">
        <v>117</v>
      </c>
      <c r="E8" s="4" t="s">
        <v>26</v>
      </c>
      <c r="F8" s="4" t="s">
        <v>19</v>
      </c>
      <c r="G8" s="4" t="s">
        <v>30</v>
      </c>
      <c r="H8" s="4" t="s">
        <v>28</v>
      </c>
      <c r="I8" s="4">
        <v>21000</v>
      </c>
      <c r="J8" s="4" t="s">
        <v>22</v>
      </c>
      <c r="K8" s="10" t="s">
        <v>23</v>
      </c>
      <c r="L8" s="11">
        <f>VLOOKUP(B8:B251,[1]Sheet1!$B$3:$F$348,5,0)</f>
        <v>6.5</v>
      </c>
      <c r="M8" s="12">
        <f t="shared" si="0"/>
        <v>0.000803008849557522</v>
      </c>
      <c r="N8" s="12">
        <f t="shared" si="1"/>
        <v>19.0554</v>
      </c>
      <c r="O8" s="3" t="s">
        <v>24</v>
      </c>
      <c r="P8" s="13"/>
    </row>
    <row r="9" s="1" customFormat="1" ht="24" spans="1:16">
      <c r="A9" s="3" t="s">
        <v>116</v>
      </c>
      <c r="B9" s="4" t="s">
        <v>48</v>
      </c>
      <c r="C9" s="4" t="s">
        <v>17</v>
      </c>
      <c r="D9" s="4" t="s">
        <v>117</v>
      </c>
      <c r="E9" s="4" t="s">
        <v>26</v>
      </c>
      <c r="F9" s="4" t="s">
        <v>19</v>
      </c>
      <c r="G9" s="4" t="s">
        <v>49</v>
      </c>
      <c r="H9" s="4" t="s">
        <v>28</v>
      </c>
      <c r="I9" s="4">
        <v>1700</v>
      </c>
      <c r="J9" s="4" t="s">
        <v>22</v>
      </c>
      <c r="K9" s="10" t="s">
        <v>23</v>
      </c>
      <c r="L9" s="11">
        <f>VLOOKUP(B9:B252,[1]Sheet1!$B$3:$F$348,5,0)</f>
        <v>2.3</v>
      </c>
      <c r="M9" s="12">
        <f t="shared" si="0"/>
        <v>0.000284141592920354</v>
      </c>
      <c r="N9" s="12">
        <f t="shared" si="1"/>
        <v>0.545836</v>
      </c>
      <c r="O9" s="3" t="s">
        <v>24</v>
      </c>
      <c r="P9" s="13"/>
    </row>
    <row r="10" s="1" customFormat="1" ht="24" spans="1:16">
      <c r="A10" s="3" t="s">
        <v>116</v>
      </c>
      <c r="B10" s="4" t="s">
        <v>42</v>
      </c>
      <c r="C10" s="4" t="s">
        <v>17</v>
      </c>
      <c r="D10" s="4" t="s">
        <v>117</v>
      </c>
      <c r="E10" s="4" t="s">
        <v>26</v>
      </c>
      <c r="F10" s="4" t="s">
        <v>19</v>
      </c>
      <c r="G10" s="4" t="s">
        <v>43</v>
      </c>
      <c r="H10" s="4" t="s">
        <v>28</v>
      </c>
      <c r="I10" s="4">
        <v>19200</v>
      </c>
      <c r="J10" s="4" t="s">
        <v>22</v>
      </c>
      <c r="K10" s="10" t="s">
        <v>23</v>
      </c>
      <c r="L10" s="11">
        <f>VLOOKUP(B10:B253,[1]Sheet1!$B$3:$F$348,5,0)</f>
        <v>3</v>
      </c>
      <c r="M10" s="12">
        <f t="shared" si="0"/>
        <v>0.000370619469026549</v>
      </c>
      <c r="N10" s="12">
        <f t="shared" si="1"/>
        <v>8.04096000000001</v>
      </c>
      <c r="O10" s="3" t="s">
        <v>24</v>
      </c>
      <c r="P10" s="13"/>
    </row>
    <row r="11" s="1" customFormat="1" ht="24" spans="1:16">
      <c r="A11" s="3" t="s">
        <v>116</v>
      </c>
      <c r="B11" s="4" t="s">
        <v>60</v>
      </c>
      <c r="C11" s="4" t="s">
        <v>17</v>
      </c>
      <c r="D11" s="4" t="s">
        <v>117</v>
      </c>
      <c r="E11" s="4" t="s">
        <v>26</v>
      </c>
      <c r="F11" s="4" t="s">
        <v>19</v>
      </c>
      <c r="G11" s="4" t="s">
        <v>61</v>
      </c>
      <c r="H11" s="4" t="s">
        <v>28</v>
      </c>
      <c r="I11" s="4">
        <v>3000</v>
      </c>
      <c r="J11" s="4" t="s">
        <v>22</v>
      </c>
      <c r="K11" s="10" t="s">
        <v>23</v>
      </c>
      <c r="L11" s="11">
        <f>VLOOKUP(B11:B254,[1]Sheet1!$B$3:$F$348,5,0)</f>
        <v>6.2</v>
      </c>
      <c r="M11" s="12">
        <f t="shared" si="0"/>
        <v>0.000765946902654867</v>
      </c>
      <c r="N11" s="12">
        <f t="shared" si="1"/>
        <v>2.59656</v>
      </c>
      <c r="O11" s="3" t="s">
        <v>24</v>
      </c>
      <c r="P11" s="13"/>
    </row>
    <row r="12" s="1" customFormat="1" ht="24" spans="1:16">
      <c r="A12" s="3" t="s">
        <v>116</v>
      </c>
      <c r="B12" s="4" t="s">
        <v>33</v>
      </c>
      <c r="C12" s="4" t="s">
        <v>17</v>
      </c>
      <c r="D12" s="4" t="s">
        <v>117</v>
      </c>
      <c r="E12" s="4" t="s">
        <v>26</v>
      </c>
      <c r="F12" s="4" t="s">
        <v>19</v>
      </c>
      <c r="G12" s="4" t="s">
        <v>34</v>
      </c>
      <c r="H12" s="4" t="s">
        <v>28</v>
      </c>
      <c r="I12" s="4">
        <v>2800</v>
      </c>
      <c r="J12" s="4" t="s">
        <v>22</v>
      </c>
      <c r="K12" s="10" t="s">
        <v>23</v>
      </c>
      <c r="L12" s="11">
        <f>VLOOKUP(B12:B255,[1]Sheet1!$B$3:$F$348,5,0)</f>
        <v>5.2</v>
      </c>
      <c r="M12" s="12">
        <f t="shared" si="0"/>
        <v>0.000642407079646018</v>
      </c>
      <c r="N12" s="12">
        <f t="shared" si="1"/>
        <v>2.032576</v>
      </c>
      <c r="O12" s="3" t="s">
        <v>24</v>
      </c>
      <c r="P12" s="13"/>
    </row>
    <row r="13" s="1" customFormat="1" ht="24" spans="1:16">
      <c r="A13" s="3" t="s">
        <v>116</v>
      </c>
      <c r="B13" s="4" t="s">
        <v>73</v>
      </c>
      <c r="C13" s="4" t="s">
        <v>17</v>
      </c>
      <c r="D13" s="4" t="s">
        <v>117</v>
      </c>
      <c r="E13" s="4" t="s">
        <v>26</v>
      </c>
      <c r="F13" s="4" t="s">
        <v>19</v>
      </c>
      <c r="G13" s="4" t="s">
        <v>74</v>
      </c>
      <c r="H13" s="4" t="s">
        <v>28</v>
      </c>
      <c r="I13" s="4">
        <v>5800</v>
      </c>
      <c r="J13" s="4" t="s">
        <v>22</v>
      </c>
      <c r="K13" s="10" t="s">
        <v>23</v>
      </c>
      <c r="L13" s="11">
        <f>VLOOKUP(B13:B256,[1]Sheet1!$B$3:$F$348,5,0)</f>
        <v>20</v>
      </c>
      <c r="M13" s="12">
        <f t="shared" si="0"/>
        <v>0.00247079646017699</v>
      </c>
      <c r="N13" s="12">
        <f t="shared" si="1"/>
        <v>16.1936</v>
      </c>
      <c r="O13" s="3" t="s">
        <v>24</v>
      </c>
      <c r="P13" s="13"/>
    </row>
    <row r="14" s="1" customFormat="1" ht="24" spans="1:16">
      <c r="A14" s="3" t="s">
        <v>116</v>
      </c>
      <c r="B14" s="4" t="s">
        <v>56</v>
      </c>
      <c r="C14" s="4" t="s">
        <v>17</v>
      </c>
      <c r="D14" s="4" t="s">
        <v>117</v>
      </c>
      <c r="E14" s="4" t="s">
        <v>26</v>
      </c>
      <c r="F14" s="4" t="s">
        <v>19</v>
      </c>
      <c r="G14" s="4" t="s">
        <v>57</v>
      </c>
      <c r="H14" s="4" t="s">
        <v>21</v>
      </c>
      <c r="I14" s="4">
        <v>17500</v>
      </c>
      <c r="J14" s="4" t="s">
        <v>22</v>
      </c>
      <c r="K14" s="10" t="s">
        <v>23</v>
      </c>
      <c r="L14" s="11">
        <f>VLOOKUP(B14:B257,[1]Sheet1!$B$3:$F$348,5,0)</f>
        <v>14</v>
      </c>
      <c r="M14" s="12">
        <f t="shared" si="0"/>
        <v>0.00172955752212389</v>
      </c>
      <c r="N14" s="12">
        <f t="shared" si="1"/>
        <v>34.2019999999999</v>
      </c>
      <c r="O14" s="3" t="s">
        <v>24</v>
      </c>
      <c r="P14" s="13"/>
    </row>
    <row r="15" s="1" customFormat="1" ht="24" spans="1:16">
      <c r="A15" s="3" t="s">
        <v>116</v>
      </c>
      <c r="B15" s="4" t="s">
        <v>37</v>
      </c>
      <c r="C15" s="4" t="s">
        <v>17</v>
      </c>
      <c r="D15" s="4" t="s">
        <v>117</v>
      </c>
      <c r="E15" s="4" t="s">
        <v>26</v>
      </c>
      <c r="F15" s="4" t="s">
        <v>19</v>
      </c>
      <c r="G15" s="4" t="s">
        <v>38</v>
      </c>
      <c r="H15" s="4" t="s">
        <v>28</v>
      </c>
      <c r="I15" s="4">
        <v>24000</v>
      </c>
      <c r="J15" s="4" t="s">
        <v>22</v>
      </c>
      <c r="K15" s="10" t="s">
        <v>23</v>
      </c>
      <c r="L15" s="11">
        <f>VLOOKUP(B15:B258,[1]Sheet1!$B$3:$F$348,5,0)</f>
        <v>2.8</v>
      </c>
      <c r="M15" s="12">
        <f t="shared" si="0"/>
        <v>0.000345911504424779</v>
      </c>
      <c r="N15" s="12">
        <f t="shared" si="1"/>
        <v>9.38112</v>
      </c>
      <c r="O15" s="3" t="s">
        <v>24</v>
      </c>
      <c r="P15" s="13"/>
    </row>
    <row r="16" s="1" customFormat="1" ht="24" spans="1:16">
      <c r="A16" s="3" t="s">
        <v>116</v>
      </c>
      <c r="B16" s="4" t="s">
        <v>46</v>
      </c>
      <c r="C16" s="4" t="s">
        <v>17</v>
      </c>
      <c r="D16" s="4" t="s">
        <v>117</v>
      </c>
      <c r="E16" s="4" t="s">
        <v>26</v>
      </c>
      <c r="F16" s="4" t="s">
        <v>19</v>
      </c>
      <c r="G16" s="4" t="s">
        <v>47</v>
      </c>
      <c r="H16" s="4" t="s">
        <v>21</v>
      </c>
      <c r="I16" s="4">
        <v>5800</v>
      </c>
      <c r="J16" s="4" t="s">
        <v>22</v>
      </c>
      <c r="K16" s="10" t="s">
        <v>23</v>
      </c>
      <c r="L16" s="11">
        <f>VLOOKUP(B16:B259,[1]Sheet1!$B$3:$F$348,5,0)</f>
        <v>19</v>
      </c>
      <c r="M16" s="12">
        <f t="shared" si="0"/>
        <v>0.00234725663716814</v>
      </c>
      <c r="N16" s="12">
        <f t="shared" si="1"/>
        <v>15.38392</v>
      </c>
      <c r="O16" s="3" t="s">
        <v>24</v>
      </c>
      <c r="P16" s="13"/>
    </row>
    <row r="17" s="1" customFormat="1" ht="24" spans="1:16">
      <c r="A17" s="3" t="s">
        <v>116</v>
      </c>
      <c r="B17" s="4" t="s">
        <v>16</v>
      </c>
      <c r="C17" s="4" t="s">
        <v>17</v>
      </c>
      <c r="D17" s="4" t="s">
        <v>117</v>
      </c>
      <c r="E17" s="4" t="s">
        <v>26</v>
      </c>
      <c r="F17" s="4" t="s">
        <v>19</v>
      </c>
      <c r="G17" s="4" t="s">
        <v>20</v>
      </c>
      <c r="H17" s="4" t="s">
        <v>21</v>
      </c>
      <c r="I17" s="4">
        <v>38000</v>
      </c>
      <c r="J17" s="4" t="s">
        <v>22</v>
      </c>
      <c r="K17" s="10" t="s">
        <v>23</v>
      </c>
      <c r="L17" s="11">
        <f>VLOOKUP(B17:B260,[1]Sheet1!$B$3:$F$348,5,0)</f>
        <v>3.6</v>
      </c>
      <c r="M17" s="12">
        <f t="shared" si="0"/>
        <v>0.000444743362831858</v>
      </c>
      <c r="N17" s="12">
        <f t="shared" si="1"/>
        <v>19.09728</v>
      </c>
      <c r="O17" s="3" t="s">
        <v>24</v>
      </c>
      <c r="P17" s="13"/>
    </row>
    <row r="18" s="1" customFormat="1" ht="24" spans="1:16">
      <c r="A18" s="3" t="s">
        <v>116</v>
      </c>
      <c r="B18" s="4" t="s">
        <v>50</v>
      </c>
      <c r="C18" s="4" t="s">
        <v>17</v>
      </c>
      <c r="D18" s="4" t="s">
        <v>117</v>
      </c>
      <c r="E18" s="4" t="s">
        <v>26</v>
      </c>
      <c r="F18" s="4" t="s">
        <v>19</v>
      </c>
      <c r="G18" s="4" t="s">
        <v>51</v>
      </c>
      <c r="H18" s="4" t="s">
        <v>21</v>
      </c>
      <c r="I18" s="4">
        <v>9000</v>
      </c>
      <c r="J18" s="4" t="s">
        <v>22</v>
      </c>
      <c r="K18" s="10" t="s">
        <v>23</v>
      </c>
      <c r="L18" s="11">
        <f>VLOOKUP(B18:B261,[1]Sheet1!$B$3:$F$348,5,0)</f>
        <v>8.5</v>
      </c>
      <c r="M18" s="12">
        <f t="shared" si="0"/>
        <v>0.00105008849557522</v>
      </c>
      <c r="N18" s="12">
        <f t="shared" si="1"/>
        <v>10.6794</v>
      </c>
      <c r="O18" s="3" t="s">
        <v>24</v>
      </c>
      <c r="P18" s="13"/>
    </row>
    <row r="19" s="1" customFormat="1" ht="24" spans="1:16">
      <c r="A19" s="3" t="s">
        <v>116</v>
      </c>
      <c r="B19" s="4" t="s">
        <v>52</v>
      </c>
      <c r="C19" s="4" t="s">
        <v>17</v>
      </c>
      <c r="D19" s="4" t="s">
        <v>117</v>
      </c>
      <c r="E19" s="4" t="s">
        <v>26</v>
      </c>
      <c r="F19" s="4" t="s">
        <v>19</v>
      </c>
      <c r="G19" s="4" t="s">
        <v>53</v>
      </c>
      <c r="H19" s="4" t="s">
        <v>54</v>
      </c>
      <c r="I19" s="4">
        <v>91100</v>
      </c>
      <c r="J19" s="4" t="s">
        <v>22</v>
      </c>
      <c r="K19" s="10" t="s">
        <v>23</v>
      </c>
      <c r="L19" s="11">
        <f>VLOOKUP(B19:B262,[1]Sheet1!$B$3:$F$348,5,0)</f>
        <v>0.7</v>
      </c>
      <c r="M19" s="12">
        <f t="shared" si="0"/>
        <v>8.64778761061947e-5</v>
      </c>
      <c r="N19" s="12">
        <f t="shared" si="1"/>
        <v>8.902292</v>
      </c>
      <c r="O19" s="3" t="s">
        <v>24</v>
      </c>
      <c r="P19" s="13"/>
    </row>
    <row r="20" s="1" customFormat="1" ht="24" spans="1:16">
      <c r="A20" s="3" t="s">
        <v>116</v>
      </c>
      <c r="B20" s="4" t="s">
        <v>40</v>
      </c>
      <c r="C20" s="4" t="s">
        <v>17</v>
      </c>
      <c r="D20" s="4" t="s">
        <v>117</v>
      </c>
      <c r="E20" s="4" t="s">
        <v>26</v>
      </c>
      <c r="F20" s="4" t="s">
        <v>19</v>
      </c>
      <c r="G20" s="4" t="s">
        <v>41</v>
      </c>
      <c r="H20" s="4" t="s">
        <v>21</v>
      </c>
      <c r="I20" s="4">
        <v>11000</v>
      </c>
      <c r="J20" s="4" t="s">
        <v>22</v>
      </c>
      <c r="K20" s="10" t="s">
        <v>23</v>
      </c>
      <c r="L20" s="11">
        <f>VLOOKUP(B20:B263,[1]Sheet1!$B$3:$F$348,5,0)</f>
        <v>19</v>
      </c>
      <c r="M20" s="12">
        <f t="shared" si="0"/>
        <v>0.00234725663716814</v>
      </c>
      <c r="N20" s="12">
        <f t="shared" si="1"/>
        <v>29.1764</v>
      </c>
      <c r="O20" s="3" t="s">
        <v>24</v>
      </c>
      <c r="P20" s="13"/>
    </row>
    <row r="21" s="1" customFormat="1" ht="24" spans="1:16">
      <c r="A21" s="3" t="s">
        <v>116</v>
      </c>
      <c r="B21" s="4" t="s">
        <v>25</v>
      </c>
      <c r="C21" s="4" t="s">
        <v>17</v>
      </c>
      <c r="D21" s="4" t="s">
        <v>117</v>
      </c>
      <c r="E21" s="4" t="s">
        <v>26</v>
      </c>
      <c r="F21" s="4" t="s">
        <v>19</v>
      </c>
      <c r="G21" s="4" t="s">
        <v>27</v>
      </c>
      <c r="H21" s="4" t="s">
        <v>28</v>
      </c>
      <c r="I21" s="4">
        <v>11000</v>
      </c>
      <c r="J21" s="4" t="s">
        <v>22</v>
      </c>
      <c r="K21" s="10" t="s">
        <v>23</v>
      </c>
      <c r="L21" s="11">
        <f>VLOOKUP(B21:B264,[1]Sheet1!$B$3:$F$348,5,0)</f>
        <v>5.5</v>
      </c>
      <c r="M21" s="12">
        <f t="shared" si="0"/>
        <v>0.000679469026548672</v>
      </c>
      <c r="N21" s="12">
        <f t="shared" si="1"/>
        <v>8.44579999999999</v>
      </c>
      <c r="O21" s="3" t="s">
        <v>24</v>
      </c>
      <c r="P21" s="13"/>
    </row>
    <row r="22" s="1" customFormat="1" ht="24" spans="1:16">
      <c r="A22" s="3" t="s">
        <v>116</v>
      </c>
      <c r="B22" s="4" t="s">
        <v>29</v>
      </c>
      <c r="C22" s="4" t="s">
        <v>17</v>
      </c>
      <c r="D22" s="4" t="s">
        <v>117</v>
      </c>
      <c r="E22" s="4" t="s">
        <v>26</v>
      </c>
      <c r="F22" s="4" t="s">
        <v>19</v>
      </c>
      <c r="G22" s="4" t="s">
        <v>30</v>
      </c>
      <c r="H22" s="4" t="s">
        <v>28</v>
      </c>
      <c r="I22" s="4">
        <v>11000</v>
      </c>
      <c r="J22" s="4" t="s">
        <v>22</v>
      </c>
      <c r="K22" s="10" t="s">
        <v>23</v>
      </c>
      <c r="L22" s="11">
        <f>VLOOKUP(B22:B265,[1]Sheet1!$B$3:$F$348,5,0)</f>
        <v>6.5</v>
      </c>
      <c r="M22" s="12">
        <f t="shared" si="0"/>
        <v>0.000803008849557522</v>
      </c>
      <c r="N22" s="12">
        <f t="shared" si="1"/>
        <v>9.9814</v>
      </c>
      <c r="O22" s="3" t="s">
        <v>24</v>
      </c>
      <c r="P22" s="13"/>
    </row>
    <row r="23" s="1" customFormat="1" ht="24" spans="1:16">
      <c r="A23" s="3" t="s">
        <v>116</v>
      </c>
      <c r="B23" s="4" t="s">
        <v>42</v>
      </c>
      <c r="C23" s="4" t="s">
        <v>17</v>
      </c>
      <c r="D23" s="4" t="s">
        <v>117</v>
      </c>
      <c r="E23" s="4" t="s">
        <v>26</v>
      </c>
      <c r="F23" s="4" t="s">
        <v>19</v>
      </c>
      <c r="G23" s="4" t="s">
        <v>43</v>
      </c>
      <c r="H23" s="4" t="s">
        <v>28</v>
      </c>
      <c r="I23" s="4">
        <v>11000</v>
      </c>
      <c r="J23" s="4" t="s">
        <v>22</v>
      </c>
      <c r="K23" s="10" t="s">
        <v>23</v>
      </c>
      <c r="L23" s="11">
        <f>VLOOKUP(B23:B266,[1]Sheet1!$B$3:$F$348,5,0)</f>
        <v>3</v>
      </c>
      <c r="M23" s="12">
        <f t="shared" si="0"/>
        <v>0.000370619469026549</v>
      </c>
      <c r="N23" s="12">
        <f t="shared" si="1"/>
        <v>4.6068</v>
      </c>
      <c r="O23" s="3" t="s">
        <v>24</v>
      </c>
      <c r="P23" s="13"/>
    </row>
    <row r="24" s="1" customFormat="1" ht="24" spans="1:16">
      <c r="A24" s="3" t="s">
        <v>116</v>
      </c>
      <c r="B24" s="4" t="s">
        <v>33</v>
      </c>
      <c r="C24" s="4" t="s">
        <v>17</v>
      </c>
      <c r="D24" s="4" t="s">
        <v>117</v>
      </c>
      <c r="E24" s="4" t="s">
        <v>26</v>
      </c>
      <c r="F24" s="4" t="s">
        <v>19</v>
      </c>
      <c r="G24" s="4" t="s">
        <v>34</v>
      </c>
      <c r="H24" s="4" t="s">
        <v>28</v>
      </c>
      <c r="I24" s="4">
        <v>2940</v>
      </c>
      <c r="J24" s="4" t="s">
        <v>22</v>
      </c>
      <c r="K24" s="10" t="s">
        <v>23</v>
      </c>
      <c r="L24" s="11">
        <f>VLOOKUP(B24:B267,[1]Sheet1!$B$3:$F$348,5,0)</f>
        <v>5.2</v>
      </c>
      <c r="M24" s="12">
        <f t="shared" si="0"/>
        <v>0.000642407079646018</v>
      </c>
      <c r="N24" s="12">
        <f t="shared" si="1"/>
        <v>2.1342048</v>
      </c>
      <c r="O24" s="3" t="s">
        <v>24</v>
      </c>
      <c r="P24" s="13"/>
    </row>
    <row r="25" s="1" customFormat="1" ht="24" spans="1:16">
      <c r="A25" s="3" t="s">
        <v>116</v>
      </c>
      <c r="B25" s="4" t="s">
        <v>73</v>
      </c>
      <c r="C25" s="4" t="s">
        <v>17</v>
      </c>
      <c r="D25" s="4" t="s">
        <v>117</v>
      </c>
      <c r="E25" s="4" t="s">
        <v>26</v>
      </c>
      <c r="F25" s="4" t="s">
        <v>19</v>
      </c>
      <c r="G25" s="4" t="s">
        <v>74</v>
      </c>
      <c r="H25" s="4" t="s">
        <v>28</v>
      </c>
      <c r="I25" s="4">
        <v>2670</v>
      </c>
      <c r="J25" s="4" t="s">
        <v>22</v>
      </c>
      <c r="K25" s="10" t="s">
        <v>23</v>
      </c>
      <c r="L25" s="11">
        <f>VLOOKUP(B25:B268,[1]Sheet1!$B$3:$F$348,5,0)</f>
        <v>20</v>
      </c>
      <c r="M25" s="12">
        <f t="shared" si="0"/>
        <v>0.00247079646017699</v>
      </c>
      <c r="N25" s="12">
        <f t="shared" si="1"/>
        <v>7.45464</v>
      </c>
      <c r="O25" s="3" t="s">
        <v>24</v>
      </c>
      <c r="P25" s="13"/>
    </row>
    <row r="26" s="1" customFormat="1" ht="24" spans="1:16">
      <c r="A26" s="3" t="s">
        <v>116</v>
      </c>
      <c r="B26" s="4" t="s">
        <v>56</v>
      </c>
      <c r="C26" s="4" t="s">
        <v>17</v>
      </c>
      <c r="D26" s="4" t="s">
        <v>117</v>
      </c>
      <c r="E26" s="4" t="s">
        <v>26</v>
      </c>
      <c r="F26" s="4" t="s">
        <v>19</v>
      </c>
      <c r="G26" s="4" t="s">
        <v>57</v>
      </c>
      <c r="H26" s="4" t="s">
        <v>21</v>
      </c>
      <c r="I26" s="4">
        <v>8010</v>
      </c>
      <c r="J26" s="4" t="s">
        <v>22</v>
      </c>
      <c r="K26" s="10" t="s">
        <v>23</v>
      </c>
      <c r="L26" s="11">
        <f>VLOOKUP(B26:B269,[1]Sheet1!$B$3:$F$348,5,0)</f>
        <v>14</v>
      </c>
      <c r="M26" s="12">
        <f t="shared" si="0"/>
        <v>0.00172955752212389</v>
      </c>
      <c r="N26" s="12">
        <f t="shared" si="1"/>
        <v>15.654744</v>
      </c>
      <c r="O26" s="3" t="s">
        <v>24</v>
      </c>
      <c r="P26" s="13"/>
    </row>
    <row r="27" s="1" customFormat="1" ht="24" spans="1:16">
      <c r="A27" s="3" t="s">
        <v>116</v>
      </c>
      <c r="B27" s="4" t="s">
        <v>37</v>
      </c>
      <c r="C27" s="4" t="s">
        <v>17</v>
      </c>
      <c r="D27" s="4" t="s">
        <v>117</v>
      </c>
      <c r="E27" s="4" t="s">
        <v>26</v>
      </c>
      <c r="F27" s="4" t="s">
        <v>19</v>
      </c>
      <c r="G27" s="4" t="s">
        <v>38</v>
      </c>
      <c r="H27" s="4" t="s">
        <v>28</v>
      </c>
      <c r="I27" s="4">
        <v>21360</v>
      </c>
      <c r="J27" s="4" t="s">
        <v>22</v>
      </c>
      <c r="K27" s="10" t="s">
        <v>23</v>
      </c>
      <c r="L27" s="11">
        <f>VLOOKUP(B27:B270,[1]Sheet1!$B$3:$F$348,5,0)</f>
        <v>2.8</v>
      </c>
      <c r="M27" s="12">
        <f t="shared" si="0"/>
        <v>0.000345911504424779</v>
      </c>
      <c r="N27" s="12">
        <f t="shared" si="1"/>
        <v>8.3491968</v>
      </c>
      <c r="O27" s="3" t="s">
        <v>24</v>
      </c>
      <c r="P27" s="13"/>
    </row>
    <row r="28" s="1" customFormat="1" ht="24" spans="1:16">
      <c r="A28" s="3" t="s">
        <v>116</v>
      </c>
      <c r="B28" s="4" t="s">
        <v>46</v>
      </c>
      <c r="C28" s="4" t="s">
        <v>17</v>
      </c>
      <c r="D28" s="4" t="s">
        <v>117</v>
      </c>
      <c r="E28" s="4" t="s">
        <v>26</v>
      </c>
      <c r="F28" s="4" t="s">
        <v>19</v>
      </c>
      <c r="G28" s="4" t="s">
        <v>47</v>
      </c>
      <c r="H28" s="4" t="s">
        <v>21</v>
      </c>
      <c r="I28" s="4">
        <v>2670</v>
      </c>
      <c r="J28" s="4" t="s">
        <v>22</v>
      </c>
      <c r="K28" s="10" t="s">
        <v>23</v>
      </c>
      <c r="L28" s="11">
        <f>VLOOKUP(B28:B271,[1]Sheet1!$B$3:$F$348,5,0)</f>
        <v>19</v>
      </c>
      <c r="M28" s="12">
        <f t="shared" si="0"/>
        <v>0.00234725663716814</v>
      </c>
      <c r="N28" s="12">
        <f t="shared" si="1"/>
        <v>7.08190799999999</v>
      </c>
      <c r="O28" s="3" t="s">
        <v>24</v>
      </c>
      <c r="P28" s="13"/>
    </row>
    <row r="29" s="1" customFormat="1" ht="24" spans="1:16">
      <c r="A29" s="3" t="s">
        <v>116</v>
      </c>
      <c r="B29" s="4" t="s">
        <v>16</v>
      </c>
      <c r="C29" s="4" t="s">
        <v>17</v>
      </c>
      <c r="D29" s="4" t="s">
        <v>117</v>
      </c>
      <c r="E29" s="4" t="s">
        <v>26</v>
      </c>
      <c r="F29" s="4" t="s">
        <v>19</v>
      </c>
      <c r="G29" s="4" t="s">
        <v>20</v>
      </c>
      <c r="H29" s="4" t="s">
        <v>21</v>
      </c>
      <c r="I29" s="4">
        <v>18660</v>
      </c>
      <c r="J29" s="4" t="s">
        <v>22</v>
      </c>
      <c r="K29" s="10" t="s">
        <v>23</v>
      </c>
      <c r="L29" s="11">
        <f>VLOOKUP(B29:B272,[1]Sheet1!$B$3:$F$348,5,0)</f>
        <v>3.6</v>
      </c>
      <c r="M29" s="12">
        <f t="shared" si="0"/>
        <v>0.000444743362831858</v>
      </c>
      <c r="N29" s="12">
        <f t="shared" si="1"/>
        <v>9.37776959999999</v>
      </c>
      <c r="O29" s="3" t="s">
        <v>24</v>
      </c>
      <c r="P29" s="13"/>
    </row>
    <row r="30" s="1" customFormat="1" ht="24" spans="1:16">
      <c r="A30" s="3" t="s">
        <v>116</v>
      </c>
      <c r="B30" s="4" t="s">
        <v>50</v>
      </c>
      <c r="C30" s="4" t="s">
        <v>17</v>
      </c>
      <c r="D30" s="4" t="s">
        <v>117</v>
      </c>
      <c r="E30" s="4" t="s">
        <v>26</v>
      </c>
      <c r="F30" s="4" t="s">
        <v>19</v>
      </c>
      <c r="G30" s="4" t="s">
        <v>51</v>
      </c>
      <c r="H30" s="4" t="s">
        <v>21</v>
      </c>
      <c r="I30" s="4">
        <v>3200</v>
      </c>
      <c r="J30" s="4" t="s">
        <v>22</v>
      </c>
      <c r="K30" s="10" t="s">
        <v>23</v>
      </c>
      <c r="L30" s="11">
        <f>VLOOKUP(B30:B273,[1]Sheet1!$B$3:$F$348,5,0)</f>
        <v>8.5</v>
      </c>
      <c r="M30" s="12">
        <f t="shared" si="0"/>
        <v>0.00105008849557522</v>
      </c>
      <c r="N30" s="12">
        <f t="shared" si="1"/>
        <v>3.79711999999999</v>
      </c>
      <c r="O30" s="3" t="s">
        <v>24</v>
      </c>
      <c r="P30" s="13"/>
    </row>
    <row r="31" s="1" customFormat="1" ht="24" spans="1:16">
      <c r="A31" s="3" t="s">
        <v>116</v>
      </c>
      <c r="B31" s="4" t="s">
        <v>50</v>
      </c>
      <c r="C31" s="4" t="s">
        <v>17</v>
      </c>
      <c r="D31" s="4" t="s">
        <v>118</v>
      </c>
      <c r="E31" s="4" t="s">
        <v>26</v>
      </c>
      <c r="F31" s="4" t="s">
        <v>19</v>
      </c>
      <c r="G31" s="4" t="s">
        <v>51</v>
      </c>
      <c r="H31" s="4" t="s">
        <v>21</v>
      </c>
      <c r="I31" s="4">
        <v>3212</v>
      </c>
      <c r="J31" s="4" t="s">
        <v>22</v>
      </c>
      <c r="K31" s="10" t="s">
        <v>23</v>
      </c>
      <c r="L31" s="11">
        <f>VLOOKUP(B31:B274,[1]Sheet1!$B$3:$F$348,5,0)</f>
        <v>8.5</v>
      </c>
      <c r="M31" s="12">
        <f t="shared" si="0"/>
        <v>0.00105008849557522</v>
      </c>
      <c r="N31" s="12">
        <f t="shared" si="1"/>
        <v>3.81135919999999</v>
      </c>
      <c r="O31" s="3" t="s">
        <v>24</v>
      </c>
      <c r="P31" s="13"/>
    </row>
    <row r="32" s="1" customFormat="1" ht="24" spans="1:16">
      <c r="A32" s="3" t="s">
        <v>116</v>
      </c>
      <c r="B32" s="4" t="s">
        <v>75</v>
      </c>
      <c r="C32" s="4" t="s">
        <v>17</v>
      </c>
      <c r="D32" s="4" t="s">
        <v>118</v>
      </c>
      <c r="E32" s="4" t="s">
        <v>26</v>
      </c>
      <c r="F32" s="4" t="s">
        <v>19</v>
      </c>
      <c r="G32" s="4" t="s">
        <v>76</v>
      </c>
      <c r="H32" s="4" t="s">
        <v>21</v>
      </c>
      <c r="I32" s="4">
        <v>3136</v>
      </c>
      <c r="J32" s="4" t="s">
        <v>22</v>
      </c>
      <c r="K32" s="10" t="s">
        <v>23</v>
      </c>
      <c r="L32" s="11">
        <f>VLOOKUP(B32:B275,[1]Sheet1!$B$3:$F$348,5,0)</f>
        <v>15</v>
      </c>
      <c r="M32" s="12">
        <f t="shared" si="0"/>
        <v>0.00185309734513274</v>
      </c>
      <c r="N32" s="12">
        <f t="shared" si="1"/>
        <v>6.56678399999999</v>
      </c>
      <c r="O32" s="3" t="s">
        <v>24</v>
      </c>
      <c r="P32" s="13"/>
    </row>
    <row r="33" s="1" customFormat="1" ht="24" spans="1:16">
      <c r="A33" s="3" t="s">
        <v>116</v>
      </c>
      <c r="B33" s="4" t="s">
        <v>40</v>
      </c>
      <c r="C33" s="4" t="s">
        <v>17</v>
      </c>
      <c r="D33" s="4" t="s">
        <v>118</v>
      </c>
      <c r="E33" s="4" t="s">
        <v>26</v>
      </c>
      <c r="F33" s="4" t="s">
        <v>19</v>
      </c>
      <c r="G33" s="4" t="s">
        <v>41</v>
      </c>
      <c r="H33" s="4" t="s">
        <v>21</v>
      </c>
      <c r="I33" s="4">
        <v>3078</v>
      </c>
      <c r="J33" s="4" t="s">
        <v>22</v>
      </c>
      <c r="K33" s="10" t="s">
        <v>23</v>
      </c>
      <c r="L33" s="11">
        <f>VLOOKUP(B33:B276,[1]Sheet1!$B$3:$F$348,5,0)</f>
        <v>19</v>
      </c>
      <c r="M33" s="12">
        <f t="shared" si="0"/>
        <v>0.00234725663716814</v>
      </c>
      <c r="N33" s="12">
        <f t="shared" si="1"/>
        <v>8.16408719999999</v>
      </c>
      <c r="O33" s="3" t="s">
        <v>24</v>
      </c>
      <c r="P33" s="13"/>
    </row>
    <row r="34" s="1" customFormat="1" ht="24" spans="1:16">
      <c r="A34" s="3" t="s">
        <v>116</v>
      </c>
      <c r="B34" s="4" t="s">
        <v>35</v>
      </c>
      <c r="C34" s="4" t="s">
        <v>17</v>
      </c>
      <c r="D34" s="4" t="s">
        <v>118</v>
      </c>
      <c r="E34" s="4" t="s">
        <v>26</v>
      </c>
      <c r="F34" s="4" t="s">
        <v>19</v>
      </c>
      <c r="G34" s="4" t="s">
        <v>36</v>
      </c>
      <c r="H34" s="4" t="s">
        <v>21</v>
      </c>
      <c r="I34" s="4">
        <v>3000</v>
      </c>
      <c r="J34" s="4" t="s">
        <v>22</v>
      </c>
      <c r="K34" s="10" t="s">
        <v>23</v>
      </c>
      <c r="L34" s="11">
        <f>VLOOKUP(B34:B277,[1]Sheet1!$B$3:$F$348,5,0)</f>
        <v>27</v>
      </c>
      <c r="M34" s="12">
        <f t="shared" si="0"/>
        <v>0.00333557522123894</v>
      </c>
      <c r="N34" s="12">
        <f t="shared" si="1"/>
        <v>11.3076</v>
      </c>
      <c r="O34" s="3" t="s">
        <v>24</v>
      </c>
      <c r="P34" s="13"/>
    </row>
    <row r="35" s="1" customFormat="1" ht="24" spans="1:16">
      <c r="A35" s="3" t="s">
        <v>116</v>
      </c>
      <c r="B35" s="4" t="s">
        <v>31</v>
      </c>
      <c r="C35" s="4" t="s">
        <v>17</v>
      </c>
      <c r="D35" s="4" t="s">
        <v>118</v>
      </c>
      <c r="E35" s="4" t="s">
        <v>26</v>
      </c>
      <c r="F35" s="4" t="s">
        <v>19</v>
      </c>
      <c r="G35" s="4" t="s">
        <v>32</v>
      </c>
      <c r="H35" s="4" t="s">
        <v>21</v>
      </c>
      <c r="I35" s="4">
        <v>1558</v>
      </c>
      <c r="J35" s="4" t="s">
        <v>22</v>
      </c>
      <c r="K35" s="10" t="s">
        <v>23</v>
      </c>
      <c r="L35" s="11">
        <f>VLOOKUP(B35:B278,[1]Sheet1!$B$3:$F$348,5,0)</f>
        <v>35</v>
      </c>
      <c r="M35" s="12">
        <f t="shared" ref="M35:M58" si="2">L35*1.396/1.13/10000</f>
        <v>0.00432389380530974</v>
      </c>
      <c r="N35" s="12">
        <f t="shared" ref="N35:N58" si="3">M35*I35*1.13</f>
        <v>7.61238800000001</v>
      </c>
      <c r="O35" s="3" t="s">
        <v>24</v>
      </c>
      <c r="P35" s="13"/>
    </row>
    <row r="36" s="1" customFormat="1" ht="24" spans="1:16">
      <c r="A36" s="3" t="s">
        <v>116</v>
      </c>
      <c r="B36" s="4" t="s">
        <v>16</v>
      </c>
      <c r="C36" s="4" t="s">
        <v>17</v>
      </c>
      <c r="D36" s="4" t="s">
        <v>118</v>
      </c>
      <c r="E36" s="4" t="s">
        <v>26</v>
      </c>
      <c r="F36" s="4" t="s">
        <v>19</v>
      </c>
      <c r="G36" s="4" t="s">
        <v>20</v>
      </c>
      <c r="H36" s="4" t="s">
        <v>21</v>
      </c>
      <c r="I36" s="4">
        <v>4560</v>
      </c>
      <c r="J36" s="4" t="s">
        <v>22</v>
      </c>
      <c r="K36" s="10" t="s">
        <v>23</v>
      </c>
      <c r="L36" s="11">
        <f>VLOOKUP(B36:B279,[1]Sheet1!$B$3:$F$348,5,0)</f>
        <v>3.6</v>
      </c>
      <c r="M36" s="12">
        <f t="shared" si="2"/>
        <v>0.000444743362831858</v>
      </c>
      <c r="N36" s="12">
        <f t="shared" si="3"/>
        <v>2.2916736</v>
      </c>
      <c r="O36" s="3" t="s">
        <v>24</v>
      </c>
      <c r="P36" s="13"/>
    </row>
    <row r="37" s="1" customFormat="1" ht="24" spans="1:16">
      <c r="A37" s="3" t="s">
        <v>116</v>
      </c>
      <c r="B37" s="4" t="s">
        <v>46</v>
      </c>
      <c r="C37" s="4" t="s">
        <v>17</v>
      </c>
      <c r="D37" s="4" t="s">
        <v>118</v>
      </c>
      <c r="E37" s="4" t="s">
        <v>26</v>
      </c>
      <c r="F37" s="4" t="s">
        <v>19</v>
      </c>
      <c r="G37" s="4" t="s">
        <v>47</v>
      </c>
      <c r="H37" s="4" t="s">
        <v>21</v>
      </c>
      <c r="I37" s="4">
        <v>3000</v>
      </c>
      <c r="J37" s="4" t="s">
        <v>22</v>
      </c>
      <c r="K37" s="10" t="s">
        <v>23</v>
      </c>
      <c r="L37" s="11">
        <f>VLOOKUP(B37:B280,[1]Sheet1!$B$3:$F$348,5,0)</f>
        <v>19</v>
      </c>
      <c r="M37" s="12">
        <f t="shared" si="2"/>
        <v>0.00234725663716814</v>
      </c>
      <c r="N37" s="12">
        <f t="shared" si="3"/>
        <v>7.95719999999999</v>
      </c>
      <c r="O37" s="3" t="s">
        <v>24</v>
      </c>
      <c r="P37" s="13"/>
    </row>
    <row r="38" s="1" customFormat="1" ht="24" spans="1:16">
      <c r="A38" s="3" t="s">
        <v>116</v>
      </c>
      <c r="B38" s="4" t="s">
        <v>56</v>
      </c>
      <c r="C38" s="4" t="s">
        <v>17</v>
      </c>
      <c r="D38" s="4" t="s">
        <v>118</v>
      </c>
      <c r="E38" s="4" t="s">
        <v>26</v>
      </c>
      <c r="F38" s="4" t="s">
        <v>19</v>
      </c>
      <c r="G38" s="4" t="s">
        <v>57</v>
      </c>
      <c r="H38" s="4" t="s">
        <v>21</v>
      </c>
      <c r="I38" s="4">
        <v>3674</v>
      </c>
      <c r="J38" s="4" t="s">
        <v>22</v>
      </c>
      <c r="K38" s="10" t="s">
        <v>23</v>
      </c>
      <c r="L38" s="11">
        <f>VLOOKUP(B38:B281,[1]Sheet1!$B$3:$F$348,5,0)</f>
        <v>14</v>
      </c>
      <c r="M38" s="12">
        <f t="shared" si="2"/>
        <v>0.00172955752212389</v>
      </c>
      <c r="N38" s="12">
        <f t="shared" si="3"/>
        <v>7.18046559999998</v>
      </c>
      <c r="O38" s="3" t="s">
        <v>24</v>
      </c>
      <c r="P38" s="13"/>
    </row>
    <row r="39" s="1" customFormat="1" ht="24" spans="1:16">
      <c r="A39" s="3" t="s">
        <v>116</v>
      </c>
      <c r="B39" s="4" t="s">
        <v>37</v>
      </c>
      <c r="C39" s="4" t="s">
        <v>17</v>
      </c>
      <c r="D39" s="4" t="s">
        <v>118</v>
      </c>
      <c r="E39" s="4" t="s">
        <v>26</v>
      </c>
      <c r="F39" s="4" t="s">
        <v>19</v>
      </c>
      <c r="G39" s="4" t="s">
        <v>38</v>
      </c>
      <c r="H39" s="4" t="s">
        <v>28</v>
      </c>
      <c r="I39" s="4">
        <v>5014</v>
      </c>
      <c r="J39" s="4" t="s">
        <v>22</v>
      </c>
      <c r="K39" s="10" t="s">
        <v>23</v>
      </c>
      <c r="L39" s="11">
        <f>VLOOKUP(B39:B282,[1]Sheet1!$B$3:$F$348,5,0)</f>
        <v>2.8</v>
      </c>
      <c r="M39" s="12">
        <f t="shared" si="2"/>
        <v>0.000345911504424779</v>
      </c>
      <c r="N39" s="12">
        <f t="shared" si="3"/>
        <v>1.95987232</v>
      </c>
      <c r="O39" s="3" t="s">
        <v>24</v>
      </c>
      <c r="P39" s="13"/>
    </row>
    <row r="40" s="1" customFormat="1" ht="24" spans="1:16">
      <c r="A40" s="3" t="s">
        <v>116</v>
      </c>
      <c r="B40" s="4" t="s">
        <v>73</v>
      </c>
      <c r="C40" s="4" t="s">
        <v>17</v>
      </c>
      <c r="D40" s="4" t="s">
        <v>118</v>
      </c>
      <c r="E40" s="4" t="s">
        <v>26</v>
      </c>
      <c r="F40" s="4" t="s">
        <v>19</v>
      </c>
      <c r="G40" s="4" t="s">
        <v>74</v>
      </c>
      <c r="H40" s="4" t="s">
        <v>28</v>
      </c>
      <c r="I40" s="4">
        <v>3222</v>
      </c>
      <c r="J40" s="4" t="s">
        <v>22</v>
      </c>
      <c r="K40" s="10" t="s">
        <v>23</v>
      </c>
      <c r="L40" s="11">
        <f>VLOOKUP(B40:B283,[1]Sheet1!$B$3:$F$348,5,0)</f>
        <v>20</v>
      </c>
      <c r="M40" s="12">
        <f t="shared" si="2"/>
        <v>0.00247079646017699</v>
      </c>
      <c r="N40" s="12">
        <f t="shared" si="3"/>
        <v>8.995824</v>
      </c>
      <c r="O40" s="3" t="s">
        <v>24</v>
      </c>
      <c r="P40" s="13"/>
    </row>
    <row r="41" s="1" customFormat="1" ht="24" spans="1:16">
      <c r="A41" s="3" t="s">
        <v>116</v>
      </c>
      <c r="B41" s="4" t="s">
        <v>33</v>
      </c>
      <c r="C41" s="4" t="s">
        <v>17</v>
      </c>
      <c r="D41" s="4" t="s">
        <v>118</v>
      </c>
      <c r="E41" s="4" t="s">
        <v>26</v>
      </c>
      <c r="F41" s="4" t="s">
        <v>19</v>
      </c>
      <c r="G41" s="4" t="s">
        <v>34</v>
      </c>
      <c r="H41" s="4" t="s">
        <v>28</v>
      </c>
      <c r="I41" s="4">
        <v>3248</v>
      </c>
      <c r="J41" s="4" t="s">
        <v>22</v>
      </c>
      <c r="K41" s="10" t="s">
        <v>23</v>
      </c>
      <c r="L41" s="11">
        <f>VLOOKUP(B41:B284,[1]Sheet1!$B$3:$F$348,5,0)</f>
        <v>5.2</v>
      </c>
      <c r="M41" s="12">
        <f t="shared" si="2"/>
        <v>0.000642407079646018</v>
      </c>
      <c r="N41" s="12">
        <f t="shared" si="3"/>
        <v>2.35778816</v>
      </c>
      <c r="O41" s="3" t="s">
        <v>24</v>
      </c>
      <c r="P41" s="13"/>
    </row>
    <row r="42" s="1" customFormat="1" ht="24" spans="1:16">
      <c r="A42" s="3" t="s">
        <v>116</v>
      </c>
      <c r="B42" s="4" t="s">
        <v>42</v>
      </c>
      <c r="C42" s="4" t="s">
        <v>17</v>
      </c>
      <c r="D42" s="4" t="s">
        <v>118</v>
      </c>
      <c r="E42" s="4" t="s">
        <v>26</v>
      </c>
      <c r="F42" s="4" t="s">
        <v>19</v>
      </c>
      <c r="G42" s="4" t="s">
        <v>43</v>
      </c>
      <c r="H42" s="4" t="s">
        <v>28</v>
      </c>
      <c r="I42" s="4">
        <v>3772</v>
      </c>
      <c r="J42" s="4" t="s">
        <v>22</v>
      </c>
      <c r="K42" s="10" t="s">
        <v>23</v>
      </c>
      <c r="L42" s="11">
        <f>VLOOKUP(B42:B285,[1]Sheet1!$B$3:$F$348,5,0)</f>
        <v>3</v>
      </c>
      <c r="M42" s="12">
        <f t="shared" si="2"/>
        <v>0.000370619469026549</v>
      </c>
      <c r="N42" s="12">
        <f t="shared" si="3"/>
        <v>1.5797136</v>
      </c>
      <c r="O42" s="3" t="s">
        <v>24</v>
      </c>
      <c r="P42" s="13"/>
    </row>
    <row r="43" s="1" customFormat="1" ht="24" spans="1:16">
      <c r="A43" s="3" t="s">
        <v>116</v>
      </c>
      <c r="B43" s="4" t="s">
        <v>25</v>
      </c>
      <c r="C43" s="4" t="s">
        <v>17</v>
      </c>
      <c r="D43" s="4" t="s">
        <v>118</v>
      </c>
      <c r="E43" s="4" t="s">
        <v>26</v>
      </c>
      <c r="F43" s="4" t="s">
        <v>19</v>
      </c>
      <c r="G43" s="4" t="s">
        <v>27</v>
      </c>
      <c r="H43" s="4" t="s">
        <v>28</v>
      </c>
      <c r="I43" s="4">
        <v>3772</v>
      </c>
      <c r="J43" s="4" t="s">
        <v>22</v>
      </c>
      <c r="K43" s="10" t="s">
        <v>23</v>
      </c>
      <c r="L43" s="11">
        <f>VLOOKUP(B43:B286,[1]Sheet1!$B$3:$F$348,5,0)</f>
        <v>5.5</v>
      </c>
      <c r="M43" s="12">
        <f t="shared" si="2"/>
        <v>0.000679469026548672</v>
      </c>
      <c r="N43" s="12">
        <f t="shared" si="3"/>
        <v>2.8961416</v>
      </c>
      <c r="O43" s="3" t="s">
        <v>24</v>
      </c>
      <c r="P43" s="13"/>
    </row>
    <row r="44" s="1" customFormat="1" ht="24" spans="1:16">
      <c r="A44" s="3" t="s">
        <v>116</v>
      </c>
      <c r="B44" s="4" t="s">
        <v>29</v>
      </c>
      <c r="C44" s="4" t="s">
        <v>17</v>
      </c>
      <c r="D44" s="4" t="s">
        <v>118</v>
      </c>
      <c r="E44" s="4" t="s">
        <v>26</v>
      </c>
      <c r="F44" s="4" t="s">
        <v>19</v>
      </c>
      <c r="G44" s="4" t="s">
        <v>30</v>
      </c>
      <c r="H44" s="4" t="s">
        <v>28</v>
      </c>
      <c r="I44" s="4">
        <v>3772</v>
      </c>
      <c r="J44" s="4" t="s">
        <v>22</v>
      </c>
      <c r="K44" s="10" t="s">
        <v>23</v>
      </c>
      <c r="L44" s="11">
        <f>VLOOKUP(B44:B287,[1]Sheet1!$B$3:$F$348,5,0)</f>
        <v>6.5</v>
      </c>
      <c r="M44" s="12">
        <f t="shared" si="2"/>
        <v>0.000803008849557522</v>
      </c>
      <c r="N44" s="12">
        <f t="shared" si="3"/>
        <v>3.4227128</v>
      </c>
      <c r="O44" s="3" t="s">
        <v>24</v>
      </c>
      <c r="P44" s="13"/>
    </row>
    <row r="45" s="1" customFormat="1" ht="24" spans="1:16">
      <c r="A45" s="3" t="s">
        <v>116</v>
      </c>
      <c r="B45" s="4" t="s">
        <v>52</v>
      </c>
      <c r="C45" s="4" t="s">
        <v>17</v>
      </c>
      <c r="D45" s="4" t="s">
        <v>118</v>
      </c>
      <c r="E45" s="4" t="s">
        <v>26</v>
      </c>
      <c r="F45" s="4" t="s">
        <v>19</v>
      </c>
      <c r="G45" s="4" t="s">
        <v>53</v>
      </c>
      <c r="H45" s="4" t="s">
        <v>54</v>
      </c>
      <c r="I45" s="4">
        <v>11720</v>
      </c>
      <c r="J45" s="4" t="s">
        <v>22</v>
      </c>
      <c r="K45" s="10" t="s">
        <v>23</v>
      </c>
      <c r="L45" s="11">
        <f>VLOOKUP(B45:B288,[1]Sheet1!$B$3:$F$348,5,0)</f>
        <v>0.7</v>
      </c>
      <c r="M45" s="12">
        <f t="shared" si="2"/>
        <v>8.64778761061947e-5</v>
      </c>
      <c r="N45" s="12">
        <f t="shared" si="3"/>
        <v>1.1452784</v>
      </c>
      <c r="O45" s="3" t="s">
        <v>24</v>
      </c>
      <c r="P45" s="13"/>
    </row>
    <row r="46" s="1" customFormat="1" ht="24" spans="1:16">
      <c r="A46" s="3" t="s">
        <v>116</v>
      </c>
      <c r="B46" s="4" t="s">
        <v>50</v>
      </c>
      <c r="C46" s="4" t="s">
        <v>17</v>
      </c>
      <c r="D46" s="4" t="s">
        <v>118</v>
      </c>
      <c r="E46" s="4" t="s">
        <v>26</v>
      </c>
      <c r="F46" s="4" t="s">
        <v>19</v>
      </c>
      <c r="G46" s="4" t="s">
        <v>51</v>
      </c>
      <c r="H46" s="4" t="s">
        <v>21</v>
      </c>
      <c r="I46" s="4">
        <v>300</v>
      </c>
      <c r="J46" s="4" t="s">
        <v>22</v>
      </c>
      <c r="K46" s="10" t="s">
        <v>23</v>
      </c>
      <c r="L46" s="11">
        <f>VLOOKUP(B46:B289,[1]Sheet1!$B$3:$F$348,5,0)</f>
        <v>8.5</v>
      </c>
      <c r="M46" s="12">
        <f t="shared" si="2"/>
        <v>0.00105008849557522</v>
      </c>
      <c r="N46" s="12">
        <f t="shared" si="3"/>
        <v>0.35598</v>
      </c>
      <c r="O46" s="3" t="s">
        <v>24</v>
      </c>
      <c r="P46" s="13"/>
    </row>
    <row r="47" s="1" customFormat="1" ht="24" spans="1:16">
      <c r="A47" s="3" t="s">
        <v>116</v>
      </c>
      <c r="B47" s="4" t="s">
        <v>75</v>
      </c>
      <c r="C47" s="4" t="s">
        <v>17</v>
      </c>
      <c r="D47" s="4" t="s">
        <v>118</v>
      </c>
      <c r="E47" s="4" t="s">
        <v>26</v>
      </c>
      <c r="F47" s="4" t="s">
        <v>19</v>
      </c>
      <c r="G47" s="4" t="s">
        <v>76</v>
      </c>
      <c r="H47" s="4" t="s">
        <v>21</v>
      </c>
      <c r="I47" s="4">
        <v>300</v>
      </c>
      <c r="J47" s="4" t="s">
        <v>22</v>
      </c>
      <c r="K47" s="4" t="s">
        <v>23</v>
      </c>
      <c r="L47" s="14">
        <f>VLOOKUP(B47:B290,[1]Sheet1!$B$3:$F$348,5,0)</f>
        <v>15</v>
      </c>
      <c r="M47" s="12">
        <f t="shared" si="2"/>
        <v>0.00185309734513274</v>
      </c>
      <c r="N47" s="12">
        <f t="shared" si="3"/>
        <v>0.628199999999999</v>
      </c>
      <c r="O47" s="4" t="s">
        <v>24</v>
      </c>
      <c r="P47" s="13"/>
    </row>
    <row r="48" s="1" customFormat="1" ht="24" spans="1:16">
      <c r="A48" s="3" t="s">
        <v>116</v>
      </c>
      <c r="B48" s="4" t="s">
        <v>40</v>
      </c>
      <c r="C48" s="4" t="s">
        <v>17</v>
      </c>
      <c r="D48" s="4" t="s">
        <v>118</v>
      </c>
      <c r="E48" s="4" t="s">
        <v>26</v>
      </c>
      <c r="F48" s="4" t="s">
        <v>19</v>
      </c>
      <c r="G48" s="4" t="s">
        <v>41</v>
      </c>
      <c r="H48" s="4" t="s">
        <v>21</v>
      </c>
      <c r="I48" s="4">
        <v>100</v>
      </c>
      <c r="J48" s="4" t="s">
        <v>22</v>
      </c>
      <c r="K48" s="4" t="s">
        <v>23</v>
      </c>
      <c r="L48" s="10">
        <f>VLOOKUP(B48:B291,[1]Sheet1!$B$3:$F$348,5,0)</f>
        <v>19</v>
      </c>
      <c r="M48" s="12">
        <f t="shared" si="2"/>
        <v>0.00234725663716814</v>
      </c>
      <c r="N48" s="12">
        <f t="shared" si="3"/>
        <v>0.26524</v>
      </c>
      <c r="O48" s="4" t="s">
        <v>24</v>
      </c>
      <c r="P48" s="13"/>
    </row>
    <row r="49" s="1" customFormat="1" ht="24" spans="1:16">
      <c r="A49" s="3" t="s">
        <v>116</v>
      </c>
      <c r="B49" s="4" t="s">
        <v>16</v>
      </c>
      <c r="C49" s="4" t="s">
        <v>17</v>
      </c>
      <c r="D49" s="4" t="s">
        <v>118</v>
      </c>
      <c r="E49" s="4" t="s">
        <v>26</v>
      </c>
      <c r="F49" s="4" t="s">
        <v>19</v>
      </c>
      <c r="G49" s="4" t="s">
        <v>20</v>
      </c>
      <c r="H49" s="4" t="s">
        <v>21</v>
      </c>
      <c r="I49" s="4">
        <v>300</v>
      </c>
      <c r="J49" s="4" t="s">
        <v>22</v>
      </c>
      <c r="K49" s="4" t="s">
        <v>23</v>
      </c>
      <c r="L49" s="10">
        <f>VLOOKUP(B49:B292,[1]Sheet1!$B$3:$F$348,5,0)</f>
        <v>3.6</v>
      </c>
      <c r="M49" s="12">
        <f t="shared" si="2"/>
        <v>0.000444743362831858</v>
      </c>
      <c r="N49" s="12">
        <f t="shared" si="3"/>
        <v>0.150768</v>
      </c>
      <c r="O49" s="4" t="s">
        <v>24</v>
      </c>
      <c r="P49" s="13"/>
    </row>
    <row r="50" s="1" customFormat="1" ht="24" spans="1:16">
      <c r="A50" s="3" t="s">
        <v>116</v>
      </c>
      <c r="B50" s="4" t="s">
        <v>46</v>
      </c>
      <c r="C50" s="4" t="s">
        <v>17</v>
      </c>
      <c r="D50" s="4" t="s">
        <v>118</v>
      </c>
      <c r="E50" s="4" t="s">
        <v>26</v>
      </c>
      <c r="F50" s="4" t="s">
        <v>19</v>
      </c>
      <c r="G50" s="4" t="s">
        <v>47</v>
      </c>
      <c r="H50" s="4" t="s">
        <v>21</v>
      </c>
      <c r="I50" s="4">
        <v>300</v>
      </c>
      <c r="J50" s="4" t="s">
        <v>22</v>
      </c>
      <c r="K50" s="4" t="s">
        <v>23</v>
      </c>
      <c r="L50" s="15">
        <f>VLOOKUP(B50:B293,[1]Sheet1!$B$3:$F$348,5,0)</f>
        <v>19</v>
      </c>
      <c r="M50" s="12">
        <f t="shared" si="2"/>
        <v>0.00234725663716814</v>
      </c>
      <c r="N50" s="12">
        <f t="shared" si="3"/>
        <v>0.795719999999999</v>
      </c>
      <c r="O50" s="4" t="s">
        <v>24</v>
      </c>
      <c r="P50" s="13"/>
    </row>
    <row r="51" s="1" customFormat="1" ht="24" spans="1:16">
      <c r="A51" s="3" t="s">
        <v>116</v>
      </c>
      <c r="B51" s="4" t="s">
        <v>56</v>
      </c>
      <c r="C51" s="4" t="s">
        <v>17</v>
      </c>
      <c r="D51" s="4" t="s">
        <v>118</v>
      </c>
      <c r="E51" s="4" t="s">
        <v>26</v>
      </c>
      <c r="F51" s="4" t="s">
        <v>19</v>
      </c>
      <c r="G51" s="4" t="s">
        <v>57</v>
      </c>
      <c r="H51" s="4" t="s">
        <v>21</v>
      </c>
      <c r="I51" s="4">
        <v>300</v>
      </c>
      <c r="J51" s="4" t="s">
        <v>22</v>
      </c>
      <c r="K51" s="10" t="s">
        <v>23</v>
      </c>
      <c r="L51" s="11">
        <f>VLOOKUP(B51:B294,[1]Sheet1!$B$3:$F$348,5,0)</f>
        <v>14</v>
      </c>
      <c r="M51" s="12">
        <f t="shared" si="2"/>
        <v>0.00172955752212389</v>
      </c>
      <c r="N51" s="12">
        <f t="shared" si="3"/>
        <v>0.586319999999999</v>
      </c>
      <c r="O51" s="3" t="s">
        <v>24</v>
      </c>
      <c r="P51" s="13"/>
    </row>
    <row r="52" s="1" customFormat="1" ht="24" spans="1:16">
      <c r="A52" s="3" t="s">
        <v>116</v>
      </c>
      <c r="B52" s="4" t="s">
        <v>37</v>
      </c>
      <c r="C52" s="4" t="s">
        <v>17</v>
      </c>
      <c r="D52" s="4" t="s">
        <v>118</v>
      </c>
      <c r="E52" s="4" t="s">
        <v>26</v>
      </c>
      <c r="F52" s="4" t="s">
        <v>19</v>
      </c>
      <c r="G52" s="4" t="s">
        <v>38</v>
      </c>
      <c r="H52" s="4" t="s">
        <v>28</v>
      </c>
      <c r="I52" s="4">
        <v>300</v>
      </c>
      <c r="J52" s="4" t="s">
        <v>22</v>
      </c>
      <c r="K52" s="10" t="s">
        <v>23</v>
      </c>
      <c r="L52" s="11">
        <f>VLOOKUP(B52:B295,[1]Sheet1!$B$3:$F$348,5,0)</f>
        <v>2.8</v>
      </c>
      <c r="M52" s="12">
        <f t="shared" si="2"/>
        <v>0.000345911504424779</v>
      </c>
      <c r="N52" s="12">
        <f t="shared" si="3"/>
        <v>0.117264</v>
      </c>
      <c r="O52" s="3" t="s">
        <v>24</v>
      </c>
      <c r="P52" s="13"/>
    </row>
    <row r="53" s="1" customFormat="1" ht="24" spans="1:16">
      <c r="A53" s="3" t="s">
        <v>116</v>
      </c>
      <c r="B53" s="4" t="s">
        <v>73</v>
      </c>
      <c r="C53" s="4" t="s">
        <v>17</v>
      </c>
      <c r="D53" s="4" t="s">
        <v>118</v>
      </c>
      <c r="E53" s="4" t="s">
        <v>26</v>
      </c>
      <c r="F53" s="4" t="s">
        <v>19</v>
      </c>
      <c r="G53" s="4" t="s">
        <v>74</v>
      </c>
      <c r="H53" s="4" t="s">
        <v>28</v>
      </c>
      <c r="I53" s="4">
        <v>300</v>
      </c>
      <c r="J53" s="4" t="s">
        <v>22</v>
      </c>
      <c r="K53" s="10" t="s">
        <v>23</v>
      </c>
      <c r="L53" s="11">
        <f>VLOOKUP(B53:B296,[1]Sheet1!$B$3:$F$348,5,0)</f>
        <v>20</v>
      </c>
      <c r="M53" s="12">
        <f t="shared" si="2"/>
        <v>0.00247079646017699</v>
      </c>
      <c r="N53" s="12">
        <f t="shared" si="3"/>
        <v>0.8376</v>
      </c>
      <c r="O53" s="3" t="s">
        <v>24</v>
      </c>
      <c r="P53" s="13"/>
    </row>
    <row r="54" s="1" customFormat="1" ht="24" spans="1:16">
      <c r="A54" s="3" t="s">
        <v>116</v>
      </c>
      <c r="B54" s="4" t="s">
        <v>33</v>
      </c>
      <c r="C54" s="4" t="s">
        <v>17</v>
      </c>
      <c r="D54" s="4" t="s">
        <v>118</v>
      </c>
      <c r="E54" s="4" t="s">
        <v>26</v>
      </c>
      <c r="F54" s="4" t="s">
        <v>19</v>
      </c>
      <c r="G54" s="4" t="s">
        <v>34</v>
      </c>
      <c r="H54" s="4" t="s">
        <v>28</v>
      </c>
      <c r="I54" s="4">
        <v>300</v>
      </c>
      <c r="J54" s="4" t="s">
        <v>22</v>
      </c>
      <c r="K54" s="10" t="s">
        <v>23</v>
      </c>
      <c r="L54" s="11">
        <f>VLOOKUP(B54:B297,[1]Sheet1!$B$3:$F$348,5,0)</f>
        <v>5.2</v>
      </c>
      <c r="M54" s="12">
        <f t="shared" si="2"/>
        <v>0.000642407079646018</v>
      </c>
      <c r="N54" s="12">
        <f t="shared" si="3"/>
        <v>0.217776</v>
      </c>
      <c r="O54" s="3" t="s">
        <v>24</v>
      </c>
      <c r="P54" s="13"/>
    </row>
    <row r="55" s="1" customFormat="1" ht="24" spans="1:16">
      <c r="A55" s="3" t="s">
        <v>116</v>
      </c>
      <c r="B55" s="4" t="s">
        <v>42</v>
      </c>
      <c r="C55" s="4" t="s">
        <v>17</v>
      </c>
      <c r="D55" s="4" t="s">
        <v>118</v>
      </c>
      <c r="E55" s="4" t="s">
        <v>26</v>
      </c>
      <c r="F55" s="4" t="s">
        <v>19</v>
      </c>
      <c r="G55" s="4" t="s">
        <v>43</v>
      </c>
      <c r="H55" s="4" t="s">
        <v>28</v>
      </c>
      <c r="I55" s="4">
        <v>300</v>
      </c>
      <c r="J55" s="4" t="s">
        <v>22</v>
      </c>
      <c r="K55" s="10" t="s">
        <v>23</v>
      </c>
      <c r="L55" s="11">
        <f>VLOOKUP(B55:B298,[1]Sheet1!$B$3:$F$348,5,0)</f>
        <v>3</v>
      </c>
      <c r="M55" s="12">
        <f t="shared" si="2"/>
        <v>0.000370619469026549</v>
      </c>
      <c r="N55" s="12">
        <f t="shared" si="3"/>
        <v>0.12564</v>
      </c>
      <c r="O55" s="3" t="s">
        <v>24</v>
      </c>
      <c r="P55" s="13"/>
    </row>
    <row r="56" s="1" customFormat="1" ht="24" spans="1:16">
      <c r="A56" s="3" t="s">
        <v>116</v>
      </c>
      <c r="B56" s="4" t="s">
        <v>25</v>
      </c>
      <c r="C56" s="4" t="s">
        <v>17</v>
      </c>
      <c r="D56" s="4" t="s">
        <v>118</v>
      </c>
      <c r="E56" s="4" t="s">
        <v>26</v>
      </c>
      <c r="F56" s="4" t="s">
        <v>19</v>
      </c>
      <c r="G56" s="4" t="s">
        <v>27</v>
      </c>
      <c r="H56" s="4" t="s">
        <v>28</v>
      </c>
      <c r="I56" s="4">
        <v>300</v>
      </c>
      <c r="J56" s="4" t="s">
        <v>22</v>
      </c>
      <c r="K56" s="10" t="s">
        <v>23</v>
      </c>
      <c r="L56" s="11">
        <f>VLOOKUP(B56:B299,[1]Sheet1!$B$3:$F$348,5,0)</f>
        <v>5.5</v>
      </c>
      <c r="M56" s="12">
        <f t="shared" si="2"/>
        <v>0.000679469026548672</v>
      </c>
      <c r="N56" s="12">
        <f t="shared" si="3"/>
        <v>0.23034</v>
      </c>
      <c r="O56" s="3" t="s">
        <v>24</v>
      </c>
      <c r="P56" s="13"/>
    </row>
    <row r="57" s="1" customFormat="1" ht="24" spans="1:16">
      <c r="A57" s="3" t="s">
        <v>116</v>
      </c>
      <c r="B57" s="4" t="s">
        <v>29</v>
      </c>
      <c r="C57" s="4" t="s">
        <v>17</v>
      </c>
      <c r="D57" s="4" t="s">
        <v>118</v>
      </c>
      <c r="E57" s="4" t="s">
        <v>26</v>
      </c>
      <c r="F57" s="4" t="s">
        <v>19</v>
      </c>
      <c r="G57" s="4" t="s">
        <v>30</v>
      </c>
      <c r="H57" s="4" t="s">
        <v>28</v>
      </c>
      <c r="I57" s="4">
        <v>300</v>
      </c>
      <c r="J57" s="4" t="s">
        <v>22</v>
      </c>
      <c r="K57" s="10" t="s">
        <v>23</v>
      </c>
      <c r="L57" s="11">
        <f>VLOOKUP(B57:B300,[1]Sheet1!$B$3:$F$348,5,0)</f>
        <v>6.5</v>
      </c>
      <c r="M57" s="12">
        <f t="shared" si="2"/>
        <v>0.000803008849557522</v>
      </c>
      <c r="N57" s="12">
        <f t="shared" si="3"/>
        <v>0.27222</v>
      </c>
      <c r="O57" s="3" t="s">
        <v>24</v>
      </c>
      <c r="P57" s="13"/>
    </row>
    <row r="58" s="1" customFormat="1" ht="24.75" spans="1:16">
      <c r="A58" s="5" t="s">
        <v>116</v>
      </c>
      <c r="B58" s="6" t="s">
        <v>52</v>
      </c>
      <c r="C58" s="6" t="s">
        <v>17</v>
      </c>
      <c r="D58" s="6" t="s">
        <v>117</v>
      </c>
      <c r="E58" s="6" t="s">
        <v>26</v>
      </c>
      <c r="F58" s="6" t="s">
        <v>19</v>
      </c>
      <c r="G58" s="6" t="s">
        <v>53</v>
      </c>
      <c r="H58" s="6" t="s">
        <v>54</v>
      </c>
      <c r="I58" s="6">
        <v>400000</v>
      </c>
      <c r="J58" s="6" t="s">
        <v>22</v>
      </c>
      <c r="K58" s="16" t="s">
        <v>23</v>
      </c>
      <c r="L58" s="11">
        <f>VLOOKUP(B58:B301,[1]Sheet1!$B$3:$F$348,5,0)</f>
        <v>0.7</v>
      </c>
      <c r="M58" s="12">
        <f t="shared" si="2"/>
        <v>8.64778761061947e-5</v>
      </c>
      <c r="N58" s="12">
        <f t="shared" si="3"/>
        <v>39.088</v>
      </c>
      <c r="O58" s="5" t="s">
        <v>24</v>
      </c>
      <c r="P58" s="13"/>
    </row>
    <row r="59" s="1" customFormat="1" ht="13.5" spans="14:14">
      <c r="N59" s="1">
        <f>SUM(N2:N58)</f>
        <v>443.23513728</v>
      </c>
    </row>
  </sheetData>
  <mergeCells count="960">
    <mergeCell ref="G65349:J65349"/>
    <mergeCell ref="JD65349:JG65349"/>
    <mergeCell ref="SZ65349:TC65349"/>
    <mergeCell ref="ACV65349:ACY65349"/>
    <mergeCell ref="AMR65349:AMU65349"/>
    <mergeCell ref="AWN65349:AWQ65349"/>
    <mergeCell ref="BGJ65349:BGM65349"/>
    <mergeCell ref="BQF65349:BQI65349"/>
    <mergeCell ref="CAB65349:CAE65349"/>
    <mergeCell ref="CJX65349:CKA65349"/>
    <mergeCell ref="CTT65349:CTW65349"/>
    <mergeCell ref="DDP65349:DDS65349"/>
    <mergeCell ref="DNL65349:DNO65349"/>
    <mergeCell ref="DXH65349:DXK65349"/>
    <mergeCell ref="EHD65349:EHG65349"/>
    <mergeCell ref="EQZ65349:ERC65349"/>
    <mergeCell ref="FAV65349:FAY65349"/>
    <mergeCell ref="FKR65349:FKU65349"/>
    <mergeCell ref="FUN65349:FUQ65349"/>
    <mergeCell ref="GEJ65349:GEM65349"/>
    <mergeCell ref="GOF65349:GOI65349"/>
    <mergeCell ref="GYB65349:GYE65349"/>
    <mergeCell ref="HHX65349:HIA65349"/>
    <mergeCell ref="HRT65349:HRW65349"/>
    <mergeCell ref="IBP65349:IBS65349"/>
    <mergeCell ref="ILL65349:ILO65349"/>
    <mergeCell ref="IVH65349:IVK65349"/>
    <mergeCell ref="JFD65349:JFG65349"/>
    <mergeCell ref="JOZ65349:JPC65349"/>
    <mergeCell ref="JYV65349:JYY65349"/>
    <mergeCell ref="KIR65349:KIU65349"/>
    <mergeCell ref="KSN65349:KSQ65349"/>
    <mergeCell ref="LCJ65349:LCM65349"/>
    <mergeCell ref="LMF65349:LMI65349"/>
    <mergeCell ref="LWB65349:LWE65349"/>
    <mergeCell ref="MFX65349:MGA65349"/>
    <mergeCell ref="MPT65349:MPW65349"/>
    <mergeCell ref="MZP65349:MZS65349"/>
    <mergeCell ref="NJL65349:NJO65349"/>
    <mergeCell ref="NTH65349:NTK65349"/>
    <mergeCell ref="ODD65349:ODG65349"/>
    <mergeCell ref="OMZ65349:ONC65349"/>
    <mergeCell ref="OWV65349:OWY65349"/>
    <mergeCell ref="PGR65349:PGU65349"/>
    <mergeCell ref="PQN65349:PQQ65349"/>
    <mergeCell ref="QAJ65349:QAM65349"/>
    <mergeCell ref="QKF65349:QKI65349"/>
    <mergeCell ref="QUB65349:QUE65349"/>
    <mergeCell ref="RDX65349:REA65349"/>
    <mergeCell ref="RNT65349:RNW65349"/>
    <mergeCell ref="RXP65349:RXS65349"/>
    <mergeCell ref="SHL65349:SHO65349"/>
    <mergeCell ref="SRH65349:SRK65349"/>
    <mergeCell ref="TBD65349:TBG65349"/>
    <mergeCell ref="TKZ65349:TLC65349"/>
    <mergeCell ref="TUV65349:TUY65349"/>
    <mergeCell ref="UER65349:UEU65349"/>
    <mergeCell ref="UON65349:UOQ65349"/>
    <mergeCell ref="UYJ65349:UYM65349"/>
    <mergeCell ref="VIF65349:VII65349"/>
    <mergeCell ref="VSB65349:VSE65349"/>
    <mergeCell ref="WBX65349:WCA65349"/>
    <mergeCell ref="WLT65349:WLW65349"/>
    <mergeCell ref="WVP65349:WVS65349"/>
    <mergeCell ref="G130885:J130885"/>
    <mergeCell ref="JD130885:JG130885"/>
    <mergeCell ref="SZ130885:TC130885"/>
    <mergeCell ref="ACV130885:ACY130885"/>
    <mergeCell ref="AMR130885:AMU130885"/>
    <mergeCell ref="AWN130885:AWQ130885"/>
    <mergeCell ref="BGJ130885:BGM130885"/>
    <mergeCell ref="BQF130885:BQI130885"/>
    <mergeCell ref="CAB130885:CAE130885"/>
    <mergeCell ref="CJX130885:CKA130885"/>
    <mergeCell ref="CTT130885:CTW130885"/>
    <mergeCell ref="DDP130885:DDS130885"/>
    <mergeCell ref="DNL130885:DNO130885"/>
    <mergeCell ref="DXH130885:DXK130885"/>
    <mergeCell ref="EHD130885:EHG130885"/>
    <mergeCell ref="EQZ130885:ERC130885"/>
    <mergeCell ref="FAV130885:FAY130885"/>
    <mergeCell ref="FKR130885:FKU130885"/>
    <mergeCell ref="FUN130885:FUQ130885"/>
    <mergeCell ref="GEJ130885:GEM130885"/>
    <mergeCell ref="GOF130885:GOI130885"/>
    <mergeCell ref="GYB130885:GYE130885"/>
    <mergeCell ref="HHX130885:HIA130885"/>
    <mergeCell ref="HRT130885:HRW130885"/>
    <mergeCell ref="IBP130885:IBS130885"/>
    <mergeCell ref="ILL130885:ILO130885"/>
    <mergeCell ref="IVH130885:IVK130885"/>
    <mergeCell ref="JFD130885:JFG130885"/>
    <mergeCell ref="JOZ130885:JPC130885"/>
    <mergeCell ref="JYV130885:JYY130885"/>
    <mergeCell ref="KIR130885:KIU130885"/>
    <mergeCell ref="KSN130885:KSQ130885"/>
    <mergeCell ref="LCJ130885:LCM130885"/>
    <mergeCell ref="LMF130885:LMI130885"/>
    <mergeCell ref="LWB130885:LWE130885"/>
    <mergeCell ref="MFX130885:MGA130885"/>
    <mergeCell ref="MPT130885:MPW130885"/>
    <mergeCell ref="MZP130885:MZS130885"/>
    <mergeCell ref="NJL130885:NJO130885"/>
    <mergeCell ref="NTH130885:NTK130885"/>
    <mergeCell ref="ODD130885:ODG130885"/>
    <mergeCell ref="OMZ130885:ONC130885"/>
    <mergeCell ref="OWV130885:OWY130885"/>
    <mergeCell ref="PGR130885:PGU130885"/>
    <mergeCell ref="PQN130885:PQQ130885"/>
    <mergeCell ref="QAJ130885:QAM130885"/>
    <mergeCell ref="QKF130885:QKI130885"/>
    <mergeCell ref="QUB130885:QUE130885"/>
    <mergeCell ref="RDX130885:REA130885"/>
    <mergeCell ref="RNT130885:RNW130885"/>
    <mergeCell ref="RXP130885:RXS130885"/>
    <mergeCell ref="SHL130885:SHO130885"/>
    <mergeCell ref="SRH130885:SRK130885"/>
    <mergeCell ref="TBD130885:TBG130885"/>
    <mergeCell ref="TKZ130885:TLC130885"/>
    <mergeCell ref="TUV130885:TUY130885"/>
    <mergeCell ref="UER130885:UEU130885"/>
    <mergeCell ref="UON130885:UOQ130885"/>
    <mergeCell ref="UYJ130885:UYM130885"/>
    <mergeCell ref="VIF130885:VII130885"/>
    <mergeCell ref="VSB130885:VSE130885"/>
    <mergeCell ref="WBX130885:WCA130885"/>
    <mergeCell ref="WLT130885:WLW130885"/>
    <mergeCell ref="WVP130885:WVS130885"/>
    <mergeCell ref="G196421:J196421"/>
    <mergeCell ref="JD196421:JG196421"/>
    <mergeCell ref="SZ196421:TC196421"/>
    <mergeCell ref="ACV196421:ACY196421"/>
    <mergeCell ref="AMR196421:AMU196421"/>
    <mergeCell ref="AWN196421:AWQ196421"/>
    <mergeCell ref="BGJ196421:BGM196421"/>
    <mergeCell ref="BQF196421:BQI196421"/>
    <mergeCell ref="CAB196421:CAE196421"/>
    <mergeCell ref="CJX196421:CKA196421"/>
    <mergeCell ref="CTT196421:CTW196421"/>
    <mergeCell ref="DDP196421:DDS196421"/>
    <mergeCell ref="DNL196421:DNO196421"/>
    <mergeCell ref="DXH196421:DXK196421"/>
    <mergeCell ref="EHD196421:EHG196421"/>
    <mergeCell ref="EQZ196421:ERC196421"/>
    <mergeCell ref="FAV196421:FAY196421"/>
    <mergeCell ref="FKR196421:FKU196421"/>
    <mergeCell ref="FUN196421:FUQ196421"/>
    <mergeCell ref="GEJ196421:GEM196421"/>
    <mergeCell ref="GOF196421:GOI196421"/>
    <mergeCell ref="GYB196421:GYE196421"/>
    <mergeCell ref="HHX196421:HIA196421"/>
    <mergeCell ref="HRT196421:HRW196421"/>
    <mergeCell ref="IBP196421:IBS196421"/>
    <mergeCell ref="ILL196421:ILO196421"/>
    <mergeCell ref="IVH196421:IVK196421"/>
    <mergeCell ref="JFD196421:JFG196421"/>
    <mergeCell ref="JOZ196421:JPC196421"/>
    <mergeCell ref="JYV196421:JYY196421"/>
    <mergeCell ref="KIR196421:KIU196421"/>
    <mergeCell ref="KSN196421:KSQ196421"/>
    <mergeCell ref="LCJ196421:LCM196421"/>
    <mergeCell ref="LMF196421:LMI196421"/>
    <mergeCell ref="LWB196421:LWE196421"/>
    <mergeCell ref="MFX196421:MGA196421"/>
    <mergeCell ref="MPT196421:MPW196421"/>
    <mergeCell ref="MZP196421:MZS196421"/>
    <mergeCell ref="NJL196421:NJO196421"/>
    <mergeCell ref="NTH196421:NTK196421"/>
    <mergeCell ref="ODD196421:ODG196421"/>
    <mergeCell ref="OMZ196421:ONC196421"/>
    <mergeCell ref="OWV196421:OWY196421"/>
    <mergeCell ref="PGR196421:PGU196421"/>
    <mergeCell ref="PQN196421:PQQ196421"/>
    <mergeCell ref="QAJ196421:QAM196421"/>
    <mergeCell ref="QKF196421:QKI196421"/>
    <mergeCell ref="QUB196421:QUE196421"/>
    <mergeCell ref="RDX196421:REA196421"/>
    <mergeCell ref="RNT196421:RNW196421"/>
    <mergeCell ref="RXP196421:RXS196421"/>
    <mergeCell ref="SHL196421:SHO196421"/>
    <mergeCell ref="SRH196421:SRK196421"/>
    <mergeCell ref="TBD196421:TBG196421"/>
    <mergeCell ref="TKZ196421:TLC196421"/>
    <mergeCell ref="TUV196421:TUY196421"/>
    <mergeCell ref="UER196421:UEU196421"/>
    <mergeCell ref="UON196421:UOQ196421"/>
    <mergeCell ref="UYJ196421:UYM196421"/>
    <mergeCell ref="VIF196421:VII196421"/>
    <mergeCell ref="VSB196421:VSE196421"/>
    <mergeCell ref="WBX196421:WCA196421"/>
    <mergeCell ref="WLT196421:WLW196421"/>
    <mergeCell ref="WVP196421:WVS196421"/>
    <mergeCell ref="G261957:J261957"/>
    <mergeCell ref="JD261957:JG261957"/>
    <mergeCell ref="SZ261957:TC261957"/>
    <mergeCell ref="ACV261957:ACY261957"/>
    <mergeCell ref="AMR261957:AMU261957"/>
    <mergeCell ref="AWN261957:AWQ261957"/>
    <mergeCell ref="BGJ261957:BGM261957"/>
    <mergeCell ref="BQF261957:BQI261957"/>
    <mergeCell ref="CAB261957:CAE261957"/>
    <mergeCell ref="CJX261957:CKA261957"/>
    <mergeCell ref="CTT261957:CTW261957"/>
    <mergeCell ref="DDP261957:DDS261957"/>
    <mergeCell ref="DNL261957:DNO261957"/>
    <mergeCell ref="DXH261957:DXK261957"/>
    <mergeCell ref="EHD261957:EHG261957"/>
    <mergeCell ref="EQZ261957:ERC261957"/>
    <mergeCell ref="FAV261957:FAY261957"/>
    <mergeCell ref="FKR261957:FKU261957"/>
    <mergeCell ref="FUN261957:FUQ261957"/>
    <mergeCell ref="GEJ261957:GEM261957"/>
    <mergeCell ref="GOF261957:GOI261957"/>
    <mergeCell ref="GYB261957:GYE261957"/>
    <mergeCell ref="HHX261957:HIA261957"/>
    <mergeCell ref="HRT261957:HRW261957"/>
    <mergeCell ref="IBP261957:IBS261957"/>
    <mergeCell ref="ILL261957:ILO261957"/>
    <mergeCell ref="IVH261957:IVK261957"/>
    <mergeCell ref="JFD261957:JFG261957"/>
    <mergeCell ref="JOZ261957:JPC261957"/>
    <mergeCell ref="JYV261957:JYY261957"/>
    <mergeCell ref="KIR261957:KIU261957"/>
    <mergeCell ref="KSN261957:KSQ261957"/>
    <mergeCell ref="LCJ261957:LCM261957"/>
    <mergeCell ref="LMF261957:LMI261957"/>
    <mergeCell ref="LWB261957:LWE261957"/>
    <mergeCell ref="MFX261957:MGA261957"/>
    <mergeCell ref="MPT261957:MPW261957"/>
    <mergeCell ref="MZP261957:MZS261957"/>
    <mergeCell ref="NJL261957:NJO261957"/>
    <mergeCell ref="NTH261957:NTK261957"/>
    <mergeCell ref="ODD261957:ODG261957"/>
    <mergeCell ref="OMZ261957:ONC261957"/>
    <mergeCell ref="OWV261957:OWY261957"/>
    <mergeCell ref="PGR261957:PGU261957"/>
    <mergeCell ref="PQN261957:PQQ261957"/>
    <mergeCell ref="QAJ261957:QAM261957"/>
    <mergeCell ref="QKF261957:QKI261957"/>
    <mergeCell ref="QUB261957:QUE261957"/>
    <mergeCell ref="RDX261957:REA261957"/>
    <mergeCell ref="RNT261957:RNW261957"/>
    <mergeCell ref="RXP261957:RXS261957"/>
    <mergeCell ref="SHL261957:SHO261957"/>
    <mergeCell ref="SRH261957:SRK261957"/>
    <mergeCell ref="TBD261957:TBG261957"/>
    <mergeCell ref="TKZ261957:TLC261957"/>
    <mergeCell ref="TUV261957:TUY261957"/>
    <mergeCell ref="UER261957:UEU261957"/>
    <mergeCell ref="UON261957:UOQ261957"/>
    <mergeCell ref="UYJ261957:UYM261957"/>
    <mergeCell ref="VIF261957:VII261957"/>
    <mergeCell ref="VSB261957:VSE261957"/>
    <mergeCell ref="WBX261957:WCA261957"/>
    <mergeCell ref="WLT261957:WLW261957"/>
    <mergeCell ref="WVP261957:WVS261957"/>
    <mergeCell ref="G327493:J327493"/>
    <mergeCell ref="JD327493:JG327493"/>
    <mergeCell ref="SZ327493:TC327493"/>
    <mergeCell ref="ACV327493:ACY327493"/>
    <mergeCell ref="AMR327493:AMU327493"/>
    <mergeCell ref="AWN327493:AWQ327493"/>
    <mergeCell ref="BGJ327493:BGM327493"/>
    <mergeCell ref="BQF327493:BQI327493"/>
    <mergeCell ref="CAB327493:CAE327493"/>
    <mergeCell ref="CJX327493:CKA327493"/>
    <mergeCell ref="CTT327493:CTW327493"/>
    <mergeCell ref="DDP327493:DDS327493"/>
    <mergeCell ref="DNL327493:DNO327493"/>
    <mergeCell ref="DXH327493:DXK327493"/>
    <mergeCell ref="EHD327493:EHG327493"/>
    <mergeCell ref="EQZ327493:ERC327493"/>
    <mergeCell ref="FAV327493:FAY327493"/>
    <mergeCell ref="FKR327493:FKU327493"/>
    <mergeCell ref="FUN327493:FUQ327493"/>
    <mergeCell ref="GEJ327493:GEM327493"/>
    <mergeCell ref="GOF327493:GOI327493"/>
    <mergeCell ref="GYB327493:GYE327493"/>
    <mergeCell ref="HHX327493:HIA327493"/>
    <mergeCell ref="HRT327493:HRW327493"/>
    <mergeCell ref="IBP327493:IBS327493"/>
    <mergeCell ref="ILL327493:ILO327493"/>
    <mergeCell ref="IVH327493:IVK327493"/>
    <mergeCell ref="JFD327493:JFG327493"/>
    <mergeCell ref="JOZ327493:JPC327493"/>
    <mergeCell ref="JYV327493:JYY327493"/>
    <mergeCell ref="KIR327493:KIU327493"/>
    <mergeCell ref="KSN327493:KSQ327493"/>
    <mergeCell ref="LCJ327493:LCM327493"/>
    <mergeCell ref="LMF327493:LMI327493"/>
    <mergeCell ref="LWB327493:LWE327493"/>
    <mergeCell ref="MFX327493:MGA327493"/>
    <mergeCell ref="MPT327493:MPW327493"/>
    <mergeCell ref="MZP327493:MZS327493"/>
    <mergeCell ref="NJL327493:NJO327493"/>
    <mergeCell ref="NTH327493:NTK327493"/>
    <mergeCell ref="ODD327493:ODG327493"/>
    <mergeCell ref="OMZ327493:ONC327493"/>
    <mergeCell ref="OWV327493:OWY327493"/>
    <mergeCell ref="PGR327493:PGU327493"/>
    <mergeCell ref="PQN327493:PQQ327493"/>
    <mergeCell ref="QAJ327493:QAM327493"/>
    <mergeCell ref="QKF327493:QKI327493"/>
    <mergeCell ref="QUB327493:QUE327493"/>
    <mergeCell ref="RDX327493:REA327493"/>
    <mergeCell ref="RNT327493:RNW327493"/>
    <mergeCell ref="RXP327493:RXS327493"/>
    <mergeCell ref="SHL327493:SHO327493"/>
    <mergeCell ref="SRH327493:SRK327493"/>
    <mergeCell ref="TBD327493:TBG327493"/>
    <mergeCell ref="TKZ327493:TLC327493"/>
    <mergeCell ref="TUV327493:TUY327493"/>
    <mergeCell ref="UER327493:UEU327493"/>
    <mergeCell ref="UON327493:UOQ327493"/>
    <mergeCell ref="UYJ327493:UYM327493"/>
    <mergeCell ref="VIF327493:VII327493"/>
    <mergeCell ref="VSB327493:VSE327493"/>
    <mergeCell ref="WBX327493:WCA327493"/>
    <mergeCell ref="WLT327493:WLW327493"/>
    <mergeCell ref="WVP327493:WVS327493"/>
    <mergeCell ref="G393029:J393029"/>
    <mergeCell ref="JD393029:JG393029"/>
    <mergeCell ref="SZ393029:TC393029"/>
    <mergeCell ref="ACV393029:ACY393029"/>
    <mergeCell ref="AMR393029:AMU393029"/>
    <mergeCell ref="AWN393029:AWQ393029"/>
    <mergeCell ref="BGJ393029:BGM393029"/>
    <mergeCell ref="BQF393029:BQI393029"/>
    <mergeCell ref="CAB393029:CAE393029"/>
    <mergeCell ref="CJX393029:CKA393029"/>
    <mergeCell ref="CTT393029:CTW393029"/>
    <mergeCell ref="DDP393029:DDS393029"/>
    <mergeCell ref="DNL393029:DNO393029"/>
    <mergeCell ref="DXH393029:DXK393029"/>
    <mergeCell ref="EHD393029:EHG393029"/>
    <mergeCell ref="EQZ393029:ERC393029"/>
    <mergeCell ref="FAV393029:FAY393029"/>
    <mergeCell ref="FKR393029:FKU393029"/>
    <mergeCell ref="FUN393029:FUQ393029"/>
    <mergeCell ref="GEJ393029:GEM393029"/>
    <mergeCell ref="GOF393029:GOI393029"/>
    <mergeCell ref="GYB393029:GYE393029"/>
    <mergeCell ref="HHX393029:HIA393029"/>
    <mergeCell ref="HRT393029:HRW393029"/>
    <mergeCell ref="IBP393029:IBS393029"/>
    <mergeCell ref="ILL393029:ILO393029"/>
    <mergeCell ref="IVH393029:IVK393029"/>
    <mergeCell ref="JFD393029:JFG393029"/>
    <mergeCell ref="JOZ393029:JPC393029"/>
    <mergeCell ref="JYV393029:JYY393029"/>
    <mergeCell ref="KIR393029:KIU393029"/>
    <mergeCell ref="KSN393029:KSQ393029"/>
    <mergeCell ref="LCJ393029:LCM393029"/>
    <mergeCell ref="LMF393029:LMI393029"/>
    <mergeCell ref="LWB393029:LWE393029"/>
    <mergeCell ref="MFX393029:MGA393029"/>
    <mergeCell ref="MPT393029:MPW393029"/>
    <mergeCell ref="MZP393029:MZS393029"/>
    <mergeCell ref="NJL393029:NJO393029"/>
    <mergeCell ref="NTH393029:NTK393029"/>
    <mergeCell ref="ODD393029:ODG393029"/>
    <mergeCell ref="OMZ393029:ONC393029"/>
    <mergeCell ref="OWV393029:OWY393029"/>
    <mergeCell ref="PGR393029:PGU393029"/>
    <mergeCell ref="PQN393029:PQQ393029"/>
    <mergeCell ref="QAJ393029:QAM393029"/>
    <mergeCell ref="QKF393029:QKI393029"/>
    <mergeCell ref="QUB393029:QUE393029"/>
    <mergeCell ref="RDX393029:REA393029"/>
    <mergeCell ref="RNT393029:RNW393029"/>
    <mergeCell ref="RXP393029:RXS393029"/>
    <mergeCell ref="SHL393029:SHO393029"/>
    <mergeCell ref="SRH393029:SRK393029"/>
    <mergeCell ref="TBD393029:TBG393029"/>
    <mergeCell ref="TKZ393029:TLC393029"/>
    <mergeCell ref="TUV393029:TUY393029"/>
    <mergeCell ref="UER393029:UEU393029"/>
    <mergeCell ref="UON393029:UOQ393029"/>
    <mergeCell ref="UYJ393029:UYM393029"/>
    <mergeCell ref="VIF393029:VII393029"/>
    <mergeCell ref="VSB393029:VSE393029"/>
    <mergeCell ref="WBX393029:WCA393029"/>
    <mergeCell ref="WLT393029:WLW393029"/>
    <mergeCell ref="WVP393029:WVS393029"/>
    <mergeCell ref="G458565:J458565"/>
    <mergeCell ref="JD458565:JG458565"/>
    <mergeCell ref="SZ458565:TC458565"/>
    <mergeCell ref="ACV458565:ACY458565"/>
    <mergeCell ref="AMR458565:AMU458565"/>
    <mergeCell ref="AWN458565:AWQ458565"/>
    <mergeCell ref="BGJ458565:BGM458565"/>
    <mergeCell ref="BQF458565:BQI458565"/>
    <mergeCell ref="CAB458565:CAE458565"/>
    <mergeCell ref="CJX458565:CKA458565"/>
    <mergeCell ref="CTT458565:CTW458565"/>
    <mergeCell ref="DDP458565:DDS458565"/>
    <mergeCell ref="DNL458565:DNO458565"/>
    <mergeCell ref="DXH458565:DXK458565"/>
    <mergeCell ref="EHD458565:EHG458565"/>
    <mergeCell ref="EQZ458565:ERC458565"/>
    <mergeCell ref="FAV458565:FAY458565"/>
    <mergeCell ref="FKR458565:FKU458565"/>
    <mergeCell ref="FUN458565:FUQ458565"/>
    <mergeCell ref="GEJ458565:GEM458565"/>
    <mergeCell ref="GOF458565:GOI458565"/>
    <mergeCell ref="GYB458565:GYE458565"/>
    <mergeCell ref="HHX458565:HIA458565"/>
    <mergeCell ref="HRT458565:HRW458565"/>
    <mergeCell ref="IBP458565:IBS458565"/>
    <mergeCell ref="ILL458565:ILO458565"/>
    <mergeCell ref="IVH458565:IVK458565"/>
    <mergeCell ref="JFD458565:JFG458565"/>
    <mergeCell ref="JOZ458565:JPC458565"/>
    <mergeCell ref="JYV458565:JYY458565"/>
    <mergeCell ref="KIR458565:KIU458565"/>
    <mergeCell ref="KSN458565:KSQ458565"/>
    <mergeCell ref="LCJ458565:LCM458565"/>
    <mergeCell ref="LMF458565:LMI458565"/>
    <mergeCell ref="LWB458565:LWE458565"/>
    <mergeCell ref="MFX458565:MGA458565"/>
    <mergeCell ref="MPT458565:MPW458565"/>
    <mergeCell ref="MZP458565:MZS458565"/>
    <mergeCell ref="NJL458565:NJO458565"/>
    <mergeCell ref="NTH458565:NTK458565"/>
    <mergeCell ref="ODD458565:ODG458565"/>
    <mergeCell ref="OMZ458565:ONC458565"/>
    <mergeCell ref="OWV458565:OWY458565"/>
    <mergeCell ref="PGR458565:PGU458565"/>
    <mergeCell ref="PQN458565:PQQ458565"/>
    <mergeCell ref="QAJ458565:QAM458565"/>
    <mergeCell ref="QKF458565:QKI458565"/>
    <mergeCell ref="QUB458565:QUE458565"/>
    <mergeCell ref="RDX458565:REA458565"/>
    <mergeCell ref="RNT458565:RNW458565"/>
    <mergeCell ref="RXP458565:RXS458565"/>
    <mergeCell ref="SHL458565:SHO458565"/>
    <mergeCell ref="SRH458565:SRK458565"/>
    <mergeCell ref="TBD458565:TBG458565"/>
    <mergeCell ref="TKZ458565:TLC458565"/>
    <mergeCell ref="TUV458565:TUY458565"/>
    <mergeCell ref="UER458565:UEU458565"/>
    <mergeCell ref="UON458565:UOQ458565"/>
    <mergeCell ref="UYJ458565:UYM458565"/>
    <mergeCell ref="VIF458565:VII458565"/>
    <mergeCell ref="VSB458565:VSE458565"/>
    <mergeCell ref="WBX458565:WCA458565"/>
    <mergeCell ref="WLT458565:WLW458565"/>
    <mergeCell ref="WVP458565:WVS458565"/>
    <mergeCell ref="G524101:J524101"/>
    <mergeCell ref="JD524101:JG524101"/>
    <mergeCell ref="SZ524101:TC524101"/>
    <mergeCell ref="ACV524101:ACY524101"/>
    <mergeCell ref="AMR524101:AMU524101"/>
    <mergeCell ref="AWN524101:AWQ524101"/>
    <mergeCell ref="BGJ524101:BGM524101"/>
    <mergeCell ref="BQF524101:BQI524101"/>
    <mergeCell ref="CAB524101:CAE524101"/>
    <mergeCell ref="CJX524101:CKA524101"/>
    <mergeCell ref="CTT524101:CTW524101"/>
    <mergeCell ref="DDP524101:DDS524101"/>
    <mergeCell ref="DNL524101:DNO524101"/>
    <mergeCell ref="DXH524101:DXK524101"/>
    <mergeCell ref="EHD524101:EHG524101"/>
    <mergeCell ref="EQZ524101:ERC524101"/>
    <mergeCell ref="FAV524101:FAY524101"/>
    <mergeCell ref="FKR524101:FKU524101"/>
    <mergeCell ref="FUN524101:FUQ524101"/>
    <mergeCell ref="GEJ524101:GEM524101"/>
    <mergeCell ref="GOF524101:GOI524101"/>
    <mergeCell ref="GYB524101:GYE524101"/>
    <mergeCell ref="HHX524101:HIA524101"/>
    <mergeCell ref="HRT524101:HRW524101"/>
    <mergeCell ref="IBP524101:IBS524101"/>
    <mergeCell ref="ILL524101:ILO524101"/>
    <mergeCell ref="IVH524101:IVK524101"/>
    <mergeCell ref="JFD524101:JFG524101"/>
    <mergeCell ref="JOZ524101:JPC524101"/>
    <mergeCell ref="JYV524101:JYY524101"/>
    <mergeCell ref="KIR524101:KIU524101"/>
    <mergeCell ref="KSN524101:KSQ524101"/>
    <mergeCell ref="LCJ524101:LCM524101"/>
    <mergeCell ref="LMF524101:LMI524101"/>
    <mergeCell ref="LWB524101:LWE524101"/>
    <mergeCell ref="MFX524101:MGA524101"/>
    <mergeCell ref="MPT524101:MPW524101"/>
    <mergeCell ref="MZP524101:MZS524101"/>
    <mergeCell ref="NJL524101:NJO524101"/>
    <mergeCell ref="NTH524101:NTK524101"/>
    <mergeCell ref="ODD524101:ODG524101"/>
    <mergeCell ref="OMZ524101:ONC524101"/>
    <mergeCell ref="OWV524101:OWY524101"/>
    <mergeCell ref="PGR524101:PGU524101"/>
    <mergeCell ref="PQN524101:PQQ524101"/>
    <mergeCell ref="QAJ524101:QAM524101"/>
    <mergeCell ref="QKF524101:QKI524101"/>
    <mergeCell ref="QUB524101:QUE524101"/>
    <mergeCell ref="RDX524101:REA524101"/>
    <mergeCell ref="RNT524101:RNW524101"/>
    <mergeCell ref="RXP524101:RXS524101"/>
    <mergeCell ref="SHL524101:SHO524101"/>
    <mergeCell ref="SRH524101:SRK524101"/>
    <mergeCell ref="TBD524101:TBG524101"/>
    <mergeCell ref="TKZ524101:TLC524101"/>
    <mergeCell ref="TUV524101:TUY524101"/>
    <mergeCell ref="UER524101:UEU524101"/>
    <mergeCell ref="UON524101:UOQ524101"/>
    <mergeCell ref="UYJ524101:UYM524101"/>
    <mergeCell ref="VIF524101:VII524101"/>
    <mergeCell ref="VSB524101:VSE524101"/>
    <mergeCell ref="WBX524101:WCA524101"/>
    <mergeCell ref="WLT524101:WLW524101"/>
    <mergeCell ref="WVP524101:WVS524101"/>
    <mergeCell ref="G589637:J589637"/>
    <mergeCell ref="JD589637:JG589637"/>
    <mergeCell ref="SZ589637:TC589637"/>
    <mergeCell ref="ACV589637:ACY589637"/>
    <mergeCell ref="AMR589637:AMU589637"/>
    <mergeCell ref="AWN589637:AWQ589637"/>
    <mergeCell ref="BGJ589637:BGM589637"/>
    <mergeCell ref="BQF589637:BQI589637"/>
    <mergeCell ref="CAB589637:CAE589637"/>
    <mergeCell ref="CJX589637:CKA589637"/>
    <mergeCell ref="CTT589637:CTW589637"/>
    <mergeCell ref="DDP589637:DDS589637"/>
    <mergeCell ref="DNL589637:DNO589637"/>
    <mergeCell ref="DXH589637:DXK589637"/>
    <mergeCell ref="EHD589637:EHG589637"/>
    <mergeCell ref="EQZ589637:ERC589637"/>
    <mergeCell ref="FAV589637:FAY589637"/>
    <mergeCell ref="FKR589637:FKU589637"/>
    <mergeCell ref="FUN589637:FUQ589637"/>
    <mergeCell ref="GEJ589637:GEM589637"/>
    <mergeCell ref="GOF589637:GOI589637"/>
    <mergeCell ref="GYB589637:GYE589637"/>
    <mergeCell ref="HHX589637:HIA589637"/>
    <mergeCell ref="HRT589637:HRW589637"/>
    <mergeCell ref="IBP589637:IBS589637"/>
    <mergeCell ref="ILL589637:ILO589637"/>
    <mergeCell ref="IVH589637:IVK589637"/>
    <mergeCell ref="JFD589637:JFG589637"/>
    <mergeCell ref="JOZ589637:JPC589637"/>
    <mergeCell ref="JYV589637:JYY589637"/>
    <mergeCell ref="KIR589637:KIU589637"/>
    <mergeCell ref="KSN589637:KSQ589637"/>
    <mergeCell ref="LCJ589637:LCM589637"/>
    <mergeCell ref="LMF589637:LMI589637"/>
    <mergeCell ref="LWB589637:LWE589637"/>
    <mergeCell ref="MFX589637:MGA589637"/>
    <mergeCell ref="MPT589637:MPW589637"/>
    <mergeCell ref="MZP589637:MZS589637"/>
    <mergeCell ref="NJL589637:NJO589637"/>
    <mergeCell ref="NTH589637:NTK589637"/>
    <mergeCell ref="ODD589637:ODG589637"/>
    <mergeCell ref="OMZ589637:ONC589637"/>
    <mergeCell ref="OWV589637:OWY589637"/>
    <mergeCell ref="PGR589637:PGU589637"/>
    <mergeCell ref="PQN589637:PQQ589637"/>
    <mergeCell ref="QAJ589637:QAM589637"/>
    <mergeCell ref="QKF589637:QKI589637"/>
    <mergeCell ref="QUB589637:QUE589637"/>
    <mergeCell ref="RDX589637:REA589637"/>
    <mergeCell ref="RNT589637:RNW589637"/>
    <mergeCell ref="RXP589637:RXS589637"/>
    <mergeCell ref="SHL589637:SHO589637"/>
    <mergeCell ref="SRH589637:SRK589637"/>
    <mergeCell ref="TBD589637:TBG589637"/>
    <mergeCell ref="TKZ589637:TLC589637"/>
    <mergeCell ref="TUV589637:TUY589637"/>
    <mergeCell ref="UER589637:UEU589637"/>
    <mergeCell ref="UON589637:UOQ589637"/>
    <mergeCell ref="UYJ589637:UYM589637"/>
    <mergeCell ref="VIF589637:VII589637"/>
    <mergeCell ref="VSB589637:VSE589637"/>
    <mergeCell ref="WBX589637:WCA589637"/>
    <mergeCell ref="WLT589637:WLW589637"/>
    <mergeCell ref="WVP589637:WVS589637"/>
    <mergeCell ref="G655173:J655173"/>
    <mergeCell ref="JD655173:JG655173"/>
    <mergeCell ref="SZ655173:TC655173"/>
    <mergeCell ref="ACV655173:ACY655173"/>
    <mergeCell ref="AMR655173:AMU655173"/>
    <mergeCell ref="AWN655173:AWQ655173"/>
    <mergeCell ref="BGJ655173:BGM655173"/>
    <mergeCell ref="BQF655173:BQI655173"/>
    <mergeCell ref="CAB655173:CAE655173"/>
    <mergeCell ref="CJX655173:CKA655173"/>
    <mergeCell ref="CTT655173:CTW655173"/>
    <mergeCell ref="DDP655173:DDS655173"/>
    <mergeCell ref="DNL655173:DNO655173"/>
    <mergeCell ref="DXH655173:DXK655173"/>
    <mergeCell ref="EHD655173:EHG655173"/>
    <mergeCell ref="EQZ655173:ERC655173"/>
    <mergeCell ref="FAV655173:FAY655173"/>
    <mergeCell ref="FKR655173:FKU655173"/>
    <mergeCell ref="FUN655173:FUQ655173"/>
    <mergeCell ref="GEJ655173:GEM655173"/>
    <mergeCell ref="GOF655173:GOI655173"/>
    <mergeCell ref="GYB655173:GYE655173"/>
    <mergeCell ref="HHX655173:HIA655173"/>
    <mergeCell ref="HRT655173:HRW655173"/>
    <mergeCell ref="IBP655173:IBS655173"/>
    <mergeCell ref="ILL655173:ILO655173"/>
    <mergeCell ref="IVH655173:IVK655173"/>
    <mergeCell ref="JFD655173:JFG655173"/>
    <mergeCell ref="JOZ655173:JPC655173"/>
    <mergeCell ref="JYV655173:JYY655173"/>
    <mergeCell ref="KIR655173:KIU655173"/>
    <mergeCell ref="KSN655173:KSQ655173"/>
    <mergeCell ref="LCJ655173:LCM655173"/>
    <mergeCell ref="LMF655173:LMI655173"/>
    <mergeCell ref="LWB655173:LWE655173"/>
    <mergeCell ref="MFX655173:MGA655173"/>
    <mergeCell ref="MPT655173:MPW655173"/>
    <mergeCell ref="MZP655173:MZS655173"/>
    <mergeCell ref="NJL655173:NJO655173"/>
    <mergeCell ref="NTH655173:NTK655173"/>
    <mergeCell ref="ODD655173:ODG655173"/>
    <mergeCell ref="OMZ655173:ONC655173"/>
    <mergeCell ref="OWV655173:OWY655173"/>
    <mergeCell ref="PGR655173:PGU655173"/>
    <mergeCell ref="PQN655173:PQQ655173"/>
    <mergeCell ref="QAJ655173:QAM655173"/>
    <mergeCell ref="QKF655173:QKI655173"/>
    <mergeCell ref="QUB655173:QUE655173"/>
    <mergeCell ref="RDX655173:REA655173"/>
    <mergeCell ref="RNT655173:RNW655173"/>
    <mergeCell ref="RXP655173:RXS655173"/>
    <mergeCell ref="SHL655173:SHO655173"/>
    <mergeCell ref="SRH655173:SRK655173"/>
    <mergeCell ref="TBD655173:TBG655173"/>
    <mergeCell ref="TKZ655173:TLC655173"/>
    <mergeCell ref="TUV655173:TUY655173"/>
    <mergeCell ref="UER655173:UEU655173"/>
    <mergeCell ref="UON655173:UOQ655173"/>
    <mergeCell ref="UYJ655173:UYM655173"/>
    <mergeCell ref="VIF655173:VII655173"/>
    <mergeCell ref="VSB655173:VSE655173"/>
    <mergeCell ref="WBX655173:WCA655173"/>
    <mergeCell ref="WLT655173:WLW655173"/>
    <mergeCell ref="WVP655173:WVS655173"/>
    <mergeCell ref="G720709:J720709"/>
    <mergeCell ref="JD720709:JG720709"/>
    <mergeCell ref="SZ720709:TC720709"/>
    <mergeCell ref="ACV720709:ACY720709"/>
    <mergeCell ref="AMR720709:AMU720709"/>
    <mergeCell ref="AWN720709:AWQ720709"/>
    <mergeCell ref="BGJ720709:BGM720709"/>
    <mergeCell ref="BQF720709:BQI720709"/>
    <mergeCell ref="CAB720709:CAE720709"/>
    <mergeCell ref="CJX720709:CKA720709"/>
    <mergeCell ref="CTT720709:CTW720709"/>
    <mergeCell ref="DDP720709:DDS720709"/>
    <mergeCell ref="DNL720709:DNO720709"/>
    <mergeCell ref="DXH720709:DXK720709"/>
    <mergeCell ref="EHD720709:EHG720709"/>
    <mergeCell ref="EQZ720709:ERC720709"/>
    <mergeCell ref="FAV720709:FAY720709"/>
    <mergeCell ref="FKR720709:FKU720709"/>
    <mergeCell ref="FUN720709:FUQ720709"/>
    <mergeCell ref="GEJ720709:GEM720709"/>
    <mergeCell ref="GOF720709:GOI720709"/>
    <mergeCell ref="GYB720709:GYE720709"/>
    <mergeCell ref="HHX720709:HIA720709"/>
    <mergeCell ref="HRT720709:HRW720709"/>
    <mergeCell ref="IBP720709:IBS720709"/>
    <mergeCell ref="ILL720709:ILO720709"/>
    <mergeCell ref="IVH720709:IVK720709"/>
    <mergeCell ref="JFD720709:JFG720709"/>
    <mergeCell ref="JOZ720709:JPC720709"/>
    <mergeCell ref="JYV720709:JYY720709"/>
    <mergeCell ref="KIR720709:KIU720709"/>
    <mergeCell ref="KSN720709:KSQ720709"/>
    <mergeCell ref="LCJ720709:LCM720709"/>
    <mergeCell ref="LMF720709:LMI720709"/>
    <mergeCell ref="LWB720709:LWE720709"/>
    <mergeCell ref="MFX720709:MGA720709"/>
    <mergeCell ref="MPT720709:MPW720709"/>
    <mergeCell ref="MZP720709:MZS720709"/>
    <mergeCell ref="NJL720709:NJO720709"/>
    <mergeCell ref="NTH720709:NTK720709"/>
    <mergeCell ref="ODD720709:ODG720709"/>
    <mergeCell ref="OMZ720709:ONC720709"/>
    <mergeCell ref="OWV720709:OWY720709"/>
    <mergeCell ref="PGR720709:PGU720709"/>
    <mergeCell ref="PQN720709:PQQ720709"/>
    <mergeCell ref="QAJ720709:QAM720709"/>
    <mergeCell ref="QKF720709:QKI720709"/>
    <mergeCell ref="QUB720709:QUE720709"/>
    <mergeCell ref="RDX720709:REA720709"/>
    <mergeCell ref="RNT720709:RNW720709"/>
    <mergeCell ref="RXP720709:RXS720709"/>
    <mergeCell ref="SHL720709:SHO720709"/>
    <mergeCell ref="SRH720709:SRK720709"/>
    <mergeCell ref="TBD720709:TBG720709"/>
    <mergeCell ref="TKZ720709:TLC720709"/>
    <mergeCell ref="TUV720709:TUY720709"/>
    <mergeCell ref="UER720709:UEU720709"/>
    <mergeCell ref="UON720709:UOQ720709"/>
    <mergeCell ref="UYJ720709:UYM720709"/>
    <mergeCell ref="VIF720709:VII720709"/>
    <mergeCell ref="VSB720709:VSE720709"/>
    <mergeCell ref="WBX720709:WCA720709"/>
    <mergeCell ref="WLT720709:WLW720709"/>
    <mergeCell ref="WVP720709:WVS720709"/>
    <mergeCell ref="G786245:J786245"/>
    <mergeCell ref="JD786245:JG786245"/>
    <mergeCell ref="SZ786245:TC786245"/>
    <mergeCell ref="ACV786245:ACY786245"/>
    <mergeCell ref="AMR786245:AMU786245"/>
    <mergeCell ref="AWN786245:AWQ786245"/>
    <mergeCell ref="BGJ786245:BGM786245"/>
    <mergeCell ref="BQF786245:BQI786245"/>
    <mergeCell ref="CAB786245:CAE786245"/>
    <mergeCell ref="CJX786245:CKA786245"/>
    <mergeCell ref="CTT786245:CTW786245"/>
    <mergeCell ref="DDP786245:DDS786245"/>
    <mergeCell ref="DNL786245:DNO786245"/>
    <mergeCell ref="DXH786245:DXK786245"/>
    <mergeCell ref="EHD786245:EHG786245"/>
    <mergeCell ref="EQZ786245:ERC786245"/>
    <mergeCell ref="FAV786245:FAY786245"/>
    <mergeCell ref="FKR786245:FKU786245"/>
    <mergeCell ref="FUN786245:FUQ786245"/>
    <mergeCell ref="GEJ786245:GEM786245"/>
    <mergeCell ref="GOF786245:GOI786245"/>
    <mergeCell ref="GYB786245:GYE786245"/>
    <mergeCell ref="HHX786245:HIA786245"/>
    <mergeCell ref="HRT786245:HRW786245"/>
    <mergeCell ref="IBP786245:IBS786245"/>
    <mergeCell ref="ILL786245:ILO786245"/>
    <mergeCell ref="IVH786245:IVK786245"/>
    <mergeCell ref="JFD786245:JFG786245"/>
    <mergeCell ref="JOZ786245:JPC786245"/>
    <mergeCell ref="JYV786245:JYY786245"/>
    <mergeCell ref="KIR786245:KIU786245"/>
    <mergeCell ref="KSN786245:KSQ786245"/>
    <mergeCell ref="LCJ786245:LCM786245"/>
    <mergeCell ref="LMF786245:LMI786245"/>
    <mergeCell ref="LWB786245:LWE786245"/>
    <mergeCell ref="MFX786245:MGA786245"/>
    <mergeCell ref="MPT786245:MPW786245"/>
    <mergeCell ref="MZP786245:MZS786245"/>
    <mergeCell ref="NJL786245:NJO786245"/>
    <mergeCell ref="NTH786245:NTK786245"/>
    <mergeCell ref="ODD786245:ODG786245"/>
    <mergeCell ref="OMZ786245:ONC786245"/>
    <mergeCell ref="OWV786245:OWY786245"/>
    <mergeCell ref="PGR786245:PGU786245"/>
    <mergeCell ref="PQN786245:PQQ786245"/>
    <mergeCell ref="QAJ786245:QAM786245"/>
    <mergeCell ref="QKF786245:QKI786245"/>
    <mergeCell ref="QUB786245:QUE786245"/>
    <mergeCell ref="RDX786245:REA786245"/>
    <mergeCell ref="RNT786245:RNW786245"/>
    <mergeCell ref="RXP786245:RXS786245"/>
    <mergeCell ref="SHL786245:SHO786245"/>
    <mergeCell ref="SRH786245:SRK786245"/>
    <mergeCell ref="TBD786245:TBG786245"/>
    <mergeCell ref="TKZ786245:TLC786245"/>
    <mergeCell ref="TUV786245:TUY786245"/>
    <mergeCell ref="UER786245:UEU786245"/>
    <mergeCell ref="UON786245:UOQ786245"/>
    <mergeCell ref="UYJ786245:UYM786245"/>
    <mergeCell ref="VIF786245:VII786245"/>
    <mergeCell ref="VSB786245:VSE786245"/>
    <mergeCell ref="WBX786245:WCA786245"/>
    <mergeCell ref="WLT786245:WLW786245"/>
    <mergeCell ref="WVP786245:WVS786245"/>
    <mergeCell ref="G851781:J851781"/>
    <mergeCell ref="JD851781:JG851781"/>
    <mergeCell ref="SZ851781:TC851781"/>
    <mergeCell ref="ACV851781:ACY851781"/>
    <mergeCell ref="AMR851781:AMU851781"/>
    <mergeCell ref="AWN851781:AWQ851781"/>
    <mergeCell ref="BGJ851781:BGM851781"/>
    <mergeCell ref="BQF851781:BQI851781"/>
    <mergeCell ref="CAB851781:CAE851781"/>
    <mergeCell ref="CJX851781:CKA851781"/>
    <mergeCell ref="CTT851781:CTW851781"/>
    <mergeCell ref="DDP851781:DDS851781"/>
    <mergeCell ref="DNL851781:DNO851781"/>
    <mergeCell ref="DXH851781:DXK851781"/>
    <mergeCell ref="EHD851781:EHG851781"/>
    <mergeCell ref="EQZ851781:ERC851781"/>
    <mergeCell ref="FAV851781:FAY851781"/>
    <mergeCell ref="FKR851781:FKU851781"/>
    <mergeCell ref="FUN851781:FUQ851781"/>
    <mergeCell ref="GEJ851781:GEM851781"/>
    <mergeCell ref="GOF851781:GOI851781"/>
    <mergeCell ref="GYB851781:GYE851781"/>
    <mergeCell ref="HHX851781:HIA851781"/>
    <mergeCell ref="HRT851781:HRW851781"/>
    <mergeCell ref="IBP851781:IBS851781"/>
    <mergeCell ref="ILL851781:ILO851781"/>
    <mergeCell ref="IVH851781:IVK851781"/>
    <mergeCell ref="JFD851781:JFG851781"/>
    <mergeCell ref="JOZ851781:JPC851781"/>
    <mergeCell ref="JYV851781:JYY851781"/>
    <mergeCell ref="KIR851781:KIU851781"/>
    <mergeCell ref="KSN851781:KSQ851781"/>
    <mergeCell ref="LCJ851781:LCM851781"/>
    <mergeCell ref="LMF851781:LMI851781"/>
    <mergeCell ref="LWB851781:LWE851781"/>
    <mergeCell ref="MFX851781:MGA851781"/>
    <mergeCell ref="MPT851781:MPW851781"/>
    <mergeCell ref="MZP851781:MZS851781"/>
    <mergeCell ref="NJL851781:NJO851781"/>
    <mergeCell ref="NTH851781:NTK851781"/>
    <mergeCell ref="ODD851781:ODG851781"/>
    <mergeCell ref="OMZ851781:ONC851781"/>
    <mergeCell ref="OWV851781:OWY851781"/>
    <mergeCell ref="PGR851781:PGU851781"/>
    <mergeCell ref="PQN851781:PQQ851781"/>
    <mergeCell ref="QAJ851781:QAM851781"/>
    <mergeCell ref="QKF851781:QKI851781"/>
    <mergeCell ref="QUB851781:QUE851781"/>
    <mergeCell ref="RDX851781:REA851781"/>
    <mergeCell ref="RNT851781:RNW851781"/>
    <mergeCell ref="RXP851781:RXS851781"/>
    <mergeCell ref="SHL851781:SHO851781"/>
    <mergeCell ref="SRH851781:SRK851781"/>
    <mergeCell ref="TBD851781:TBG851781"/>
    <mergeCell ref="TKZ851781:TLC851781"/>
    <mergeCell ref="TUV851781:TUY851781"/>
    <mergeCell ref="UER851781:UEU851781"/>
    <mergeCell ref="UON851781:UOQ851781"/>
    <mergeCell ref="UYJ851781:UYM851781"/>
    <mergeCell ref="VIF851781:VII851781"/>
    <mergeCell ref="VSB851781:VSE851781"/>
    <mergeCell ref="WBX851781:WCA851781"/>
    <mergeCell ref="WLT851781:WLW851781"/>
    <mergeCell ref="WVP851781:WVS851781"/>
    <mergeCell ref="G917317:J917317"/>
    <mergeCell ref="JD917317:JG917317"/>
    <mergeCell ref="SZ917317:TC917317"/>
    <mergeCell ref="ACV917317:ACY917317"/>
    <mergeCell ref="AMR917317:AMU917317"/>
    <mergeCell ref="AWN917317:AWQ917317"/>
    <mergeCell ref="BGJ917317:BGM917317"/>
    <mergeCell ref="BQF917317:BQI917317"/>
    <mergeCell ref="CAB917317:CAE917317"/>
    <mergeCell ref="CJX917317:CKA917317"/>
    <mergeCell ref="CTT917317:CTW917317"/>
    <mergeCell ref="DDP917317:DDS917317"/>
    <mergeCell ref="DNL917317:DNO917317"/>
    <mergeCell ref="DXH917317:DXK917317"/>
    <mergeCell ref="EHD917317:EHG917317"/>
    <mergeCell ref="EQZ917317:ERC917317"/>
    <mergeCell ref="FAV917317:FAY917317"/>
    <mergeCell ref="FKR917317:FKU917317"/>
    <mergeCell ref="FUN917317:FUQ917317"/>
    <mergeCell ref="GEJ917317:GEM917317"/>
    <mergeCell ref="GOF917317:GOI917317"/>
    <mergeCell ref="GYB917317:GYE917317"/>
    <mergeCell ref="HHX917317:HIA917317"/>
    <mergeCell ref="HRT917317:HRW917317"/>
    <mergeCell ref="IBP917317:IBS917317"/>
    <mergeCell ref="ILL917317:ILO917317"/>
    <mergeCell ref="IVH917317:IVK917317"/>
    <mergeCell ref="JFD917317:JFG917317"/>
    <mergeCell ref="JOZ917317:JPC917317"/>
    <mergeCell ref="JYV917317:JYY917317"/>
    <mergeCell ref="KIR917317:KIU917317"/>
    <mergeCell ref="KSN917317:KSQ917317"/>
    <mergeCell ref="LCJ917317:LCM917317"/>
    <mergeCell ref="LMF917317:LMI917317"/>
    <mergeCell ref="LWB917317:LWE917317"/>
    <mergeCell ref="MFX917317:MGA917317"/>
    <mergeCell ref="MPT917317:MPW917317"/>
    <mergeCell ref="MZP917317:MZS917317"/>
    <mergeCell ref="NJL917317:NJO917317"/>
    <mergeCell ref="NTH917317:NTK917317"/>
    <mergeCell ref="ODD917317:ODG917317"/>
    <mergeCell ref="OMZ917317:ONC917317"/>
    <mergeCell ref="OWV917317:OWY917317"/>
    <mergeCell ref="PGR917317:PGU917317"/>
    <mergeCell ref="PQN917317:PQQ917317"/>
    <mergeCell ref="QAJ917317:QAM917317"/>
    <mergeCell ref="QKF917317:QKI917317"/>
    <mergeCell ref="QUB917317:QUE917317"/>
    <mergeCell ref="RDX917317:REA917317"/>
    <mergeCell ref="RNT917317:RNW917317"/>
    <mergeCell ref="RXP917317:RXS917317"/>
    <mergeCell ref="SHL917317:SHO917317"/>
    <mergeCell ref="SRH917317:SRK917317"/>
    <mergeCell ref="TBD917317:TBG917317"/>
    <mergeCell ref="TKZ917317:TLC917317"/>
    <mergeCell ref="TUV917317:TUY917317"/>
    <mergeCell ref="UER917317:UEU917317"/>
    <mergeCell ref="UON917317:UOQ917317"/>
    <mergeCell ref="UYJ917317:UYM917317"/>
    <mergeCell ref="VIF917317:VII917317"/>
    <mergeCell ref="VSB917317:VSE917317"/>
    <mergeCell ref="WBX917317:WCA917317"/>
    <mergeCell ref="WLT917317:WLW917317"/>
    <mergeCell ref="WVP917317:WVS917317"/>
    <mergeCell ref="G982853:J982853"/>
    <mergeCell ref="JD982853:JG982853"/>
    <mergeCell ref="SZ982853:TC982853"/>
    <mergeCell ref="ACV982853:ACY982853"/>
    <mergeCell ref="AMR982853:AMU982853"/>
    <mergeCell ref="AWN982853:AWQ982853"/>
    <mergeCell ref="BGJ982853:BGM982853"/>
    <mergeCell ref="BQF982853:BQI982853"/>
    <mergeCell ref="CAB982853:CAE982853"/>
    <mergeCell ref="CJX982853:CKA982853"/>
    <mergeCell ref="CTT982853:CTW982853"/>
    <mergeCell ref="DDP982853:DDS982853"/>
    <mergeCell ref="DNL982853:DNO982853"/>
    <mergeCell ref="DXH982853:DXK982853"/>
    <mergeCell ref="EHD982853:EHG982853"/>
    <mergeCell ref="EQZ982853:ERC982853"/>
    <mergeCell ref="FAV982853:FAY982853"/>
    <mergeCell ref="FKR982853:FKU982853"/>
    <mergeCell ref="FUN982853:FUQ982853"/>
    <mergeCell ref="GEJ982853:GEM982853"/>
    <mergeCell ref="GOF982853:GOI982853"/>
    <mergeCell ref="GYB982853:GYE982853"/>
    <mergeCell ref="HHX982853:HIA982853"/>
    <mergeCell ref="HRT982853:HRW982853"/>
    <mergeCell ref="IBP982853:IBS982853"/>
    <mergeCell ref="ILL982853:ILO982853"/>
    <mergeCell ref="IVH982853:IVK982853"/>
    <mergeCell ref="JFD982853:JFG982853"/>
    <mergeCell ref="JOZ982853:JPC982853"/>
    <mergeCell ref="JYV982853:JYY982853"/>
    <mergeCell ref="KIR982853:KIU982853"/>
    <mergeCell ref="KSN982853:KSQ982853"/>
    <mergeCell ref="LCJ982853:LCM982853"/>
    <mergeCell ref="LMF982853:LMI982853"/>
    <mergeCell ref="LWB982853:LWE982853"/>
    <mergeCell ref="MFX982853:MGA982853"/>
    <mergeCell ref="MPT982853:MPW982853"/>
    <mergeCell ref="MZP982853:MZS982853"/>
    <mergeCell ref="NJL982853:NJO982853"/>
    <mergeCell ref="NTH982853:NTK982853"/>
    <mergeCell ref="ODD982853:ODG982853"/>
    <mergeCell ref="OMZ982853:ONC982853"/>
    <mergeCell ref="OWV982853:OWY982853"/>
    <mergeCell ref="PGR982853:PGU982853"/>
    <mergeCell ref="PQN982853:PQQ982853"/>
    <mergeCell ref="QAJ982853:QAM982853"/>
    <mergeCell ref="QKF982853:QKI982853"/>
    <mergeCell ref="QUB982853:QUE982853"/>
    <mergeCell ref="RDX982853:REA982853"/>
    <mergeCell ref="RNT982853:RNW982853"/>
    <mergeCell ref="RXP982853:RXS982853"/>
    <mergeCell ref="SHL982853:SHO982853"/>
    <mergeCell ref="SRH982853:SRK982853"/>
    <mergeCell ref="TBD982853:TBG982853"/>
    <mergeCell ref="TKZ982853:TLC982853"/>
    <mergeCell ref="TUV982853:TUY982853"/>
    <mergeCell ref="UER982853:UEU982853"/>
    <mergeCell ref="UON982853:UOQ982853"/>
    <mergeCell ref="UYJ982853:UYM982853"/>
    <mergeCell ref="VIF982853:VII982853"/>
    <mergeCell ref="VSB982853:VSE982853"/>
    <mergeCell ref="WBX982853:WCA982853"/>
    <mergeCell ref="WLT982853:WLW982853"/>
    <mergeCell ref="WVP982853:WVS9828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包1</vt:lpstr>
      <vt:lpstr>包2</vt:lpstr>
      <vt:lpstr>包3</vt:lpstr>
      <vt:lpstr>包4</vt:lpstr>
      <vt:lpstr>包5</vt:lpstr>
      <vt:lpstr>包6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limitup</cp:lastModifiedBy>
  <dcterms:created xsi:type="dcterms:W3CDTF">2019-04-03T07:50:00Z</dcterms:created>
  <dcterms:modified xsi:type="dcterms:W3CDTF">2019-04-05T13:20:12Z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