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cscctphcm-my.sharepoint.com/personal/gdcsbac_cscctphcm_onmicrosoft_com/Documents/webdemo/data/"/>
    </mc:Choice>
  </mc:AlternateContent>
  <xr:revisionPtr revIDLastSave="708" documentId="13_ncr:1_{2EDB2D67-B674-4A3F-BBBF-6356067A4A6E}" xr6:coauthVersionLast="47" xr6:coauthVersionMax="47" xr10:uidLastSave="{57A6700C-9FF7-4A53-B8C8-8749A143CD49}"/>
  <bookViews>
    <workbookView xWindow="28680" yWindow="-120" windowWidth="29040" windowHeight="15720" xr2:uid="{A1266DFF-32F5-4B0B-A729-2A44814C55C6}"/>
  </bookViews>
  <sheets>
    <sheet name="Sheet1" sheetId="2" r:id="rId1"/>
  </sheets>
  <definedNames>
    <definedName name="dadad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2" i="2"/>
  <c r="C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Mai Vu Lam</author>
  </authors>
  <commentList>
    <comment ref="G1" authorId="0" shapeId="0" xr:uid="{B1067045-D880-47B6-8D54-00B45FC6FAE1}">
      <text>
        <r>
          <rPr>
            <b/>
            <sz val="9"/>
            <color indexed="81"/>
            <rFont val="Tahoma"/>
            <family val="2"/>
          </rPr>
          <t>Mai Vu Lam:</t>
        </r>
        <r>
          <rPr>
            <sz val="9"/>
            <color indexed="81"/>
            <rFont val="Tahoma"/>
            <family val="2"/>
          </rPr>
          <t xml:space="preserve">
0: trụ HTLT lắp đèn
1: trụ TTC
2: trụ trồng mới
3: trụ lấu nguồn
4: đèn hiện hữu
5: STK mới
6: tủ điều khiển</t>
        </r>
      </text>
    </comment>
    <comment ref="G2" authorId="0" shapeId="0" xr:uid="{4A021DDF-255C-451A-99DF-9AAA58CFA850}">
      <text>
        <r>
          <rPr>
            <b/>
            <sz val="9"/>
            <color indexed="81"/>
            <rFont val="Tahoma"/>
            <family val="2"/>
          </rPr>
          <t>Mai Vu Lam:</t>
        </r>
        <r>
          <rPr>
            <sz val="9"/>
            <color indexed="81"/>
            <rFont val="Tahoma"/>
            <family val="2"/>
          </rPr>
          <t xml:space="preserve">
Mai Vu Lam:
0: trụ HTLT lắp đèn
1: trụ TTC
2: trụ trồng mới
3: trụ lấu nguồn
4: đèn hiện hữu
5: STK mới
6: tủ điều khiển</t>
        </r>
      </text>
    </comment>
  </commentList>
</comments>
</file>

<file path=xl/sharedStrings.xml><?xml version="1.0" encoding="utf-8"?>
<sst xmlns="http://schemas.openxmlformats.org/spreadsheetml/2006/main" count="562" uniqueCount="195">
  <si>
    <t>latitude</t>
  </si>
  <si>
    <t>longtitude</t>
  </si>
  <si>
    <t>name</t>
  </si>
  <si>
    <t>Trang thai</t>
  </si>
  <si>
    <t>Loại trụ</t>
  </si>
  <si>
    <t>Loại cần</t>
  </si>
  <si>
    <t>ID</t>
  </si>
  <si>
    <t>Đường</t>
  </si>
  <si>
    <t>Tủ điều khiển</t>
  </si>
  <si>
    <t>Phường</t>
  </si>
  <si>
    <t>Đèn</t>
  </si>
  <si>
    <t>2TN2m</t>
  </si>
  <si>
    <t>Led 40W</t>
  </si>
  <si>
    <t>N</t>
  </si>
  <si>
    <t>E</t>
  </si>
  <si>
    <t>0: trụ HTLT lắp đèn</t>
  </si>
  <si>
    <t>1: trụ TTC</t>
  </si>
  <si>
    <t>2: trụ trồng mới</t>
  </si>
  <si>
    <t>3: trụ lấu nguồn</t>
  </si>
  <si>
    <t>4: đèn hiện hữu</t>
  </si>
  <si>
    <t>5: STK mới</t>
  </si>
  <si>
    <t>6: tủ điều khiển</t>
  </si>
  <si>
    <t>Quận</t>
  </si>
  <si>
    <t>Phước Long 11</t>
  </si>
  <si>
    <t>AN PHÚ 3</t>
  </si>
  <si>
    <t>CẦU ÔNG TRANH 2</t>
  </si>
  <si>
    <t>BỘ NỘI VỤ 8</t>
  </si>
  <si>
    <t>BỘ NỘI VỤ 3</t>
  </si>
  <si>
    <t>BỘ NỘI VỤ 4</t>
  </si>
  <si>
    <t>AN BÌNH 1</t>
  </si>
  <si>
    <t>CHÙA ÔNG 1</t>
  </si>
  <si>
    <t xml:space="preserve">NGUYỄN DUY TRINH 2 </t>
  </si>
  <si>
    <t xml:space="preserve">NGUYỄN DUY TRINH 4 </t>
  </si>
  <si>
    <t>NGUYỄN DUY TRINH 5</t>
  </si>
  <si>
    <t xml:space="preserve">NGUYỄN DUY TRINH 3 </t>
  </si>
  <si>
    <t>CÁT LÁI 2</t>
  </si>
  <si>
    <t>BỘ NỘI VỤ 2</t>
  </si>
  <si>
    <t>ĐỖ XUÂN HỢP 10</t>
  </si>
  <si>
    <t>ĐỖ XUÂN HỢP 9</t>
  </si>
  <si>
    <t xml:space="preserve">ĐỖ XUÂN HỢP 8 </t>
  </si>
  <si>
    <t>Bình Trưng 13</t>
  </si>
  <si>
    <t>BÌNH TRƯNG 7/2</t>
  </si>
  <si>
    <t>NHÀ PHÚ NHUẬN 2</t>
  </si>
  <si>
    <t>CHÙA ÔNG 4</t>
  </si>
  <si>
    <t>Đại lộ Đông Tây 3</t>
  </si>
  <si>
    <t>Đại lộ Đông Tây 4</t>
  </si>
  <si>
    <t>ĐẠI LỘ ĐÔNG TÂY 2</t>
  </si>
  <si>
    <t>ẤP ĐÔNG 1</t>
  </si>
  <si>
    <t>TÂN LẬP 9</t>
  </si>
  <si>
    <t>KBT AN PHÚ</t>
  </si>
  <si>
    <t>ĐÔ THỊ AN PHÚ 1</t>
  </si>
  <si>
    <t>KDC CÁT LÁI 1</t>
  </si>
  <si>
    <t>KDC CÁT LÁI 2</t>
  </si>
  <si>
    <t>KDC CÁT LÁI 4A</t>
  </si>
  <si>
    <t>KDC CÁT LÁI 4B</t>
  </si>
  <si>
    <t>KDC Cát Lái 5</t>
  </si>
  <si>
    <t>KDC Cát Lái 6</t>
  </si>
  <si>
    <t>KDC Cát Lái 7</t>
  </si>
  <si>
    <t>KDC Cát Lái 8</t>
  </si>
  <si>
    <t>THỦ THIÊM 1</t>
  </si>
  <si>
    <t>ĐỒNG VĂN CỐNG 6</t>
  </si>
  <si>
    <t>Cát Lái</t>
  </si>
  <si>
    <t>BÌNH TRƯNG 8/1</t>
  </si>
  <si>
    <t>KDC Cát Lái 9</t>
  </si>
  <si>
    <t>Nguyễn Văn Bá</t>
  </si>
  <si>
    <t>Tam Bình</t>
  </si>
  <si>
    <t>Kha Vạn Cân (Quốc Lộ 1A Cũ)</t>
  </si>
  <si>
    <t>Xa Lộ Hà Nội</t>
  </si>
  <si>
    <t>Lương Định Của</t>
  </si>
  <si>
    <t>Đường Số 2 Phường An Phú</t>
  </si>
  <si>
    <t>Đoàn Hữu Trưng</t>
  </si>
  <si>
    <t>Đặng Tiến Đông</t>
  </si>
  <si>
    <t>Giang Văn Minh</t>
  </si>
  <si>
    <t>Nguyễn Thị Định</t>
  </si>
  <si>
    <t>Nguyễn Duy Trinh</t>
  </si>
  <si>
    <t>Đường 21 Phường Thạnh Mỹ Lợi</t>
  </si>
  <si>
    <t>Đường 11 Phường An Phú</t>
  </si>
  <si>
    <t>Đỗ Xuân Hợp</t>
  </si>
  <si>
    <t>Nguyễn Trung Nguyệt</t>
  </si>
  <si>
    <t>Nguyễn Tư Nghiêm</t>
  </si>
  <si>
    <t>Bình Trưng</t>
  </si>
  <si>
    <t>CLB Ông Bà Cháu - Mai Chí Thọ</t>
  </si>
  <si>
    <t>Đường An Phú Phường An Phú</t>
  </si>
  <si>
    <t>Đường Số 5 Phường Cát Lái</t>
  </si>
  <si>
    <t>Đường Vườn Ổi (Ông Bầu - Trúc Miễu)</t>
  </si>
  <si>
    <t>Đường Đồng Miếu (Trúc Miễu )</t>
  </si>
  <si>
    <t>Đường Vào Vườn Trúc</t>
  </si>
  <si>
    <t>Nguyễn Văn Giáp</t>
  </si>
  <si>
    <t>Bảy thây</t>
  </si>
  <si>
    <t>KNỞ Lương Định Của - Lương Định Của</t>
  </si>
  <si>
    <t>KDC An Phú- Song Hành xa lộ Hà Nội</t>
  </si>
  <si>
    <t>KDC Cát Lái 50ha phân kì 1(KDC Cát Lái phân kì 1)- Đường số 21 Phường Cát Lái</t>
  </si>
  <si>
    <t>KDC Cát Lái 50ha phân kì 1(KDC Cát Lái phân kì 1)- Đường số 23 Phường Cát Lái</t>
  </si>
  <si>
    <t>KDC Cát Lái 50ha phân kì 1(KDC Cát Lái phân kì 1)- Đường số 45 Phường Cát Lái</t>
  </si>
  <si>
    <t>KDC Cát Lái 50ha phân kì 1(KDC Cát Lái phân kì 1)- Đường số 58 Phường Cát Lái</t>
  </si>
  <si>
    <t>KDC Cát Lái 50ha phân kì 1(KDC Cát Lái phân kì 1)- Đường số 35 Phường Cát Lái</t>
  </si>
  <si>
    <t>Khu tái định cư Thủ Thiêm 17,3ha - Lương Định Của</t>
  </si>
  <si>
    <t>Đồng Văn Cống</t>
  </si>
  <si>
    <t>Song Hành Phải XLHN</t>
  </si>
  <si>
    <t>Xa lộ Hà Nội (đoạn từ Cầu Sài Gòn đến Nam nút Cát Lái)</t>
  </si>
  <si>
    <t>Lê Văn Thịnh</t>
  </si>
  <si>
    <t>Đường Số 5 Phường Bình Trưng Tây</t>
  </si>
  <si>
    <t>Đường số 47</t>
  </si>
  <si>
    <t>Đặng Văn Bi P,Trường Thọ Q,Thủ Đức</t>
  </si>
  <si>
    <t>Đ/D Sn 8 Tam Bình Q,Thủ Đức</t>
  </si>
  <si>
    <t>75 Tam Bình Q, Thủ Đức</t>
  </si>
  <si>
    <t>62 Kha Vạn Cân Q,Thủ Đức</t>
  </si>
  <si>
    <t>Xa Lộ Hà Nội Q,Thủ Đức</t>
  </si>
  <si>
    <t>Trạm Đèn Đường 3 Nguyễn Văn Bá P,Bình Thọ Q,Thủ Đức</t>
  </si>
  <si>
    <t>Thủ Thiêm 8 Lương Định Của</t>
  </si>
  <si>
    <t>368A Lương Định Của Phường An Phú, Quận 2</t>
  </si>
  <si>
    <t>Đối diện 102 Lương Đình Của</t>
  </si>
  <si>
    <t>Trụ UD51 Lương Định Của</t>
  </si>
  <si>
    <t>49 Đường 2+12 P,An Phú</t>
  </si>
  <si>
    <t>UI67/7 Đoàn Hữu Trưng</t>
  </si>
  <si>
    <t>595A Đặng Tiến Đông P, Thảo Điền Q2</t>
  </si>
  <si>
    <t>605 Giang Văn Minh</t>
  </si>
  <si>
    <t>3/1 Nguyễn Thị Định</t>
  </si>
  <si>
    <t>501 Nguyễn Thị Định</t>
  </si>
  <si>
    <t>CS23 Nguyễn Duy Trinh</t>
  </si>
  <si>
    <t>589 Nguyễn Duy Trinh</t>
  </si>
  <si>
    <t>Trước nhà 911 Nguyễn Duy Trinh</t>
  </si>
  <si>
    <t>Trụ điện trước số nhà 559 Nguyễn Duy Trinh P,Bình Trưng Đông Q2</t>
  </si>
  <si>
    <t>2 đường 21 P,Thạnh Mỹ Lợi</t>
  </si>
  <si>
    <t>17 Đường 1 P,An Phú</t>
  </si>
  <si>
    <t>52 Đường 11 P,An Phú Q2</t>
  </si>
  <si>
    <t>Trước nhà 147B Nguyễn Duy Trinh</t>
  </si>
  <si>
    <t>Trụ TTLT FC107 Đỗ Xuân Hợp P,An Phú Quận 2</t>
  </si>
  <si>
    <t>Trụ FC/88 Đỗ Xuân Hợp Phường An Phú Quận 2</t>
  </si>
  <si>
    <t>TRƯỚC NHÀ 18A NGUYỄN TRUNG NGUYỆT Phường Bình Trưng Đông, Quận 2</t>
  </si>
  <si>
    <t>511 Đường 10</t>
  </si>
  <si>
    <t>85 Nguyễn Tư Nghiêm</t>
  </si>
  <si>
    <t>05 Bình Trưng</t>
  </si>
  <si>
    <t>CLB Ông Bà Cháu đường Nguyễn Thị ĐỊnh</t>
  </si>
  <si>
    <t>586 An Phú</t>
  </si>
  <si>
    <t>CS1 Trịnh Khắc Lập</t>
  </si>
  <si>
    <t>TRƯỚC NHÀ 472 Phường An Phú, Quận 2</t>
  </si>
  <si>
    <t>123E1 Nguyễn Thị Định</t>
  </si>
  <si>
    <t>CS2 đường vào Vườn Trúc Phường An Phú, Quận 2</t>
  </si>
  <si>
    <t>Hẻm 112 Nguyễn Văn Giáp</t>
  </si>
  <si>
    <t>CS2 đường Bảy Thây Phường Cát Lái, Quận 2</t>
  </si>
  <si>
    <t>670 Nguyễn Duy Trinh</t>
  </si>
  <si>
    <t>KNO 280 Lương Định Của</t>
  </si>
  <si>
    <t>6 Đường Song Hành XLHN KDC An Phú - An Khánh</t>
  </si>
  <si>
    <t>Giữa trụ 3-4 Đường 21 KDC Cát Lái 50ha Phường Cát Lái Quận 2</t>
  </si>
  <si>
    <t>Giữa trụ 5-7 Đường số 16 KDC Cát Lái 50ha Phường Cát Lái Quận 2</t>
  </si>
  <si>
    <t>Gần trụ CS 52 Đường số 21 KDC Cát Lái 50ha Phường Cát Lái Quận 2</t>
  </si>
  <si>
    <t>Gần máy BA KDC Cát Lái 4BĐường số 23 KDC Cát Lái 50ha Phường Cát lái Quận 2</t>
  </si>
  <si>
    <t>Gần trụ 29 Đường số 45 KDC Cát Lái 50ha Phường Cát Lái Quận 2</t>
  </si>
  <si>
    <t>CS1 Đường số 45 KDC Cát Lái 50ha Phường Cát Lái Quận 2</t>
  </si>
  <si>
    <t>Giữa trụ 12-13 Đường số 58 KDC Cát Lái 50ha Phường Cát Lái Quận 2</t>
  </si>
  <si>
    <t>Đường số 35 KDC Cát Lái 50ha Phường Cát Lái Quận 2</t>
  </si>
  <si>
    <t>Trạm T1 Khu TĐC Thủ Thiêm P,An Phú Quận 2</t>
  </si>
  <si>
    <t>Cầu Giồng Ông Tố 2 KDC Tuổi trẻ P,An Phú Quận 2</t>
  </si>
  <si>
    <t>1065 Nguyễn Thị Định</t>
  </si>
  <si>
    <t>TỦ ĐKCS SỐ 1 ĐỒNG VĂN CỐNG</t>
  </si>
  <si>
    <t>ĐỐI DIỆN SỐ 799 XA LỘ HÀ NỘI Phường An Phú, Quận 2</t>
  </si>
  <si>
    <t>Tủ CSCC Cầu Rạch Chiếc, Song Hành Phải, Phường An Phú, Quận 2</t>
  </si>
  <si>
    <t>42 Xa Lộ Hà Nội</t>
  </si>
  <si>
    <t>Đối diện số 99 Song Hành - Xa Lộ Hà Nội, Phường An Phú, Quận 2</t>
  </si>
  <si>
    <t>Trụ Số 191 Lê Văn Thịnh</t>
  </si>
  <si>
    <t>4 Đường Số 5 (Bình Trưng Tây)</t>
  </si>
  <si>
    <t>Đường số 47 Phường Cát Lái</t>
  </si>
  <si>
    <t>Thủ Đức (cũ)</t>
  </si>
  <si>
    <t>Quận 2 cũ</t>
  </si>
  <si>
    <t>Địa chỉ</t>
  </si>
  <si>
    <t>Trường Thọ</t>
  </si>
  <si>
    <t>Hiệp Bình Chánh</t>
  </si>
  <si>
    <t>Bình Thọ</t>
  </si>
  <si>
    <t>An Phú</t>
  </si>
  <si>
    <t>Bình Trưng Đông</t>
  </si>
  <si>
    <t>Bình Trưng Tây</t>
  </si>
  <si>
    <t>Tam Bình-1 
(An Lạc Tự 5)</t>
  </si>
  <si>
    <t>Tam Bình-3 
(Bình Phú 5)</t>
  </si>
  <si>
    <t>Kha Vạn Cân-1 
(Bình Triệu 3)</t>
  </si>
  <si>
    <t>Xa Lộ Hà Nội-9
 (Đèn Đường 2)</t>
  </si>
  <si>
    <t>Xa Lộ Hà Nội-8 
(Đèn Đường 3)</t>
  </si>
  <si>
    <t>Thủ Thiêm 8
 (Thủ Thiêm 6/3)</t>
  </si>
  <si>
    <t>Thủ Thiêm 7</t>
  </si>
  <si>
    <t>Đặng Tiến Đông
 (BỘ NỘI VỤ 4)</t>
  </si>
  <si>
    <t>Nguyễn Thị Định 1
 (AN PHÚ 1)</t>
  </si>
  <si>
    <t>Nguyễn Thị Định 4 
(CHÙA ÔNG 1)</t>
  </si>
  <si>
    <t>Bình Trưng 10 
(Bình Trưng 10/1)</t>
  </si>
  <si>
    <t>Đại Lô Đông tây 6 
(Bình Trưng 1)</t>
  </si>
  <si>
    <t>Mỹ Thủy 3 
(Chiếu Sáng 1)</t>
  </si>
  <si>
    <t>Nguyễn Thị Định 7 
(MỸ THỦY 3)</t>
  </si>
  <si>
    <t>Nguyễn Thị Định 7 
 (Cát Lái)</t>
  </si>
  <si>
    <t>Song hành phải Võ Nguyên Giáp 1 (Metro Song Hành)</t>
  </si>
  <si>
    <t>Song hành phải Võ Nguyên Giáp 2 (Cầu Rạch Chiếc Song Hành Phải)</t>
  </si>
  <si>
    <t xml:space="preserve">Võ Nguyên Giáp 3 (Xa Lộ Hà Nội 2) </t>
  </si>
  <si>
    <t>Võ Nguyên Giáp 2 (Xa Lộ Hà Nội 3)</t>
  </si>
  <si>
    <t>Đô Thị An Phú 4
 (CHÙA ÔNG 3)</t>
  </si>
  <si>
    <t>75A</t>
  </si>
  <si>
    <t>50A</t>
  </si>
  <si>
    <t>100A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</si>
</sst>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10,000,000,000"/>
    <numFmt numFmtId="166" formatCode="0.000000000000"/>
  </numFmts>
  <fonts count="2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0.5"/>
      <color rgb="FF000000"/>
      <name val="Calibri"/>
      <family val="2"/>
    </font>
    <font>
      <sz val="16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rgb="FF000000"/>
      <name val="Times New Roman"/>
      <family val="1"/>
    </font>
    <font>
      <sz val="10.5"/>
      <color rgb="FF000000"/>
      <name val="Calibri"/>
      <family val="2"/>
    </font>
    <font>
      <sz val="8"/>
      <name val="Arial"/>
      <family val="2"/>
      <scheme val="minor"/>
    </font>
    <font>
      <sz val="13"/>
      <color theme="1"/>
      <name val="Times New Roman"/>
      <family val="1"/>
    </font>
    <font>
      <sz val="13"/>
      <color rgb="FFFF000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9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9" fillId="0" borderId="0"/>
    <xf numFmtId="0" fontId="20" fillId="0" borderId="11"/>
    <xf numFmtId="0" fontId="20" fillId="0" borderId="11"/>
    <xf numFmtId="0" fontId="20" fillId="0" borderId="11"/>
    <xf numFmtId="0" fontId="20" fillId="0" borderId="11"/>
    <xf numFmtId="0" fontId="20" fillId="0" borderId="11"/>
    <xf numFmtId="0" fontId="20" fillId="0" borderId="11"/>
    <xf numFmtId="0" fontId="20" fillId="0" borderId="11"/>
    <xf numFmtId="0" fontId="20" fillId="0" borderId="11"/>
    <xf numFmtId="0" fontId="20" fillId="0" borderId="11"/>
    <xf numFmtId="0" fontId="20" fillId="0" borderId="11"/>
    <xf numFmtId="0" fontId="20" fillId="0" borderId="11"/>
    <xf numFmtId="0" fontId="20" fillId="0" borderId="11"/>
    <xf numFmtId="0" fontId="20" fillId="0" borderId="11"/>
    <xf numFmtId="0" fontId="20" fillId="0" borderId="11"/>
    <xf numFmtId="0" fontId="20" fillId="0" borderId="11"/>
    <xf numFmtId="0" fontId="20" fillId="0" borderId="11"/>
    <xf numFmtId="0" fontId="20" fillId="0" borderId="11"/>
    <xf numFmtId="0" fontId="24" fillId="0" borderId="0"/>
    <xf numFmtId="0" fontId="23" fillId="0" borderId="11"/>
    <xf numFmtId="0" fontId="23" fillId="0" borderId="11"/>
    <xf numFmtId="0" fontId="23" fillId="0" borderId="11"/>
    <xf numFmtId="0" fontId="23" fillId="0" borderId="11"/>
    <xf numFmtId="0" fontId="23" fillId="0" borderId="11"/>
    <xf numFmtId="0" fontId="23" fillId="0" borderId="11"/>
    <xf numFmtId="0" fontId="23" fillId="0" borderId="11"/>
    <xf numFmtId="0" fontId="23" fillId="0" borderId="11"/>
    <xf numFmtId="0" fontId="23" fillId="0" borderId="11"/>
    <xf numFmtId="0" fontId="23" fillId="0" borderId="11"/>
    <xf numFmtId="0" fontId="23" fillId="0" borderId="11"/>
    <xf numFmtId="0" fontId="23" fillId="0" borderId="11"/>
    <xf numFmtId="0" fontId="23" fillId="0" borderId="11"/>
    <xf numFmtId="0" fontId="23" fillId="0" borderId="11"/>
    <xf numFmtId="0" fontId="23" fillId="0" borderId="11"/>
    <xf numFmtId="0" fontId="23" fillId="0" borderId="11"/>
    <xf numFmtId="0" fontId="23" fillId="0" borderId="11"/>
    <xf numFmtId="0" fontId="1" fillId="0" borderId="0"/>
  </cellStyleXfs>
  <cellXfs count="19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34" borderId="10" xfId="0" applyFill="1" applyBorder="1"/>
    <xf numFmtId="0" fontId="0" fillId="0" borderId="10" xfId="0" applyBorder="1"/>
    <xf numFmtId="49" fontId="0" fillId="34" borderId="12" xfId="0" applyNumberFormat="1" applyFill="1" applyBorder="1"/>
    <xf numFmtId="49" fontId="0" fillId="0" borderId="12" xfId="0" applyNumberFormat="1" applyBorder="1"/>
    <xf numFmtId="0" fontId="14" fillId="33" borderId="0" xfId="0" applyFont="1" applyFill="1"/>
    <xf numFmtId="164" fontId="14" fillId="33" borderId="13" xfId="0" applyNumberFormat="1" applyFont="1" applyFill="1" applyBorder="1"/>
    <xf numFmtId="0" fontId="14" fillId="34" borderId="0" xfId="0" applyFont="1" applyFill="1"/>
    <xf numFmtId="49" fontId="14" fillId="33" borderId="13" xfId="0" applyNumberFormat="1" applyFont="1" applyFill="1" applyBorder="1"/>
    <xf numFmtId="49" fontId="14" fillId="33" borderId="14" xfId="0" applyNumberFormat="1" applyFont="1" applyFill="1" applyBorder="1"/>
    <xf numFmtId="0" fontId="26" fillId="0" borderId="15" xfId="78" applyFont="1" applyBorder="1" applyAlignment="1">
      <alignment horizontal="left" vertical="center" wrapText="1"/>
    </xf>
    <xf numFmtId="0" fontId="26" fillId="0" borderId="15" xfId="78" applyFont="1" applyBorder="1" applyAlignment="1">
      <alignment horizontal="center" vertical="center" wrapText="1"/>
    </xf>
    <xf numFmtId="49" fontId="14" fillId="33" borderId="0" xfId="0" applyNumberFormat="1" applyFont="1" applyFill="1"/>
    <xf numFmtId="49" fontId="27" fillId="0" borderId="15" xfId="78" applyNumberFormat="1" applyFont="1" applyBorder="1" applyAlignment="1">
      <alignment horizontal="center" vertical="center" wrapText="1"/>
    </xf>
    <xf numFmtId="0" fontId="27" fillId="0" borderId="15" xfId="78" applyFont="1" applyBorder="1" applyAlignment="1">
      <alignment horizontal="center" vertical="center" wrapText="1"/>
    </xf>
    <xf numFmtId="0" fontId="27" fillId="0" borderId="15" xfId="78" applyFont="1" applyBorder="1" applyAlignment="1">
      <alignment horizontal="left" vertical="center" wrapText="1"/>
    </xf>
    <xf numFmtId="166" fontId="26" fillId="0" borderId="15" xfId="78" applyNumberFormat="1" applyFont="1" applyBorder="1" applyAlignment="1">
      <alignment horizontal="center" vertical="center" wrapText="1"/>
    </xf>
  </cellXfs>
  <cellStyles count="7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ình thường 3" xfId="78" xr:uid="{140DBFB3-A211-4D67-8A48-1EC0597D9FCD}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79952194-6586-42B8-822C-1A49F0D6AEF9}"/>
    <cellStyle name="Normal 3" xfId="60" xr:uid="{0BD2319E-B378-4050-993B-54BD44E326F0}"/>
    <cellStyle name="Note" xfId="15" builtinId="10" customBuiltin="1"/>
    <cellStyle name="Output" xfId="10" builtinId="21" customBuiltin="1"/>
    <cellStyle name="PoleExportcolumn1" xfId="43" xr:uid="{EBEA4158-2047-4B6D-843B-27758B9F50F9}"/>
    <cellStyle name="PoleExportcolumn1 2" xfId="61" xr:uid="{3712E555-DFA4-47D5-89B9-82F0B2FFB1C3}"/>
    <cellStyle name="PoleExportcolumn10" xfId="52" xr:uid="{D736F050-9EB8-4EF9-A794-BCD943D8352D}"/>
    <cellStyle name="PoleExportcolumn10 2" xfId="70" xr:uid="{D4361497-FA89-49E8-985E-2EDAF564660E}"/>
    <cellStyle name="PoleExportcolumn11" xfId="53" xr:uid="{727AC47E-C573-4FBC-934E-7F6371BDAA61}"/>
    <cellStyle name="PoleExportcolumn11 2" xfId="71" xr:uid="{634335F2-3214-4D5F-A946-F922FE08331A}"/>
    <cellStyle name="PoleExportcolumn12" xfId="54" xr:uid="{E4A1B2DE-6A09-473D-BFB3-BF1B69634F0A}"/>
    <cellStyle name="PoleExportcolumn12 2" xfId="72" xr:uid="{A4A86B09-C085-4583-A1DB-433DD4CE17EE}"/>
    <cellStyle name="PoleExportcolumn13" xfId="55" xr:uid="{F4291634-BB66-4FA1-8914-95B82765B22F}"/>
    <cellStyle name="PoleExportcolumn13 2" xfId="73" xr:uid="{161BCE88-C13F-4C1C-AAD3-48CB26A7A292}"/>
    <cellStyle name="PoleExportcolumn14" xfId="56" xr:uid="{35AF2221-C881-47FF-A84A-C410E61559A4}"/>
    <cellStyle name="PoleExportcolumn14 2" xfId="74" xr:uid="{3D6A5569-FA51-4E3D-BA37-3442FC07B6B0}"/>
    <cellStyle name="PoleExportcolumn15" xfId="57" xr:uid="{8D94F7AA-E08C-4DAF-94BE-0D1A0EB53B52}"/>
    <cellStyle name="PoleExportcolumn15 2" xfId="75" xr:uid="{B269D2A5-F7CE-45EB-813F-B08DAFA5408B}"/>
    <cellStyle name="PoleExportcolumn16" xfId="58" xr:uid="{84A9AF24-C14A-48C7-95FE-C819680E8E9D}"/>
    <cellStyle name="PoleExportcolumn16 2" xfId="76" xr:uid="{BEB9C07F-EDBD-4A85-BB9B-A139A60A2B51}"/>
    <cellStyle name="PoleExportcolumn17" xfId="59" xr:uid="{1A3E5583-F764-48E7-8F2B-2A49E6886E74}"/>
    <cellStyle name="PoleExportcolumn17 2" xfId="77" xr:uid="{75B27D99-1B88-4DAA-B5D1-73784E24F261}"/>
    <cellStyle name="PoleExportcolumn2" xfId="44" xr:uid="{72C4A887-FFE3-428F-8F2B-B8AA541F9E40}"/>
    <cellStyle name="PoleExportcolumn2 2" xfId="62" xr:uid="{810EB007-C3D7-4A61-B3BC-FBCE15FEF64E}"/>
    <cellStyle name="PoleExportcolumn3" xfId="45" xr:uid="{2D1406F8-AA20-4099-B8ED-80F94E4976C9}"/>
    <cellStyle name="PoleExportcolumn3 2" xfId="63" xr:uid="{04CC16FB-479E-429E-993C-3A5AF7346B20}"/>
    <cellStyle name="PoleExportcolumn4" xfId="46" xr:uid="{4136D523-6489-44ED-8BAB-5616570F0865}"/>
    <cellStyle name="PoleExportcolumn4 2" xfId="64" xr:uid="{D2E5CFB0-4018-4462-8E49-F840C5CEF17E}"/>
    <cellStyle name="PoleExportcolumn5" xfId="47" xr:uid="{47CD076C-E58F-4AC7-B68C-0564AA4960EE}"/>
    <cellStyle name="PoleExportcolumn5 2" xfId="65" xr:uid="{63C3CC31-21EE-4643-A28E-50FDA58611C6}"/>
    <cellStyle name="PoleExportcolumn6" xfId="48" xr:uid="{32DE67EA-8CA5-4724-AA53-5B71F9B2D6BD}"/>
    <cellStyle name="PoleExportcolumn6 2" xfId="66" xr:uid="{EA95E5E7-9289-4A9F-A48D-7EEBFEB2B124}"/>
    <cellStyle name="PoleExportcolumn7" xfId="49" xr:uid="{204EBFAE-B909-4F70-89CC-194D78264369}"/>
    <cellStyle name="PoleExportcolumn7 2" xfId="67" xr:uid="{90FE5A42-9ED2-4BF7-B437-C92EEAB1B5A2}"/>
    <cellStyle name="PoleExportcolumn8" xfId="50" xr:uid="{821226FA-4625-4E95-8C1C-5DF657895667}"/>
    <cellStyle name="PoleExportcolumn8 2" xfId="68" xr:uid="{FE6AE778-7855-4A32-87EC-6BB69A31418C}"/>
    <cellStyle name="PoleExportcolumn9" xfId="51" xr:uid="{70F42C5F-0098-448F-A1EE-A182D128BBF5}"/>
    <cellStyle name="PoleExportcolumn9 2" xfId="69" xr:uid="{76A5493C-9E3E-4855-A67B-50DDAFA0FC5F}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numFmt numFmtId="166" formatCode="0.000000000000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FF0000"/>
        <name val="Times New Roman"/>
        <family val="1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3"/>
        <name val="Times New Roman"/>
        <family val="1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right style="thin">
          <color auto="1"/>
        </right>
      </border>
    </dxf>
    <dxf>
      <font>
        <sz val="13"/>
        <color rgb="FFFF0000"/>
        <name val="Times New Roman"/>
        <family val="1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3"/>
        <color rgb="FFFF0000"/>
        <name val="Times New Roman"/>
        <family val="1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3"/>
        <name val="Times New Roman"/>
        <family val="1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"/>
        <family val="2"/>
        <scheme val="minor"/>
      </font>
      <numFmt numFmtId="165" formatCode="#,##0.000000000"/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"/>
        <family val="2"/>
        <scheme val="minor"/>
      </font>
      <numFmt numFmtId="165" formatCode="#,##0.000000000"/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F7D91B-22BC-49D0-B4E3-985709940F43}" name="Table1" displayName="Table1" ref="A1:O61" totalsRowShown="0" headerRowDxfId="19" tableBorderDxfId="18">
  <autoFilter ref="A1:O61" xr:uid="{57F7D91B-22BC-49D0-B4E3-985709940F43}"/>
  <tableColumns count="15">
    <tableColumn id="1" xr3:uid="{C6718836-1ADA-436E-8248-FEF66CCE4679}" name="ID" dataDxfId="17"/>
    <tableColumn id="2" xr3:uid="{50D8814C-95FB-4254-AC87-8B23CB11EAF5}" name="name" dataDxfId="7" dataCellStyle="Bình thường 3"/>
    <tableColumn id="3" xr3:uid="{62737F73-6B22-452A-AA5E-4D77D788AA2D}" name="latitude" dataDxfId="16">
      <calculatedColumnFormula>LEFT(E2,2)&amp;"."&amp;RIGHT(E2,LEN(E2)-2)</calculatedColumnFormula>
    </tableColumn>
    <tableColumn id="4" xr3:uid="{F21613BC-6878-4C9F-98A8-BC3B7671840C}" name="longtitude" dataDxfId="15">
      <calculatedColumnFormula>LEFT(Table1[[#This Row],[E]],3)&amp;"."&amp;RIGHT(Table1[[#This Row],[E]],LEN(Table1[[#This Row],[E]])-4)</calculatedColumnFormula>
    </tableColumn>
    <tableColumn id="5" xr3:uid="{510B7215-A02C-4542-8653-A22DB7A9E34A}" name="N" dataDxfId="6" dataCellStyle="Bình thường 3"/>
    <tableColumn id="6" xr3:uid="{98930E79-6C50-4716-9779-BFEB7232C21A}" name="E" dataDxfId="5" dataCellStyle="Bình thường 3"/>
    <tableColumn id="7" xr3:uid="{5B88161E-6793-4B8B-953A-E29DF281AC2A}" name="Trang thai" dataDxfId="14"/>
    <tableColumn id="8" xr3:uid="{F14CF674-60AB-457D-8F81-7066099A99A1}" name="Tủ điều khiển" dataDxfId="0" dataCellStyle="Bình thường 3"/>
    <tableColumn id="9" xr3:uid="{B71AA026-436C-413D-A83D-3FFE57B4E539}" name="Loại trụ" dataDxfId="1" dataCellStyle="Bình thường 3"/>
    <tableColumn id="10" xr3:uid="{29867B4B-511F-4E54-AD8C-429218320076}" name="Loại cần"/>
    <tableColumn id="11" xr3:uid="{3C176B24-BC31-4895-B05B-BE9F026B3FBF}" name="Đèn" dataDxfId="4"/>
    <tableColumn id="12" xr3:uid="{D23D0C74-146D-4AE1-8936-E72E3FA5E682}" name="Đường" dataDxfId="2" dataCellStyle="Bình thường 3"/>
    <tableColumn id="13" xr3:uid="{2E5CBD41-DDA4-4783-9CDE-2F945C2B6CA4}" name="Phường" dataDxfId="3" dataCellStyle="Bình thường 3"/>
    <tableColumn id="14" xr3:uid="{0E91CC63-5479-4A19-A656-FEE472B5A82A}" name="Quận" dataDxfId="13" dataCellStyle="Bình thường 3"/>
    <tableColumn id="15" xr3:uid="{A18528BC-9670-47E2-827D-639EAACE50D7}" name="Địa chỉ" dataDxfId="12" dataCellStyle="Bình thường 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73E56-9A8C-4B3E-BC42-A6E3991962E7}">
  <sheetPr codeName="Sheet1"/>
  <dimension ref="A1:P61"/>
  <sheetViews>
    <sheetView tabSelected="1" zoomScaleNormal="100" workbookViewId="0">
      <pane ySplit="1" topLeftCell="A56" activePane="bottomLeft" state="frozen"/>
      <selection pane="bottomLeft" activeCell="G60" sqref="G60"/>
    </sheetView>
  </sheetViews>
  <sheetFormatPr defaultRowHeight="14.25" x14ac:dyDescent="0.2"/>
  <cols>
    <col min="1" max="1" width="5" bestFit="1" customWidth="1"/>
    <col min="2" max="2" width="25.625" bestFit="1" customWidth="1"/>
    <col min="3" max="3" width="21.875" style="2" bestFit="1" customWidth="1"/>
    <col min="4" max="4" width="19.75" bestFit="1" customWidth="1"/>
    <col min="5" max="5" width="14.5" bestFit="1" customWidth="1"/>
    <col min="6" max="6" width="14.75" bestFit="1" customWidth="1"/>
    <col min="7" max="7" width="11.75" style="3" customWidth="1"/>
    <col min="8" max="8" width="14.875" customWidth="1"/>
    <col min="9" max="9" width="16" bestFit="1" customWidth="1"/>
    <col min="10" max="10" width="14.5" bestFit="1" customWidth="1"/>
    <col min="11" max="11" width="10.25" customWidth="1"/>
    <col min="12" max="12" width="9.125" customWidth="1"/>
    <col min="13" max="13" width="15.5" style="1" bestFit="1" customWidth="1"/>
    <col min="14" max="14" width="14.5" style="1" bestFit="1" customWidth="1"/>
    <col min="15" max="15" width="14.5" style="1" customWidth="1"/>
    <col min="17" max="17" width="13.5" bestFit="1" customWidth="1"/>
    <col min="18" max="18" width="14.5" bestFit="1" customWidth="1"/>
  </cols>
  <sheetData>
    <row r="1" spans="1:16" ht="15" x14ac:dyDescent="0.25">
      <c r="A1" s="7" t="s">
        <v>6</v>
      </c>
      <c r="B1" s="7" t="s">
        <v>2</v>
      </c>
      <c r="C1" s="8" t="s">
        <v>0</v>
      </c>
      <c r="D1" s="7" t="s">
        <v>1</v>
      </c>
      <c r="E1" s="7" t="s">
        <v>13</v>
      </c>
      <c r="F1" s="7" t="s">
        <v>14</v>
      </c>
      <c r="G1" s="9" t="s">
        <v>3</v>
      </c>
      <c r="H1" s="7" t="s">
        <v>8</v>
      </c>
      <c r="I1" s="7" t="s">
        <v>4</v>
      </c>
      <c r="J1" s="7" t="s">
        <v>5</v>
      </c>
      <c r="K1" s="7" t="s">
        <v>10</v>
      </c>
      <c r="L1" s="7" t="s">
        <v>7</v>
      </c>
      <c r="M1" s="10" t="s">
        <v>9</v>
      </c>
      <c r="N1" s="11" t="s">
        <v>22</v>
      </c>
      <c r="O1" s="14" t="s">
        <v>165</v>
      </c>
    </row>
    <row r="2" spans="1:16" ht="49.5" x14ac:dyDescent="0.2">
      <c r="A2" s="3">
        <v>1</v>
      </c>
      <c r="B2" s="12" t="s">
        <v>23</v>
      </c>
      <c r="C2" s="15" t="str">
        <f>LEFT(Table1[[#This Row],[N]],2)&amp;"."&amp;RIGHT(Table1[[#This Row],[N]],LEN(Table1[[#This Row],[N]])-3)</f>
        <v>10.837635</v>
      </c>
      <c r="D2" s="16" t="str">
        <f>LEFT(Table1[[#This Row],[E]],3)&amp;"."&amp;RIGHT(Table1[[#This Row],[E]],LEN(Table1[[#This Row],[E]])-4)</f>
        <v>106.767036</v>
      </c>
      <c r="E2" s="13">
        <v>10.837635000000001</v>
      </c>
      <c r="F2" s="13">
        <v>106.767036</v>
      </c>
      <c r="G2" s="3">
        <v>6</v>
      </c>
      <c r="H2" s="18" t="s">
        <v>192</v>
      </c>
      <c r="I2" s="12" t="s">
        <v>103</v>
      </c>
      <c r="J2" s="3" t="s">
        <v>11</v>
      </c>
      <c r="K2" s="3" t="s">
        <v>12</v>
      </c>
      <c r="L2" s="17" t="s">
        <v>64</v>
      </c>
      <c r="M2" s="13" t="s">
        <v>166</v>
      </c>
      <c r="N2" s="13" t="s">
        <v>163</v>
      </c>
      <c r="O2" s="12" t="s">
        <v>103</v>
      </c>
      <c r="P2" s="5" t="s">
        <v>15</v>
      </c>
    </row>
    <row r="3" spans="1:16" ht="49.5" x14ac:dyDescent="0.2">
      <c r="A3" s="4">
        <v>2</v>
      </c>
      <c r="B3" s="12" t="s">
        <v>172</v>
      </c>
      <c r="C3" s="15" t="str">
        <f>LEFT(Table1[[#This Row],[N]],2)&amp;"."&amp;RIGHT(Table1[[#This Row],[N]],LEN(Table1[[#This Row],[N]])-3)</f>
        <v>10.845745</v>
      </c>
      <c r="D3" s="16" t="str">
        <f>LEFT(Table1[[#This Row],[E]],3)&amp;"."&amp;RIGHT(Table1[[#This Row],[E]],LEN(Table1[[#This Row],[E]])-4)</f>
        <v>106.729171</v>
      </c>
      <c r="E3" s="13">
        <v>10.845745000000001</v>
      </c>
      <c r="F3" s="13">
        <v>106.72917099999999</v>
      </c>
      <c r="G3" s="3">
        <v>6</v>
      </c>
      <c r="H3" s="18" t="s">
        <v>193</v>
      </c>
      <c r="I3" s="12" t="s">
        <v>104</v>
      </c>
      <c r="J3" s="4" t="s">
        <v>11</v>
      </c>
      <c r="K3" s="4" t="s">
        <v>12</v>
      </c>
      <c r="L3" s="17" t="s">
        <v>65</v>
      </c>
      <c r="M3" s="13" t="s">
        <v>167</v>
      </c>
      <c r="N3" s="13" t="s">
        <v>163</v>
      </c>
      <c r="O3" s="12" t="s">
        <v>104</v>
      </c>
      <c r="P3" s="6" t="s">
        <v>16</v>
      </c>
    </row>
    <row r="4" spans="1:16" ht="33" x14ac:dyDescent="0.2">
      <c r="A4" s="3">
        <v>3</v>
      </c>
      <c r="B4" s="12" t="s">
        <v>173</v>
      </c>
      <c r="C4" s="15" t="str">
        <f>LEFT(Table1[[#This Row],[N]],2)&amp;"."&amp;RIGHT(Table1[[#This Row],[N]],LEN(Table1[[#This Row],[N]])-3)</f>
        <v>10.852563</v>
      </c>
      <c r="D4" s="16" t="str">
        <f>LEFT(Table1[[#This Row],[E]],3)&amp;"."&amp;RIGHT(Table1[[#This Row],[E]],LEN(Table1[[#This Row],[E]])-4)</f>
        <v>106.73044</v>
      </c>
      <c r="E4" s="13">
        <v>10.852563</v>
      </c>
      <c r="F4" s="13">
        <v>106.73044</v>
      </c>
      <c r="G4" s="3">
        <v>6</v>
      </c>
      <c r="H4" s="18" t="s">
        <v>192</v>
      </c>
      <c r="I4" s="12" t="s">
        <v>105</v>
      </c>
      <c r="J4" s="3" t="s">
        <v>11</v>
      </c>
      <c r="K4" s="3" t="s">
        <v>12</v>
      </c>
      <c r="L4" s="17" t="s">
        <v>65</v>
      </c>
      <c r="M4" s="13" t="s">
        <v>167</v>
      </c>
      <c r="N4" s="13" t="s">
        <v>163</v>
      </c>
      <c r="O4" s="12" t="s">
        <v>105</v>
      </c>
      <c r="P4" s="5" t="s">
        <v>17</v>
      </c>
    </row>
    <row r="5" spans="1:16" ht="82.5" x14ac:dyDescent="0.2">
      <c r="A5" s="4">
        <v>4</v>
      </c>
      <c r="B5" s="12" t="s">
        <v>174</v>
      </c>
      <c r="C5" s="15" t="str">
        <f>LEFT(Table1[[#This Row],[N]],2)&amp;"."&amp;RIGHT(Table1[[#This Row],[N]],LEN(Table1[[#This Row],[N]])-3)</f>
        <v>10.826389</v>
      </c>
      <c r="D5" s="16" t="str">
        <f>LEFT(Table1[[#This Row],[E]],3)&amp;"."&amp;RIGHT(Table1[[#This Row],[E]],LEN(Table1[[#This Row],[E]])-4)</f>
        <v>106.71392</v>
      </c>
      <c r="E5" s="13">
        <v>10.826389000000001</v>
      </c>
      <c r="F5" s="13">
        <v>106.71392</v>
      </c>
      <c r="G5" s="3">
        <v>6</v>
      </c>
      <c r="H5" s="18" t="s">
        <v>193</v>
      </c>
      <c r="I5" s="12" t="s">
        <v>106</v>
      </c>
      <c r="J5" s="4" t="s">
        <v>11</v>
      </c>
      <c r="K5" s="4" t="s">
        <v>12</v>
      </c>
      <c r="L5" s="17" t="s">
        <v>66</v>
      </c>
      <c r="M5" s="13" t="s">
        <v>167</v>
      </c>
      <c r="N5" s="13" t="s">
        <v>163</v>
      </c>
      <c r="O5" s="12" t="s">
        <v>106</v>
      </c>
      <c r="P5" s="6" t="s">
        <v>18</v>
      </c>
    </row>
    <row r="6" spans="1:16" ht="33" x14ac:dyDescent="0.2">
      <c r="A6" s="3">
        <v>5</v>
      </c>
      <c r="B6" s="12" t="s">
        <v>175</v>
      </c>
      <c r="C6" s="15" t="str">
        <f>LEFT(Table1[[#This Row],[N]],2)&amp;"."&amp;RIGHT(Table1[[#This Row],[N]],LEN(Table1[[#This Row],[N]])-3)</f>
        <v>10.850616</v>
      </c>
      <c r="D6" s="16" t="str">
        <f>LEFT(Table1[[#This Row],[E]],3)&amp;"."&amp;RIGHT(Table1[[#This Row],[E]],LEN(Table1[[#This Row],[E]])-4)</f>
        <v>106.776012</v>
      </c>
      <c r="E6" s="13">
        <v>10.850616</v>
      </c>
      <c r="F6" s="13">
        <v>106.77601199999999</v>
      </c>
      <c r="G6" s="3">
        <v>6</v>
      </c>
      <c r="H6" s="18" t="s">
        <v>194</v>
      </c>
      <c r="I6" s="12" t="s">
        <v>107</v>
      </c>
      <c r="J6" s="3" t="s">
        <v>11</v>
      </c>
      <c r="K6" s="3" t="s">
        <v>12</v>
      </c>
      <c r="L6" s="17" t="s">
        <v>67</v>
      </c>
      <c r="M6" s="13" t="s">
        <v>168</v>
      </c>
      <c r="N6" s="13" t="s">
        <v>163</v>
      </c>
      <c r="O6" s="12" t="s">
        <v>107</v>
      </c>
      <c r="P6" s="5"/>
    </row>
    <row r="7" spans="1:16" ht="82.5" x14ac:dyDescent="0.2">
      <c r="A7" s="4">
        <v>6</v>
      </c>
      <c r="B7" s="12" t="s">
        <v>176</v>
      </c>
      <c r="C7" s="15" t="str">
        <f>LEFT(Table1[[#This Row],[N]],2)&amp;"."&amp;RIGHT(Table1[[#This Row],[N]],LEN(Table1[[#This Row],[N]])-3)</f>
        <v>10.840778</v>
      </c>
      <c r="D7" s="16" t="str">
        <f>LEFT(Table1[[#This Row],[E]],3)&amp;"."&amp;RIGHT(Table1[[#This Row],[E]],LEN(Table1[[#This Row],[E]])-4)</f>
        <v>106.768812</v>
      </c>
      <c r="E7" s="13">
        <v>10.840778</v>
      </c>
      <c r="F7" s="13">
        <v>106.768812</v>
      </c>
      <c r="G7" s="3">
        <v>6</v>
      </c>
      <c r="H7" s="18" t="s">
        <v>194</v>
      </c>
      <c r="I7" s="12" t="s">
        <v>108</v>
      </c>
      <c r="J7" s="4" t="s">
        <v>11</v>
      </c>
      <c r="K7" s="4" t="s">
        <v>12</v>
      </c>
      <c r="L7" s="17" t="s">
        <v>67</v>
      </c>
      <c r="M7" s="13" t="s">
        <v>168</v>
      </c>
      <c r="N7" s="13" t="s">
        <v>163</v>
      </c>
      <c r="O7" s="12" t="s">
        <v>108</v>
      </c>
      <c r="P7" s="6" t="s">
        <v>19</v>
      </c>
    </row>
    <row r="8" spans="1:16" ht="49.5" x14ac:dyDescent="0.2">
      <c r="A8" s="3">
        <v>7</v>
      </c>
      <c r="B8" s="12" t="s">
        <v>177</v>
      </c>
      <c r="C8" s="15" t="str">
        <f>LEFT(Table1[[#This Row],[N]],2)&amp;"."&amp;RIGHT(Table1[[#This Row],[N]],LEN(Table1[[#This Row],[N]])-3)</f>
        <v>10.784197</v>
      </c>
      <c r="D8" s="16" t="str">
        <f>LEFT(Table1[[#This Row],[E]],3)&amp;"."&amp;RIGHT(Table1[[#This Row],[E]],LEN(Table1[[#This Row],[E]])-4)</f>
        <v>106.727979</v>
      </c>
      <c r="E8" s="13">
        <v>10.784197000000001</v>
      </c>
      <c r="F8" s="13">
        <v>106.727979</v>
      </c>
      <c r="G8" s="3">
        <v>6</v>
      </c>
      <c r="H8" s="18" t="s">
        <v>193</v>
      </c>
      <c r="I8" s="12" t="s">
        <v>109</v>
      </c>
      <c r="J8" s="3" t="s">
        <v>11</v>
      </c>
      <c r="K8" s="3" t="s">
        <v>12</v>
      </c>
      <c r="L8" s="17" t="s">
        <v>68</v>
      </c>
      <c r="M8" s="13" t="s">
        <v>169</v>
      </c>
      <c r="N8" s="13" t="s">
        <v>164</v>
      </c>
      <c r="O8" s="12" t="s">
        <v>109</v>
      </c>
      <c r="P8" s="5" t="s">
        <v>20</v>
      </c>
    </row>
    <row r="9" spans="1:16" ht="66" x14ac:dyDescent="0.2">
      <c r="A9" s="4">
        <v>8</v>
      </c>
      <c r="B9" s="12" t="s">
        <v>24</v>
      </c>
      <c r="C9" s="15" t="str">
        <f>LEFT(Table1[[#This Row],[N]],2)&amp;"."&amp;RIGHT(Table1[[#This Row],[N]],LEN(Table1[[#This Row],[N]])-3)</f>
        <v>10.7921132078</v>
      </c>
      <c r="D9" s="16" t="str">
        <f>LEFT(Table1[[#This Row],[E]],3)&amp;"."&amp;RIGHT(Table1[[#This Row],[E]],LEN(Table1[[#This Row],[E]])-4)</f>
        <v>106.749786601</v>
      </c>
      <c r="E9" s="13">
        <v>10.7921132078</v>
      </c>
      <c r="F9" s="13">
        <v>106.749786601</v>
      </c>
      <c r="G9" s="3">
        <v>6</v>
      </c>
      <c r="H9" s="18" t="s">
        <v>193</v>
      </c>
      <c r="I9" s="12" t="s">
        <v>110</v>
      </c>
      <c r="J9" s="4" t="s">
        <v>11</v>
      </c>
      <c r="K9" s="4" t="s">
        <v>12</v>
      </c>
      <c r="L9" s="17" t="s">
        <v>68</v>
      </c>
      <c r="M9" s="13" t="s">
        <v>169</v>
      </c>
      <c r="N9" s="13" t="s">
        <v>164</v>
      </c>
      <c r="O9" s="12" t="s">
        <v>110</v>
      </c>
      <c r="P9" s="6" t="s">
        <v>21</v>
      </c>
    </row>
    <row r="10" spans="1:16" ht="49.5" x14ac:dyDescent="0.2">
      <c r="A10" s="3">
        <v>9</v>
      </c>
      <c r="B10" s="12" t="s">
        <v>178</v>
      </c>
      <c r="C10" s="15" t="str">
        <f>LEFT(Table1[[#This Row],[N]],2)&amp;"."&amp;RIGHT(Table1[[#This Row],[N]],LEN(Table1[[#This Row],[N]])-3)</f>
        <v>10.783054</v>
      </c>
      <c r="D10" s="16" t="str">
        <f>LEFT(Table1[[#This Row],[E]],3)&amp;"."&amp;RIGHT(Table1[[#This Row],[E]],LEN(Table1[[#This Row],[E]])-4)</f>
        <v>106.725714</v>
      </c>
      <c r="E10" s="13">
        <v>10.783054</v>
      </c>
      <c r="F10" s="13">
        <v>106.725714</v>
      </c>
      <c r="G10" s="3">
        <v>6</v>
      </c>
      <c r="H10" s="18" t="s">
        <v>193</v>
      </c>
      <c r="I10" s="12" t="s">
        <v>111</v>
      </c>
      <c r="J10" s="3" t="s">
        <v>11</v>
      </c>
      <c r="K10" s="3" t="s">
        <v>12</v>
      </c>
      <c r="L10" s="17" t="s">
        <v>68</v>
      </c>
      <c r="M10" s="13" t="s">
        <v>169</v>
      </c>
      <c r="N10" s="13" t="s">
        <v>164</v>
      </c>
      <c r="O10" s="12" t="s">
        <v>111</v>
      </c>
      <c r="P10" s="5"/>
    </row>
    <row r="11" spans="1:16" ht="49.5" x14ac:dyDescent="0.2">
      <c r="A11" s="4">
        <v>10</v>
      </c>
      <c r="B11" s="12" t="s">
        <v>25</v>
      </c>
      <c r="C11" s="15" t="str">
        <f>LEFT(Table1[[#This Row],[N]],2)&amp;"."&amp;RIGHT(Table1[[#This Row],[N]],LEN(Table1[[#This Row],[N]])-3)</f>
        <v>10.7910192266</v>
      </c>
      <c r="D11" s="16" t="str">
        <f>LEFT(Table1[[#This Row],[E]],3)&amp;"."&amp;RIGHT(Table1[[#This Row],[E]],LEN(Table1[[#This Row],[E]])-4)</f>
        <v>106.744894957</v>
      </c>
      <c r="E11" s="13">
        <v>10.7910192266</v>
      </c>
      <c r="F11" s="13">
        <v>106.744894957</v>
      </c>
      <c r="G11" s="3">
        <v>6</v>
      </c>
      <c r="H11" s="18" t="s">
        <v>193</v>
      </c>
      <c r="I11" s="12" t="s">
        <v>112</v>
      </c>
      <c r="J11" s="4" t="s">
        <v>11</v>
      </c>
      <c r="K11" s="4" t="s">
        <v>12</v>
      </c>
      <c r="L11" s="17" t="s">
        <v>68</v>
      </c>
      <c r="M11" s="13" t="s">
        <v>169</v>
      </c>
      <c r="N11" s="13" t="s">
        <v>164</v>
      </c>
      <c r="O11" s="12" t="s">
        <v>112</v>
      </c>
    </row>
    <row r="12" spans="1:16" ht="66" x14ac:dyDescent="0.2">
      <c r="A12" s="3">
        <v>11</v>
      </c>
      <c r="B12" s="12" t="s">
        <v>26</v>
      </c>
      <c r="C12" s="15" t="str">
        <f>LEFT(Table1[[#This Row],[N]],2)&amp;"."&amp;RIGHT(Table1[[#This Row],[N]],LEN(Table1[[#This Row],[N]])-3)</f>
        <v>10.8110428692</v>
      </c>
      <c r="D12" s="16" t="str">
        <f>LEFT(Table1[[#This Row],[E]],3)&amp;"."&amp;RIGHT(Table1[[#This Row],[E]],LEN(Table1[[#This Row],[E]])-4)</f>
        <v>106.755229426</v>
      </c>
      <c r="E12" s="13">
        <v>10.8110428692</v>
      </c>
      <c r="F12" s="13">
        <v>106.755229426</v>
      </c>
      <c r="G12" s="3">
        <v>6</v>
      </c>
      <c r="H12" s="18" t="s">
        <v>193</v>
      </c>
      <c r="I12" s="12" t="s">
        <v>113</v>
      </c>
      <c r="J12" s="3" t="s">
        <v>11</v>
      </c>
      <c r="K12" s="3" t="s">
        <v>12</v>
      </c>
      <c r="L12" s="17" t="s">
        <v>69</v>
      </c>
      <c r="M12" s="13" t="s">
        <v>169</v>
      </c>
      <c r="N12" s="13" t="s">
        <v>164</v>
      </c>
      <c r="O12" s="12" t="s">
        <v>113</v>
      </c>
    </row>
    <row r="13" spans="1:16" ht="49.5" x14ac:dyDescent="0.2">
      <c r="A13" s="4">
        <v>12</v>
      </c>
      <c r="B13" s="12" t="s">
        <v>27</v>
      </c>
      <c r="C13" s="15" t="str">
        <f>LEFT(Table1[[#This Row],[N]],2)&amp;"."&amp;RIGHT(Table1[[#This Row],[N]],LEN(Table1[[#This Row],[N]])-3)</f>
        <v>10.809181</v>
      </c>
      <c r="D13" s="16" t="str">
        <f>LEFT(Table1[[#This Row],[E]],3)&amp;"."&amp;RIGHT(Table1[[#This Row],[E]],LEN(Table1[[#This Row],[E]])-4)</f>
        <v>106.753755</v>
      </c>
      <c r="E13" s="13">
        <v>10.809181000000001</v>
      </c>
      <c r="F13" s="13">
        <v>106.753755</v>
      </c>
      <c r="G13" s="3">
        <v>6</v>
      </c>
      <c r="H13" s="18" t="s">
        <v>193</v>
      </c>
      <c r="I13" s="12" t="s">
        <v>114</v>
      </c>
      <c r="J13" s="4" t="s">
        <v>11</v>
      </c>
      <c r="K13" s="4" t="s">
        <v>12</v>
      </c>
      <c r="L13" s="17" t="s">
        <v>70</v>
      </c>
      <c r="M13" s="13" t="s">
        <v>169</v>
      </c>
      <c r="N13" s="13" t="s">
        <v>164</v>
      </c>
      <c r="O13" s="12" t="s">
        <v>114</v>
      </c>
    </row>
    <row r="14" spans="1:16" ht="49.5" x14ac:dyDescent="0.2">
      <c r="A14" s="3">
        <v>13</v>
      </c>
      <c r="B14" s="12" t="s">
        <v>179</v>
      </c>
      <c r="C14" s="15" t="str">
        <f>LEFT(Table1[[#This Row],[N]],2)&amp;"."&amp;RIGHT(Table1[[#This Row],[N]],LEN(Table1[[#This Row],[N]])-3)</f>
        <v>10.808035</v>
      </c>
      <c r="D14" s="16" t="str">
        <f>LEFT(Table1[[#This Row],[E]],3)&amp;"."&amp;RIGHT(Table1[[#This Row],[E]],LEN(Table1[[#This Row],[E]])-4)</f>
        <v>106.752711</v>
      </c>
      <c r="E14" s="13">
        <v>10.808035</v>
      </c>
      <c r="F14" s="13">
        <v>106.75271100000001</v>
      </c>
      <c r="G14" s="3">
        <v>6</v>
      </c>
      <c r="H14" s="18" t="s">
        <v>193</v>
      </c>
      <c r="I14" s="12" t="s">
        <v>115</v>
      </c>
      <c r="J14" s="3" t="s">
        <v>11</v>
      </c>
      <c r="K14" s="3" t="s">
        <v>12</v>
      </c>
      <c r="L14" s="17" t="s">
        <v>71</v>
      </c>
      <c r="M14" s="13" t="s">
        <v>169</v>
      </c>
      <c r="N14" s="13" t="s">
        <v>164</v>
      </c>
      <c r="O14" s="12" t="s">
        <v>115</v>
      </c>
    </row>
    <row r="15" spans="1:16" ht="49.5" x14ac:dyDescent="0.2">
      <c r="A15" s="4">
        <v>14</v>
      </c>
      <c r="B15" s="12" t="s">
        <v>29</v>
      </c>
      <c r="C15" s="15" t="str">
        <f>LEFT(Table1[[#This Row],[N]],2)&amp;"."&amp;RIGHT(Table1[[#This Row],[N]],LEN(Table1[[#This Row],[N]])-3)</f>
        <v>10.8054614308</v>
      </c>
      <c r="D15" s="16" t="str">
        <f>LEFT(Table1[[#This Row],[E]],3)&amp;"."&amp;RIGHT(Table1[[#This Row],[E]],LEN(Table1[[#This Row],[E]])-4)</f>
        <v>106.749974993</v>
      </c>
      <c r="E15" s="13">
        <v>10.805461430799999</v>
      </c>
      <c r="F15" s="13">
        <v>106.749974993</v>
      </c>
      <c r="G15" s="3">
        <v>6</v>
      </c>
      <c r="H15" s="18" t="s">
        <v>193</v>
      </c>
      <c r="I15" s="12" t="s">
        <v>116</v>
      </c>
      <c r="J15" s="4" t="s">
        <v>11</v>
      </c>
      <c r="K15" s="4" t="s">
        <v>12</v>
      </c>
      <c r="L15" s="17" t="s">
        <v>72</v>
      </c>
      <c r="M15" s="13" t="s">
        <v>169</v>
      </c>
      <c r="N15" s="13" t="s">
        <v>164</v>
      </c>
      <c r="O15" s="12" t="s">
        <v>116</v>
      </c>
    </row>
    <row r="16" spans="1:16" ht="33" x14ac:dyDescent="0.2">
      <c r="A16" s="3">
        <v>15</v>
      </c>
      <c r="B16" s="12" t="s">
        <v>180</v>
      </c>
      <c r="C16" s="15" t="str">
        <f>LEFT(Table1[[#This Row],[N]],2)&amp;"."&amp;RIGHT(Table1[[#This Row],[N]],LEN(Table1[[#This Row],[N]])-3)</f>
        <v>10.7909120044</v>
      </c>
      <c r="D16" s="16" t="str">
        <f>LEFT(Table1[[#This Row],[E]],3)&amp;"."&amp;RIGHT(Table1[[#This Row],[E]],LEN(Table1[[#This Row],[E]])-4)</f>
        <v>106.754017825</v>
      </c>
      <c r="E16" s="13">
        <v>10.790912004400001</v>
      </c>
      <c r="F16" s="13">
        <v>106.75401782500001</v>
      </c>
      <c r="G16" s="3">
        <v>6</v>
      </c>
      <c r="H16" s="18" t="s">
        <v>193</v>
      </c>
      <c r="I16" s="12" t="s">
        <v>117</v>
      </c>
      <c r="J16" s="3" t="s">
        <v>11</v>
      </c>
      <c r="K16" s="3" t="s">
        <v>12</v>
      </c>
      <c r="L16" s="17" t="s">
        <v>73</v>
      </c>
      <c r="M16" s="13" t="s">
        <v>169</v>
      </c>
      <c r="N16" s="13" t="s">
        <v>164</v>
      </c>
      <c r="O16" s="12" t="s">
        <v>117</v>
      </c>
    </row>
    <row r="17" spans="1:15" ht="33" x14ac:dyDescent="0.2">
      <c r="A17" s="4">
        <v>16</v>
      </c>
      <c r="B17" s="12" t="s">
        <v>181</v>
      </c>
      <c r="C17" s="15" t="str">
        <f>LEFT(Table1[[#This Row],[N]],2)&amp;"."&amp;RIGHT(Table1[[#This Row],[N]],LEN(Table1[[#This Row],[N]])-3)</f>
        <v>10.777532</v>
      </c>
      <c r="D17" s="16" t="str">
        <f>LEFT(Table1[[#This Row],[E]],3)&amp;"."&amp;RIGHT(Table1[[#This Row],[E]],LEN(Table1[[#This Row],[E]])-4)</f>
        <v>106.764689</v>
      </c>
      <c r="E17" s="13">
        <v>10.777532000000001</v>
      </c>
      <c r="F17" s="13">
        <v>106.764689</v>
      </c>
      <c r="G17" s="3">
        <v>6</v>
      </c>
      <c r="H17" s="18" t="s">
        <v>192</v>
      </c>
      <c r="I17" s="12" t="s">
        <v>118</v>
      </c>
      <c r="J17" s="4" t="s">
        <v>11</v>
      </c>
      <c r="K17" s="4" t="s">
        <v>12</v>
      </c>
      <c r="L17" s="17" t="s">
        <v>73</v>
      </c>
      <c r="M17" s="13" t="s">
        <v>61</v>
      </c>
      <c r="N17" s="13" t="s">
        <v>164</v>
      </c>
      <c r="O17" s="12" t="s">
        <v>118</v>
      </c>
    </row>
    <row r="18" spans="1:15" ht="49.5" x14ac:dyDescent="0.2">
      <c r="A18" s="3">
        <v>17</v>
      </c>
      <c r="B18" s="12" t="s">
        <v>31</v>
      </c>
      <c r="C18" s="15" t="str">
        <f>LEFT(Table1[[#This Row],[N]],2)&amp;"."&amp;RIGHT(Table1[[#This Row],[N]],LEN(Table1[[#This Row],[N]])-3)</f>
        <v>10.7879288391998</v>
      </c>
      <c r="D18" s="16" t="str">
        <f>LEFT(Table1[[#This Row],[E]],3)&amp;"."&amp;RIGHT(Table1[[#This Row],[E]],LEN(Table1[[#This Row],[E]])-4)</f>
        <v>106.765753626823</v>
      </c>
      <c r="E18" s="13">
        <v>10.7879288391998</v>
      </c>
      <c r="F18" s="13">
        <v>106.765753626823</v>
      </c>
      <c r="G18" s="3">
        <v>6</v>
      </c>
      <c r="H18" s="18" t="s">
        <v>193</v>
      </c>
      <c r="I18" s="12" t="s">
        <v>119</v>
      </c>
      <c r="J18" s="3" t="s">
        <v>11</v>
      </c>
      <c r="K18" s="3" t="s">
        <v>12</v>
      </c>
      <c r="L18" s="17" t="s">
        <v>74</v>
      </c>
      <c r="M18" s="13" t="s">
        <v>170</v>
      </c>
      <c r="N18" s="13" t="s">
        <v>164</v>
      </c>
      <c r="O18" s="12" t="s">
        <v>119</v>
      </c>
    </row>
    <row r="19" spans="1:15" ht="49.5" x14ac:dyDescent="0.2">
      <c r="A19" s="4">
        <v>18</v>
      </c>
      <c r="B19" s="12" t="s">
        <v>32</v>
      </c>
      <c r="C19" s="15" t="str">
        <f>LEFT(Table1[[#This Row],[N]],2)&amp;"."&amp;RIGHT(Table1[[#This Row],[N]],LEN(Table1[[#This Row],[N]])-3)</f>
        <v>10.7882963943492</v>
      </c>
      <c r="D19" s="16" t="str">
        <f>LEFT(Table1[[#This Row],[E]],3)&amp;"."&amp;RIGHT(Table1[[#This Row],[E]],LEN(Table1[[#This Row],[E]])-4)</f>
        <v>106.773184686899</v>
      </c>
      <c r="E19" s="13">
        <v>10.788296394349199</v>
      </c>
      <c r="F19" s="13">
        <v>106.773184686899</v>
      </c>
      <c r="G19" s="3">
        <v>6</v>
      </c>
      <c r="H19" s="18" t="s">
        <v>193</v>
      </c>
      <c r="I19" s="12" t="s">
        <v>120</v>
      </c>
      <c r="J19" s="4" t="s">
        <v>11</v>
      </c>
      <c r="K19" s="4" t="s">
        <v>12</v>
      </c>
      <c r="L19" s="17" t="s">
        <v>74</v>
      </c>
      <c r="M19" s="13" t="s">
        <v>170</v>
      </c>
      <c r="N19" s="13" t="s">
        <v>164</v>
      </c>
      <c r="O19" s="12" t="s">
        <v>120</v>
      </c>
    </row>
    <row r="20" spans="1:15" ht="49.5" x14ac:dyDescent="0.2">
      <c r="A20" s="3">
        <v>19</v>
      </c>
      <c r="B20" s="12" t="s">
        <v>33</v>
      </c>
      <c r="C20" s="15" t="str">
        <f>LEFT(Table1[[#This Row],[N]],2)&amp;"."&amp;RIGHT(Table1[[#This Row],[N]],LEN(Table1[[#This Row],[N]])-3)</f>
        <v>10.7891065949734</v>
      </c>
      <c r="D20" s="16" t="str">
        <f>LEFT(Table1[[#This Row],[E]],3)&amp;"."&amp;RIGHT(Table1[[#This Row],[E]],LEN(Table1[[#This Row],[E]])-4)</f>
        <v>106.778543740511</v>
      </c>
      <c r="E20" s="13">
        <v>10.789106594973401</v>
      </c>
      <c r="F20" s="13">
        <v>106.778543740511</v>
      </c>
      <c r="G20" s="3">
        <v>6</v>
      </c>
      <c r="H20" s="18" t="s">
        <v>193</v>
      </c>
      <c r="I20" s="12" t="s">
        <v>121</v>
      </c>
      <c r="J20" s="3" t="s">
        <v>11</v>
      </c>
      <c r="K20" s="3" t="s">
        <v>12</v>
      </c>
      <c r="L20" s="17" t="s">
        <v>74</v>
      </c>
      <c r="M20" s="13" t="s">
        <v>170</v>
      </c>
      <c r="N20" s="13" t="s">
        <v>164</v>
      </c>
      <c r="O20" s="12" t="s">
        <v>121</v>
      </c>
    </row>
    <row r="21" spans="1:15" ht="82.5" x14ac:dyDescent="0.2">
      <c r="A21" s="4">
        <v>20</v>
      </c>
      <c r="B21" s="12" t="s">
        <v>34</v>
      </c>
      <c r="C21" s="15" t="str">
        <f>LEFT(Table1[[#This Row],[N]],2)&amp;"."&amp;RIGHT(Table1[[#This Row],[N]],LEN(Table1[[#This Row],[N]])-3)</f>
        <v>10.7883978342217</v>
      </c>
      <c r="D21" s="16" t="str">
        <f>LEFT(Table1[[#This Row],[E]],3)&amp;"."&amp;RIGHT(Table1[[#This Row],[E]],LEN(Table1[[#This Row],[E]])-4)</f>
        <v>106.772245913744</v>
      </c>
      <c r="E21" s="13">
        <v>10.7883978342217</v>
      </c>
      <c r="F21" s="13">
        <v>106.772245913744</v>
      </c>
      <c r="G21" s="3">
        <v>6</v>
      </c>
      <c r="H21" s="18" t="s">
        <v>193</v>
      </c>
      <c r="I21" s="12" t="s">
        <v>122</v>
      </c>
      <c r="J21" s="4" t="s">
        <v>11</v>
      </c>
      <c r="K21" s="4" t="s">
        <v>12</v>
      </c>
      <c r="L21" s="17" t="s">
        <v>74</v>
      </c>
      <c r="M21" s="13" t="s">
        <v>170</v>
      </c>
      <c r="N21" s="13" t="s">
        <v>164</v>
      </c>
      <c r="O21" s="12" t="s">
        <v>122</v>
      </c>
    </row>
    <row r="22" spans="1:15" ht="82.5" x14ac:dyDescent="0.2">
      <c r="A22" s="3">
        <v>21</v>
      </c>
      <c r="B22" s="12" t="s">
        <v>35</v>
      </c>
      <c r="C22" s="15" t="str">
        <f>LEFT(Table1[[#This Row],[N]],2)&amp;"."&amp;RIGHT(Table1[[#This Row],[N]],LEN(Table1[[#This Row],[N]])-3)</f>
        <v>10.759105</v>
      </c>
      <c r="D22" s="16" t="str">
        <f>LEFT(Table1[[#This Row],[E]],3)&amp;"."&amp;RIGHT(Table1[[#This Row],[E]],LEN(Table1[[#This Row],[E]])-4)</f>
        <v>106.787199</v>
      </c>
      <c r="E22" s="13">
        <v>10.759105</v>
      </c>
      <c r="F22" s="13">
        <v>106.787199</v>
      </c>
      <c r="G22" s="3">
        <v>6</v>
      </c>
      <c r="H22" s="18" t="s">
        <v>193</v>
      </c>
      <c r="I22" s="12" t="s">
        <v>123</v>
      </c>
      <c r="J22" s="3" t="s">
        <v>11</v>
      </c>
      <c r="K22" s="3" t="s">
        <v>12</v>
      </c>
      <c r="L22" s="17" t="s">
        <v>75</v>
      </c>
      <c r="M22" s="13" t="s">
        <v>61</v>
      </c>
      <c r="N22" s="13" t="s">
        <v>164</v>
      </c>
      <c r="O22" s="12" t="s">
        <v>123</v>
      </c>
    </row>
    <row r="23" spans="1:15" ht="49.5" x14ac:dyDescent="0.2">
      <c r="A23" s="4">
        <v>22</v>
      </c>
      <c r="B23" s="12" t="s">
        <v>28</v>
      </c>
      <c r="C23" s="15" t="str">
        <f>LEFT(Table1[[#This Row],[N]],2)&amp;"."&amp;RIGHT(Table1[[#This Row],[N]],LEN(Table1[[#This Row],[N]])-3)</f>
        <v>10.808017</v>
      </c>
      <c r="D23" s="16" t="str">
        <f>LEFT(Table1[[#This Row],[E]],3)&amp;"."&amp;RIGHT(Table1[[#This Row],[E]],LEN(Table1[[#This Row],[E]])-4)</f>
        <v>106.75362</v>
      </c>
      <c r="E23" s="13">
        <v>10.808017</v>
      </c>
      <c r="F23" s="13">
        <v>106.75362</v>
      </c>
      <c r="G23" s="3">
        <v>6</v>
      </c>
      <c r="H23" s="18" t="s">
        <v>193</v>
      </c>
      <c r="I23" s="12" t="s">
        <v>124</v>
      </c>
      <c r="J23" s="4" t="s">
        <v>11</v>
      </c>
      <c r="K23" s="4" t="s">
        <v>12</v>
      </c>
      <c r="L23" s="17" t="s">
        <v>71</v>
      </c>
      <c r="M23" s="13" t="s">
        <v>169</v>
      </c>
      <c r="N23" s="13" t="s">
        <v>164</v>
      </c>
      <c r="O23" s="12" t="s">
        <v>124</v>
      </c>
    </row>
    <row r="24" spans="1:15" ht="66" x14ac:dyDescent="0.2">
      <c r="A24" s="3">
        <v>23</v>
      </c>
      <c r="B24" s="12" t="s">
        <v>36</v>
      </c>
      <c r="C24" s="15" t="str">
        <f>LEFT(Table1[[#This Row],[N]],2)&amp;"."&amp;RIGHT(Table1[[#This Row],[N]],LEN(Table1[[#This Row],[N]])-3)</f>
        <v>10.810392</v>
      </c>
      <c r="D24" s="16" t="str">
        <f>LEFT(Table1[[#This Row],[E]],3)&amp;"."&amp;RIGHT(Table1[[#This Row],[E]],LEN(Table1[[#This Row],[E]])-4)</f>
        <v>106.752482</v>
      </c>
      <c r="E24" s="13">
        <v>10.810392</v>
      </c>
      <c r="F24" s="13">
        <v>106.752482</v>
      </c>
      <c r="G24" s="3">
        <v>6</v>
      </c>
      <c r="H24" s="18" t="s">
        <v>193</v>
      </c>
      <c r="I24" s="12" t="s">
        <v>125</v>
      </c>
      <c r="J24" s="3" t="s">
        <v>11</v>
      </c>
      <c r="K24" s="3" t="s">
        <v>12</v>
      </c>
      <c r="L24" s="17" t="s">
        <v>76</v>
      </c>
      <c r="M24" s="13" t="s">
        <v>169</v>
      </c>
      <c r="N24" s="13" t="s">
        <v>164</v>
      </c>
      <c r="O24" s="12" t="s">
        <v>125</v>
      </c>
    </row>
    <row r="25" spans="1:15" ht="49.5" x14ac:dyDescent="0.2">
      <c r="A25" s="4">
        <v>24</v>
      </c>
      <c r="B25" s="12" t="s">
        <v>37</v>
      </c>
      <c r="C25" s="15" t="str">
        <f>LEFT(Table1[[#This Row],[N]],2)&amp;"."&amp;RIGHT(Table1[[#This Row],[N]],LEN(Table1[[#This Row],[N]])-3)</f>
        <v>10.791852</v>
      </c>
      <c r="D25" s="16" t="str">
        <f>LEFT(Table1[[#This Row],[E]],3)&amp;"."&amp;RIGHT(Table1[[#This Row],[E]],LEN(Table1[[#This Row],[E]])-4)</f>
        <v>106.781809</v>
      </c>
      <c r="E25" s="13">
        <v>10.791852</v>
      </c>
      <c r="F25" s="13">
        <v>106.781809</v>
      </c>
      <c r="G25" s="3">
        <v>6</v>
      </c>
      <c r="H25" s="18" t="s">
        <v>193</v>
      </c>
      <c r="I25" s="12" t="s">
        <v>126</v>
      </c>
      <c r="J25" s="4" t="s">
        <v>11</v>
      </c>
      <c r="K25" s="4" t="s">
        <v>12</v>
      </c>
      <c r="L25" s="17" t="s">
        <v>77</v>
      </c>
      <c r="M25" s="13" t="s">
        <v>170</v>
      </c>
      <c r="N25" s="13" t="s">
        <v>164</v>
      </c>
      <c r="O25" s="12" t="s">
        <v>126</v>
      </c>
    </row>
    <row r="26" spans="1:15" ht="66" x14ac:dyDescent="0.2">
      <c r="A26" s="3">
        <v>25</v>
      </c>
      <c r="B26" s="12" t="s">
        <v>38</v>
      </c>
      <c r="C26" s="15" t="str">
        <f>LEFT(Table1[[#This Row],[N]],2)&amp;"."&amp;RIGHT(Table1[[#This Row],[N]],LEN(Table1[[#This Row],[N]])-3)</f>
        <v>10.798001</v>
      </c>
      <c r="D26" s="16" t="str">
        <f>LEFT(Table1[[#This Row],[E]],3)&amp;"."&amp;RIGHT(Table1[[#This Row],[E]],LEN(Table1[[#This Row],[E]])-4)</f>
        <v>106.780145</v>
      </c>
      <c r="E26" s="13">
        <v>10.798000999999999</v>
      </c>
      <c r="F26" s="13">
        <v>106.780145</v>
      </c>
      <c r="G26" s="3">
        <v>6</v>
      </c>
      <c r="H26" s="18" t="s">
        <v>193</v>
      </c>
      <c r="I26" s="12" t="s">
        <v>127</v>
      </c>
      <c r="J26" s="3" t="s">
        <v>11</v>
      </c>
      <c r="K26" s="3" t="s">
        <v>12</v>
      </c>
      <c r="L26" s="17" t="s">
        <v>77</v>
      </c>
      <c r="M26" s="13" t="s">
        <v>169</v>
      </c>
      <c r="N26" s="13" t="s">
        <v>164</v>
      </c>
      <c r="O26" s="12" t="s">
        <v>127</v>
      </c>
    </row>
    <row r="27" spans="1:15" ht="66" x14ac:dyDescent="0.2">
      <c r="A27" s="4">
        <v>26</v>
      </c>
      <c r="B27" s="12" t="s">
        <v>39</v>
      </c>
      <c r="C27" s="15" t="str">
        <f>LEFT(Table1[[#This Row],[N]],2)&amp;"."&amp;RIGHT(Table1[[#This Row],[N]],LEN(Table1[[#This Row],[N]])-3)</f>
        <v>10.804779</v>
      </c>
      <c r="D27" s="16" t="str">
        <f>LEFT(Table1[[#This Row],[E]],3)&amp;"."&amp;RIGHT(Table1[[#This Row],[E]],LEN(Table1[[#This Row],[E]])-4)</f>
        <v>106.778185</v>
      </c>
      <c r="E27" s="13">
        <v>10.804779</v>
      </c>
      <c r="F27" s="13">
        <v>106.77818499999999</v>
      </c>
      <c r="G27" s="3">
        <v>6</v>
      </c>
      <c r="H27" s="18" t="s">
        <v>193</v>
      </c>
      <c r="I27" s="12" t="s">
        <v>128</v>
      </c>
      <c r="J27" s="4" t="s">
        <v>11</v>
      </c>
      <c r="K27" s="4" t="s">
        <v>12</v>
      </c>
      <c r="L27" s="17" t="s">
        <v>77</v>
      </c>
      <c r="M27" s="13" t="s">
        <v>169</v>
      </c>
      <c r="N27" s="13" t="s">
        <v>164</v>
      </c>
      <c r="O27" s="12" t="s">
        <v>128</v>
      </c>
    </row>
    <row r="28" spans="1:15" ht="115.5" x14ac:dyDescent="0.2">
      <c r="A28" s="3">
        <v>27</v>
      </c>
      <c r="B28" s="12" t="s">
        <v>40</v>
      </c>
      <c r="C28" s="15" t="str">
        <f>LEFT(Table1[[#This Row],[N]],2)&amp;"."&amp;RIGHT(Table1[[#This Row],[N]],LEN(Table1[[#This Row],[N]])-3)</f>
        <v>10.78765</v>
      </c>
      <c r="D28" s="16" t="str">
        <f>LEFT(Table1[[#This Row],[E]],3)&amp;"."&amp;RIGHT(Table1[[#This Row],[E]],LEN(Table1[[#This Row],[E]])-4)</f>
        <v>106.77152</v>
      </c>
      <c r="E28" s="13">
        <v>10.787649999999999</v>
      </c>
      <c r="F28" s="13">
        <v>106.77152</v>
      </c>
      <c r="G28" s="3">
        <v>6</v>
      </c>
      <c r="H28" s="18" t="s">
        <v>193</v>
      </c>
      <c r="I28" s="12" t="s">
        <v>129</v>
      </c>
      <c r="J28" s="3" t="s">
        <v>11</v>
      </c>
      <c r="K28" s="3" t="s">
        <v>12</v>
      </c>
      <c r="L28" s="17" t="s">
        <v>78</v>
      </c>
      <c r="M28" s="13" t="s">
        <v>170</v>
      </c>
      <c r="N28" s="13" t="s">
        <v>164</v>
      </c>
      <c r="O28" s="12" t="s">
        <v>129</v>
      </c>
    </row>
    <row r="29" spans="1:15" ht="33" x14ac:dyDescent="0.2">
      <c r="A29" s="4">
        <v>28</v>
      </c>
      <c r="B29" s="12" t="s">
        <v>30</v>
      </c>
      <c r="C29" s="15" t="str">
        <f>LEFT(Table1[[#This Row],[N]],2)&amp;"."&amp;RIGHT(Table1[[#This Row],[N]],LEN(Table1[[#This Row],[N]])-3)</f>
        <v>10.777321</v>
      </c>
      <c r="D29" s="16" t="str">
        <f>LEFT(Table1[[#This Row],[E]],3)&amp;"."&amp;RIGHT(Table1[[#This Row],[E]],LEN(Table1[[#This Row],[E]])-4)</f>
        <v>106.764951</v>
      </c>
      <c r="E29" s="13">
        <v>10.777321000000001</v>
      </c>
      <c r="F29" s="13">
        <v>106.764951</v>
      </c>
      <c r="G29" s="3">
        <v>6</v>
      </c>
      <c r="H29" s="18" t="s">
        <v>192</v>
      </c>
      <c r="I29" s="12" t="s">
        <v>130</v>
      </c>
      <c r="J29" s="4" t="s">
        <v>11</v>
      </c>
      <c r="K29" s="4" t="s">
        <v>12</v>
      </c>
      <c r="L29" s="17" t="s">
        <v>73</v>
      </c>
      <c r="M29" s="13" t="s">
        <v>61</v>
      </c>
      <c r="N29" s="13" t="s">
        <v>164</v>
      </c>
      <c r="O29" s="12" t="s">
        <v>130</v>
      </c>
    </row>
    <row r="30" spans="1:15" ht="49.5" x14ac:dyDescent="0.2">
      <c r="A30" s="3">
        <v>29</v>
      </c>
      <c r="B30" s="12" t="s">
        <v>182</v>
      </c>
      <c r="C30" s="15" t="str">
        <f>LEFT(Table1[[#This Row],[N]],2)&amp;"."&amp;RIGHT(Table1[[#This Row],[N]],LEN(Table1[[#This Row],[N]])-3)</f>
        <v>10.7864586141098</v>
      </c>
      <c r="D30" s="16" t="str">
        <f>LEFT(Table1[[#This Row],[E]],3)&amp;"."&amp;RIGHT(Table1[[#This Row],[E]],LEN(Table1[[#This Row],[E]])-4)</f>
        <v>106.761566698551</v>
      </c>
      <c r="E30" s="13">
        <v>10.786458614109799</v>
      </c>
      <c r="F30" s="13">
        <v>106.76156669855099</v>
      </c>
      <c r="G30" s="3">
        <v>6</v>
      </c>
      <c r="H30" s="18" t="s">
        <v>192</v>
      </c>
      <c r="I30" s="12" t="s">
        <v>131</v>
      </c>
      <c r="J30" s="3" t="s">
        <v>11</v>
      </c>
      <c r="K30" s="3" t="s">
        <v>12</v>
      </c>
      <c r="L30" s="17" t="s">
        <v>79</v>
      </c>
      <c r="M30" s="13" t="s">
        <v>171</v>
      </c>
      <c r="N30" s="13" t="s">
        <v>164</v>
      </c>
      <c r="O30" s="12" t="s">
        <v>131</v>
      </c>
    </row>
    <row r="31" spans="1:15" ht="33" x14ac:dyDescent="0.2">
      <c r="A31" s="4">
        <v>30</v>
      </c>
      <c r="B31" s="12" t="s">
        <v>41</v>
      </c>
      <c r="C31" s="15" t="str">
        <f>LEFT(Table1[[#This Row],[N]],2)&amp;"."&amp;RIGHT(Table1[[#This Row],[N]],LEN(Table1[[#This Row],[N]])-3)</f>
        <v>10.782252</v>
      </c>
      <c r="D31" s="16" t="str">
        <f>LEFT(Table1[[#This Row],[E]],3)&amp;"."&amp;RIGHT(Table1[[#This Row],[E]],LEN(Table1[[#This Row],[E]])-4)</f>
        <v>106.761355</v>
      </c>
      <c r="E31" s="13">
        <v>10.782252</v>
      </c>
      <c r="F31" s="13">
        <v>106.76135499999999</v>
      </c>
      <c r="G31" s="3">
        <v>6</v>
      </c>
      <c r="H31" s="18" t="s">
        <v>192</v>
      </c>
      <c r="I31" s="12" t="s">
        <v>132</v>
      </c>
      <c r="J31" s="4" t="s">
        <v>11</v>
      </c>
      <c r="K31" s="4" t="s">
        <v>12</v>
      </c>
      <c r="L31" s="17" t="s">
        <v>80</v>
      </c>
      <c r="M31" s="13" t="s">
        <v>171</v>
      </c>
      <c r="N31" s="13" t="s">
        <v>164</v>
      </c>
      <c r="O31" s="12" t="s">
        <v>132</v>
      </c>
    </row>
    <row r="32" spans="1:15" ht="66" x14ac:dyDescent="0.2">
      <c r="A32" s="3">
        <v>31</v>
      </c>
      <c r="B32" s="12" t="s">
        <v>183</v>
      </c>
      <c r="C32" s="15" t="str">
        <f>LEFT(Table1[[#This Row],[N]],2)&amp;"."&amp;RIGHT(Table1[[#This Row],[N]],LEN(Table1[[#This Row],[N]])-3)</f>
        <v>10.797195</v>
      </c>
      <c r="D32" s="16" t="str">
        <f>LEFT(Table1[[#This Row],[E]],3)&amp;"."&amp;RIGHT(Table1[[#This Row],[E]],LEN(Table1[[#This Row],[E]])-4)</f>
        <v>106.753317</v>
      </c>
      <c r="E32" s="13">
        <v>10.797195</v>
      </c>
      <c r="F32" s="13">
        <v>106.753317</v>
      </c>
      <c r="G32" s="3">
        <v>6</v>
      </c>
      <c r="H32" s="18" t="s">
        <v>193</v>
      </c>
      <c r="I32" s="12" t="s">
        <v>133</v>
      </c>
      <c r="J32" s="3" t="s">
        <v>11</v>
      </c>
      <c r="K32" s="3" t="s">
        <v>12</v>
      </c>
      <c r="L32" s="17" t="s">
        <v>81</v>
      </c>
      <c r="M32" s="13" t="s">
        <v>169</v>
      </c>
      <c r="N32" s="13" t="s">
        <v>164</v>
      </c>
      <c r="O32" s="12" t="s">
        <v>133</v>
      </c>
    </row>
    <row r="33" spans="1:15" ht="66" x14ac:dyDescent="0.2">
      <c r="A33" s="4">
        <v>32</v>
      </c>
      <c r="B33" s="12" t="s">
        <v>42</v>
      </c>
      <c r="C33" s="15" t="str">
        <f>LEFT(Table1[[#This Row],[N]],2)&amp;"."&amp;RIGHT(Table1[[#This Row],[N]],LEN(Table1[[#This Row],[N]])-3)</f>
        <v>10.807306</v>
      </c>
      <c r="D33" s="16" t="str">
        <f>LEFT(Table1[[#This Row],[E]],3)&amp;"."&amp;RIGHT(Table1[[#This Row],[E]],LEN(Table1[[#This Row],[E]])-4)</f>
        <v>106.751343</v>
      </c>
      <c r="E33" s="13">
        <v>10.807306000000001</v>
      </c>
      <c r="F33" s="13">
        <v>106.75134300000001</v>
      </c>
      <c r="G33" s="3">
        <v>6</v>
      </c>
      <c r="H33" s="18" t="s">
        <v>193</v>
      </c>
      <c r="I33" s="12" t="s">
        <v>134</v>
      </c>
      <c r="J33" s="4" t="s">
        <v>11</v>
      </c>
      <c r="K33" s="4" t="s">
        <v>12</v>
      </c>
      <c r="L33" s="17" t="s">
        <v>82</v>
      </c>
      <c r="M33" s="13" t="s">
        <v>169</v>
      </c>
      <c r="N33" s="13" t="s">
        <v>164</v>
      </c>
      <c r="O33" s="12" t="s">
        <v>134</v>
      </c>
    </row>
    <row r="34" spans="1:15" ht="66" x14ac:dyDescent="0.2">
      <c r="A34" s="3">
        <v>33</v>
      </c>
      <c r="B34" s="12" t="s">
        <v>43</v>
      </c>
      <c r="C34" s="15" t="str">
        <f>LEFT(Table1[[#This Row],[N]],2)&amp;"."&amp;RIGHT(Table1[[#This Row],[N]],LEN(Table1[[#This Row],[N]])-3)</f>
        <v>10.7761003139</v>
      </c>
      <c r="D34" s="16" t="str">
        <f>LEFT(Table1[[#This Row],[E]],3)&amp;"."&amp;RIGHT(Table1[[#This Row],[E]],LEN(Table1[[#This Row],[E]])-4)</f>
        <v>106.772924648</v>
      </c>
      <c r="E34" s="13">
        <v>10.776100313900001</v>
      </c>
      <c r="F34" s="13">
        <v>106.772924648</v>
      </c>
      <c r="G34" s="3">
        <v>6</v>
      </c>
      <c r="H34" s="18" t="s">
        <v>192</v>
      </c>
      <c r="I34" s="12" t="s">
        <v>135</v>
      </c>
      <c r="J34" s="3" t="s">
        <v>11</v>
      </c>
      <c r="K34" s="3" t="s">
        <v>12</v>
      </c>
      <c r="L34" s="17" t="s">
        <v>83</v>
      </c>
      <c r="M34" s="13" t="s">
        <v>61</v>
      </c>
      <c r="N34" s="13" t="s">
        <v>164</v>
      </c>
      <c r="O34" s="12" t="s">
        <v>135</v>
      </c>
    </row>
    <row r="35" spans="1:15" ht="82.5" x14ac:dyDescent="0.2">
      <c r="A35" s="4">
        <v>34</v>
      </c>
      <c r="B35" s="12" t="s">
        <v>44</v>
      </c>
      <c r="C35" s="15" t="str">
        <f>LEFT(Table1[[#This Row],[N]],2)&amp;"."&amp;RIGHT(Table1[[#This Row],[N]],LEN(Table1[[#This Row],[N]])-3)</f>
        <v>10.79504</v>
      </c>
      <c r="D35" s="16" t="str">
        <f>LEFT(Table1[[#This Row],[E]],3)&amp;"."&amp;RIGHT(Table1[[#This Row],[E]],LEN(Table1[[#This Row],[E]])-4)</f>
        <v>106.75159</v>
      </c>
      <c r="E35" s="13">
        <v>10.79504</v>
      </c>
      <c r="F35" s="13">
        <v>106.75158999999999</v>
      </c>
      <c r="G35" s="3">
        <v>6</v>
      </c>
      <c r="H35" s="18" t="s">
        <v>193</v>
      </c>
      <c r="I35" s="12" t="s">
        <v>136</v>
      </c>
      <c r="J35" s="4" t="s">
        <v>11</v>
      </c>
      <c r="K35" s="4" t="s">
        <v>12</v>
      </c>
      <c r="L35" s="17" t="s">
        <v>84</v>
      </c>
      <c r="M35" s="13" t="s">
        <v>169</v>
      </c>
      <c r="N35" s="13" t="s">
        <v>164</v>
      </c>
      <c r="O35" s="12" t="s">
        <v>136</v>
      </c>
    </row>
    <row r="36" spans="1:15" ht="82.5" x14ac:dyDescent="0.2">
      <c r="A36" s="3">
        <v>35</v>
      </c>
      <c r="B36" s="12" t="s">
        <v>45</v>
      </c>
      <c r="C36" s="15" t="str">
        <f>LEFT(Table1[[#This Row],[N]],2)&amp;"."&amp;RIGHT(Table1[[#This Row],[N]],LEN(Table1[[#This Row],[N]])-3)</f>
        <v>10.794501</v>
      </c>
      <c r="D36" s="16" t="str">
        <f>LEFT(Table1[[#This Row],[E]],3)&amp;"."&amp;RIGHT(Table1[[#This Row],[E]],LEN(Table1[[#This Row],[E]])-4)</f>
        <v>106.752766</v>
      </c>
      <c r="E36" s="13">
        <v>10.794501</v>
      </c>
      <c r="F36" s="13">
        <v>106.75276599999999</v>
      </c>
      <c r="G36" s="3">
        <v>6</v>
      </c>
      <c r="H36" s="18" t="s">
        <v>193</v>
      </c>
      <c r="I36" s="12" t="s">
        <v>137</v>
      </c>
      <c r="J36" s="3" t="s">
        <v>11</v>
      </c>
      <c r="K36" s="3" t="s">
        <v>12</v>
      </c>
      <c r="L36" s="17" t="s">
        <v>85</v>
      </c>
      <c r="M36" s="13" t="s">
        <v>169</v>
      </c>
      <c r="N36" s="13" t="s">
        <v>164</v>
      </c>
      <c r="O36" s="12" t="s">
        <v>137</v>
      </c>
    </row>
    <row r="37" spans="1:15" ht="66" x14ac:dyDescent="0.2">
      <c r="A37" s="4">
        <v>36</v>
      </c>
      <c r="B37" s="12" t="s">
        <v>46</v>
      </c>
      <c r="C37" s="15" t="str">
        <f>LEFT(Table1[[#This Row],[N]],2)&amp;"."&amp;RIGHT(Table1[[#This Row],[N]],LEN(Table1[[#This Row],[N]])-3)</f>
        <v>10.801138</v>
      </c>
      <c r="D37" s="16" t="str">
        <f>LEFT(Table1[[#This Row],[E]],3)&amp;"."&amp;RIGHT(Table1[[#This Row],[E]],LEN(Table1[[#This Row],[E]])-4)</f>
        <v>106.75427</v>
      </c>
      <c r="E37" s="13">
        <v>10.801138</v>
      </c>
      <c r="F37" s="13">
        <v>106.75427000000001</v>
      </c>
      <c r="G37" s="3">
        <v>6</v>
      </c>
      <c r="H37" s="18" t="s">
        <v>193</v>
      </c>
      <c r="I37" s="12" t="s">
        <v>138</v>
      </c>
      <c r="J37" s="4" t="s">
        <v>11</v>
      </c>
      <c r="K37" s="4" t="s">
        <v>12</v>
      </c>
      <c r="L37" s="17" t="s">
        <v>86</v>
      </c>
      <c r="M37" s="13" t="s">
        <v>169</v>
      </c>
      <c r="N37" s="13" t="s">
        <v>164</v>
      </c>
      <c r="O37" s="12" t="s">
        <v>138</v>
      </c>
    </row>
    <row r="38" spans="1:15" ht="49.5" x14ac:dyDescent="0.2">
      <c r="A38" s="3">
        <v>37</v>
      </c>
      <c r="B38" s="12" t="s">
        <v>47</v>
      </c>
      <c r="C38" s="15" t="str">
        <f>LEFT(Table1[[#This Row],[N]],2)&amp;"."&amp;RIGHT(Table1[[#This Row],[N]],LEN(Table1[[#This Row],[N]])-3)</f>
        <v>10.7840876424</v>
      </c>
      <c r="D38" s="16" t="str">
        <f>LEFT(Table1[[#This Row],[E]],3)&amp;"."&amp;RIGHT(Table1[[#This Row],[E]],LEN(Table1[[#This Row],[E]])-4)</f>
        <v>106.773745508</v>
      </c>
      <c r="E38" s="13">
        <v>10.784087642399999</v>
      </c>
      <c r="F38" s="13">
        <v>106.773745508</v>
      </c>
      <c r="G38" s="3">
        <v>6</v>
      </c>
      <c r="H38" s="18" t="s">
        <v>192</v>
      </c>
      <c r="I38" s="12" t="s">
        <v>139</v>
      </c>
      <c r="J38" s="3" t="s">
        <v>11</v>
      </c>
      <c r="K38" s="3" t="s">
        <v>12</v>
      </c>
      <c r="L38" s="17" t="s">
        <v>87</v>
      </c>
      <c r="M38" s="13" t="s">
        <v>170</v>
      </c>
      <c r="N38" s="13" t="s">
        <v>164</v>
      </c>
      <c r="O38" s="12" t="s">
        <v>139</v>
      </c>
    </row>
    <row r="39" spans="1:15" ht="49.5" x14ac:dyDescent="0.2">
      <c r="A39" s="4">
        <v>38</v>
      </c>
      <c r="B39" s="12" t="s">
        <v>184</v>
      </c>
      <c r="C39" s="15" t="str">
        <f>LEFT(Table1[[#This Row],[N]],2)&amp;"."&amp;RIGHT(Table1[[#This Row],[N]],LEN(Table1[[#This Row],[N]])-3)</f>
        <v>10.77104</v>
      </c>
      <c r="D39" s="16" t="str">
        <f>LEFT(Table1[[#This Row],[E]],3)&amp;"."&amp;RIGHT(Table1[[#This Row],[E]],LEN(Table1[[#This Row],[E]])-4)</f>
        <v>106.77465</v>
      </c>
      <c r="E39" s="13">
        <v>10.771039999999999</v>
      </c>
      <c r="F39" s="13">
        <v>106.77464999999999</v>
      </c>
      <c r="G39" s="3">
        <v>6</v>
      </c>
      <c r="H39" s="18" t="s">
        <v>193</v>
      </c>
      <c r="I39" s="12" t="s">
        <v>140</v>
      </c>
      <c r="J39" s="4" t="s">
        <v>11</v>
      </c>
      <c r="K39" s="4" t="s">
        <v>12</v>
      </c>
      <c r="L39" s="17" t="s">
        <v>88</v>
      </c>
      <c r="M39" s="13" t="s">
        <v>61</v>
      </c>
      <c r="N39" s="13" t="s">
        <v>164</v>
      </c>
      <c r="O39" s="12" t="s">
        <v>140</v>
      </c>
    </row>
    <row r="40" spans="1:15" ht="49.5" x14ac:dyDescent="0.2">
      <c r="A40" s="3">
        <v>39</v>
      </c>
      <c r="B40" s="12" t="s">
        <v>48</v>
      </c>
      <c r="C40" s="15" t="str">
        <f>LEFT(Table1[[#This Row],[N]],2)&amp;"."&amp;RIGHT(Table1[[#This Row],[N]],LEN(Table1[[#This Row],[N]])-3)</f>
        <v>10.789083</v>
      </c>
      <c r="D40" s="16" t="str">
        <f>LEFT(Table1[[#This Row],[E]],3)&amp;"."&amp;RIGHT(Table1[[#This Row],[E]],LEN(Table1[[#This Row],[E]])-4)</f>
        <v>106.779561</v>
      </c>
      <c r="E40" s="13">
        <v>10.789083</v>
      </c>
      <c r="F40" s="13">
        <v>106.779561</v>
      </c>
      <c r="G40" s="3">
        <v>6</v>
      </c>
      <c r="H40" s="18" t="s">
        <v>193</v>
      </c>
      <c r="I40" s="12" t="s">
        <v>141</v>
      </c>
      <c r="J40" s="3" t="s">
        <v>11</v>
      </c>
      <c r="K40" s="3" t="s">
        <v>12</v>
      </c>
      <c r="L40" s="17" t="s">
        <v>74</v>
      </c>
      <c r="M40" s="13" t="s">
        <v>170</v>
      </c>
      <c r="N40" s="13" t="s">
        <v>164</v>
      </c>
      <c r="O40" s="12" t="s">
        <v>141</v>
      </c>
    </row>
    <row r="41" spans="1:15" ht="82.5" x14ac:dyDescent="0.2">
      <c r="A41" s="4">
        <v>40</v>
      </c>
      <c r="B41" s="12" t="s">
        <v>49</v>
      </c>
      <c r="C41" s="15" t="str">
        <f>LEFT(Table1[[#This Row],[N]],2)&amp;"."&amp;RIGHT(Table1[[#This Row],[N]],LEN(Table1[[#This Row],[N]])-3)</f>
        <v>10.7901684155752</v>
      </c>
      <c r="D41" s="16" t="str">
        <f>LEFT(Table1[[#This Row],[E]],3)&amp;"."&amp;RIGHT(Table1[[#This Row],[E]],LEN(Table1[[#This Row],[E]])-4)</f>
        <v>106.746243238449</v>
      </c>
      <c r="E41" s="13">
        <v>10.7901684155752</v>
      </c>
      <c r="F41" s="13">
        <v>106.746243238449</v>
      </c>
      <c r="G41" s="3">
        <v>6</v>
      </c>
      <c r="H41" s="18" t="s">
        <v>193</v>
      </c>
      <c r="I41" s="12" t="s">
        <v>142</v>
      </c>
      <c r="J41" s="4" t="s">
        <v>11</v>
      </c>
      <c r="K41" s="4" t="s">
        <v>12</v>
      </c>
      <c r="L41" s="17" t="s">
        <v>89</v>
      </c>
      <c r="M41" s="13" t="s">
        <v>169</v>
      </c>
      <c r="N41" s="13" t="s">
        <v>164</v>
      </c>
      <c r="O41" s="12" t="s">
        <v>142</v>
      </c>
    </row>
    <row r="42" spans="1:15" ht="99" x14ac:dyDescent="0.2">
      <c r="A42" s="3">
        <v>41</v>
      </c>
      <c r="B42" s="12" t="s">
        <v>50</v>
      </c>
      <c r="C42" s="15" t="str">
        <f>LEFT(Table1[[#This Row],[N]],2)&amp;"."&amp;RIGHT(Table1[[#This Row],[N]],LEN(Table1[[#This Row],[N]])-3)</f>
        <v>10.800218</v>
      </c>
      <c r="D42" s="16" t="str">
        <f>LEFT(Table1[[#This Row],[E]],3)&amp;"."&amp;RIGHT(Table1[[#This Row],[E]],LEN(Table1[[#This Row],[E]])-4)</f>
        <v>106.739837</v>
      </c>
      <c r="E42" s="13">
        <v>10.800217999999999</v>
      </c>
      <c r="F42" s="13">
        <v>106.73983699999999</v>
      </c>
      <c r="G42" s="3">
        <v>6</v>
      </c>
      <c r="H42" s="18" t="s">
        <v>192</v>
      </c>
      <c r="I42" s="12" t="s">
        <v>143</v>
      </c>
      <c r="J42" s="3" t="s">
        <v>11</v>
      </c>
      <c r="K42" s="3" t="s">
        <v>12</v>
      </c>
      <c r="L42" s="17" t="s">
        <v>90</v>
      </c>
      <c r="M42" s="13" t="s">
        <v>169</v>
      </c>
      <c r="N42" s="13" t="s">
        <v>164</v>
      </c>
      <c r="O42" s="12" t="s">
        <v>143</v>
      </c>
    </row>
    <row r="43" spans="1:15" ht="181.5" x14ac:dyDescent="0.2">
      <c r="A43" s="4">
        <v>42</v>
      </c>
      <c r="B43" s="12" t="s">
        <v>51</v>
      </c>
      <c r="C43" s="15" t="str">
        <f>LEFT(Table1[[#This Row],[N]],2)&amp;"."&amp;RIGHT(Table1[[#This Row],[N]],LEN(Table1[[#This Row],[N]])-3)</f>
        <v>10.766739</v>
      </c>
      <c r="D43" s="16" t="str">
        <f>LEFT(Table1[[#This Row],[E]],3)&amp;"."&amp;RIGHT(Table1[[#This Row],[E]],LEN(Table1[[#This Row],[E]])-4)</f>
        <v>106.787358</v>
      </c>
      <c r="E43" s="13">
        <v>10.766738999999999</v>
      </c>
      <c r="F43" s="13">
        <v>106.787358</v>
      </c>
      <c r="G43" s="3">
        <v>6</v>
      </c>
      <c r="H43" s="18" t="s">
        <v>192</v>
      </c>
      <c r="I43" s="12" t="s">
        <v>144</v>
      </c>
      <c r="J43" s="4" t="s">
        <v>11</v>
      </c>
      <c r="K43" s="4" t="s">
        <v>12</v>
      </c>
      <c r="L43" s="17" t="s">
        <v>91</v>
      </c>
      <c r="M43" s="13" t="s">
        <v>61</v>
      </c>
      <c r="N43" s="13" t="s">
        <v>164</v>
      </c>
      <c r="O43" s="12" t="s">
        <v>144</v>
      </c>
    </row>
    <row r="44" spans="1:15" ht="181.5" x14ac:dyDescent="0.2">
      <c r="A44" s="3">
        <v>43</v>
      </c>
      <c r="B44" s="12" t="s">
        <v>52</v>
      </c>
      <c r="C44" s="15" t="str">
        <f>LEFT(Table1[[#This Row],[N]],2)&amp;"."&amp;RIGHT(Table1[[#This Row],[N]],LEN(Table1[[#This Row],[N]])-3)</f>
        <v>10.7672290948235</v>
      </c>
      <c r="D44" s="16" t="str">
        <f>LEFT(Table1[[#This Row],[E]],3)&amp;"."&amp;RIGHT(Table1[[#This Row],[E]],LEN(Table1[[#This Row],[E]])-4)</f>
        <v>106.78862079978</v>
      </c>
      <c r="E44" s="13">
        <v>10.767229094823501</v>
      </c>
      <c r="F44" s="13">
        <v>106.78862079978001</v>
      </c>
      <c r="G44" s="3">
        <v>6</v>
      </c>
      <c r="H44" s="18" t="s">
        <v>192</v>
      </c>
      <c r="I44" s="12" t="s">
        <v>145</v>
      </c>
      <c r="J44" s="3" t="s">
        <v>11</v>
      </c>
      <c r="K44" s="3" t="s">
        <v>12</v>
      </c>
      <c r="L44" s="17" t="s">
        <v>92</v>
      </c>
      <c r="M44" s="13" t="s">
        <v>61</v>
      </c>
      <c r="N44" s="13" t="s">
        <v>164</v>
      </c>
      <c r="O44" s="12" t="s">
        <v>145</v>
      </c>
    </row>
    <row r="45" spans="1:15" ht="181.5" x14ac:dyDescent="0.2">
      <c r="A45" s="4">
        <v>44</v>
      </c>
      <c r="B45" s="12" t="s">
        <v>53</v>
      </c>
      <c r="C45" s="15" t="str">
        <f>LEFT(Table1[[#This Row],[N]],2)&amp;"."&amp;RIGHT(Table1[[#This Row],[N]],LEN(Table1[[#This Row],[N]])-3)</f>
        <v>10.7695014</v>
      </c>
      <c r="D45" s="16" t="str">
        <f>LEFT(Table1[[#This Row],[E]],3)&amp;"."&amp;RIGHT(Table1[[#This Row],[E]],LEN(Table1[[#This Row],[E]])-4)</f>
        <v>106.7907396</v>
      </c>
      <c r="E45" s="13">
        <v>10.769501399999999</v>
      </c>
      <c r="F45" s="13">
        <v>106.79073959999999</v>
      </c>
      <c r="G45" s="3">
        <v>6</v>
      </c>
      <c r="H45" s="18" t="s">
        <v>192</v>
      </c>
      <c r="I45" s="12" t="s">
        <v>146</v>
      </c>
      <c r="J45" s="4" t="s">
        <v>11</v>
      </c>
      <c r="K45" s="4" t="s">
        <v>12</v>
      </c>
      <c r="L45" s="17" t="s">
        <v>92</v>
      </c>
      <c r="M45" s="13" t="s">
        <v>61</v>
      </c>
      <c r="N45" s="13" t="s">
        <v>164</v>
      </c>
      <c r="O45" s="12" t="s">
        <v>146</v>
      </c>
    </row>
    <row r="46" spans="1:15" ht="181.5" x14ac:dyDescent="0.2">
      <c r="A46" s="3">
        <v>45</v>
      </c>
      <c r="B46" s="12" t="s">
        <v>54</v>
      </c>
      <c r="C46" s="15" t="str">
        <f>LEFT(Table1[[#This Row],[N]],2)&amp;"."&amp;RIGHT(Table1[[#This Row],[N]],LEN(Table1[[#This Row],[N]])-3)</f>
        <v>10.769926</v>
      </c>
      <c r="D46" s="16" t="str">
        <f>LEFT(Table1[[#This Row],[E]],3)&amp;"."&amp;RIGHT(Table1[[#This Row],[E]],LEN(Table1[[#This Row],[E]])-4)</f>
        <v>106.791197</v>
      </c>
      <c r="E46" s="13">
        <v>10.769926</v>
      </c>
      <c r="F46" s="13">
        <v>106.791197</v>
      </c>
      <c r="G46" s="3">
        <v>6</v>
      </c>
      <c r="H46" s="18" t="s">
        <v>192</v>
      </c>
      <c r="I46" s="12" t="s">
        <v>147</v>
      </c>
      <c r="J46" s="3" t="s">
        <v>11</v>
      </c>
      <c r="K46" s="3" t="s">
        <v>12</v>
      </c>
      <c r="L46" s="17" t="s">
        <v>92</v>
      </c>
      <c r="M46" s="13" t="s">
        <v>61</v>
      </c>
      <c r="N46" s="13" t="s">
        <v>164</v>
      </c>
      <c r="O46" s="12" t="s">
        <v>147</v>
      </c>
    </row>
    <row r="47" spans="1:15" ht="181.5" x14ac:dyDescent="0.2">
      <c r="A47" s="4">
        <v>46</v>
      </c>
      <c r="B47" s="12" t="s">
        <v>55</v>
      </c>
      <c r="C47" s="15" t="str">
        <f>LEFT(Table1[[#This Row],[N]],2)&amp;"."&amp;RIGHT(Table1[[#This Row],[N]],LEN(Table1[[#This Row],[N]])-3)</f>
        <v>10.768055</v>
      </c>
      <c r="D47" s="16" t="str">
        <f>LEFT(Table1[[#This Row],[E]],3)&amp;"."&amp;RIGHT(Table1[[#This Row],[E]],LEN(Table1[[#This Row],[E]])-4)</f>
        <v>106.791681</v>
      </c>
      <c r="E47" s="13">
        <v>10.768055</v>
      </c>
      <c r="F47" s="13">
        <v>106.791681</v>
      </c>
      <c r="G47" s="3">
        <v>6</v>
      </c>
      <c r="H47" s="18" t="s">
        <v>192</v>
      </c>
      <c r="I47" s="12" t="s">
        <v>148</v>
      </c>
      <c r="J47" s="4" t="s">
        <v>11</v>
      </c>
      <c r="K47" s="4" t="s">
        <v>12</v>
      </c>
      <c r="L47" s="17" t="s">
        <v>92</v>
      </c>
      <c r="M47" s="13" t="s">
        <v>61</v>
      </c>
      <c r="N47" s="13" t="s">
        <v>164</v>
      </c>
      <c r="O47" s="12" t="s">
        <v>148</v>
      </c>
    </row>
    <row r="48" spans="1:15" ht="181.5" x14ac:dyDescent="0.2">
      <c r="A48" s="3">
        <v>47</v>
      </c>
      <c r="B48" s="12" t="s">
        <v>56</v>
      </c>
      <c r="C48" s="15" t="str">
        <f>LEFT(Table1[[#This Row],[N]],2)&amp;"."&amp;RIGHT(Table1[[#This Row],[N]],LEN(Table1[[#This Row],[N]])-3)</f>
        <v>10.7704398090727</v>
      </c>
      <c r="D48" s="16" t="str">
        <f>LEFT(Table1[[#This Row],[E]],3)&amp;"."&amp;RIGHT(Table1[[#This Row],[E]],LEN(Table1[[#This Row],[E]])-4)</f>
        <v>106.794940084219</v>
      </c>
      <c r="E48" s="13">
        <v>10.7704398090727</v>
      </c>
      <c r="F48" s="13">
        <v>106.79494008421899</v>
      </c>
      <c r="G48" s="3">
        <v>6</v>
      </c>
      <c r="H48" s="18" t="s">
        <v>192</v>
      </c>
      <c r="I48" s="12" t="s">
        <v>149</v>
      </c>
      <c r="J48" s="3" t="s">
        <v>11</v>
      </c>
      <c r="K48" s="3" t="s">
        <v>12</v>
      </c>
      <c r="L48" s="17" t="s">
        <v>93</v>
      </c>
      <c r="M48" s="13" t="s">
        <v>61</v>
      </c>
      <c r="N48" s="13" t="s">
        <v>164</v>
      </c>
      <c r="O48" s="12" t="s">
        <v>149</v>
      </c>
    </row>
    <row r="49" spans="1:15" ht="181.5" x14ac:dyDescent="0.2">
      <c r="A49" s="4">
        <v>48</v>
      </c>
      <c r="B49" s="12" t="s">
        <v>57</v>
      </c>
      <c r="C49" s="15" t="str">
        <f>LEFT(Table1[[#This Row],[N]],2)&amp;"."&amp;RIGHT(Table1[[#This Row],[N]],LEN(Table1[[#This Row],[N]])-3)</f>
        <v>10.771041</v>
      </c>
      <c r="D49" s="16" t="str">
        <f>LEFT(Table1[[#This Row],[E]],3)&amp;"."&amp;RIGHT(Table1[[#This Row],[E]],LEN(Table1[[#This Row],[E]])-4)</f>
        <v>106.795149</v>
      </c>
      <c r="E49" s="13">
        <v>10.771041</v>
      </c>
      <c r="F49" s="13">
        <v>106.79514899999999</v>
      </c>
      <c r="G49" s="3">
        <v>6</v>
      </c>
      <c r="H49" s="18" t="s">
        <v>192</v>
      </c>
      <c r="I49" s="12" t="s">
        <v>150</v>
      </c>
      <c r="J49" s="4" t="s">
        <v>11</v>
      </c>
      <c r="K49" s="4" t="s">
        <v>12</v>
      </c>
      <c r="L49" s="17" t="s">
        <v>94</v>
      </c>
      <c r="M49" s="13" t="s">
        <v>61</v>
      </c>
      <c r="N49" s="13" t="s">
        <v>164</v>
      </c>
      <c r="O49" s="12" t="s">
        <v>150</v>
      </c>
    </row>
    <row r="50" spans="1:15" ht="181.5" x14ac:dyDescent="0.2">
      <c r="A50" s="3">
        <v>49</v>
      </c>
      <c r="B50" s="12" t="s">
        <v>58</v>
      </c>
      <c r="C50" s="15" t="str">
        <f>LEFT(Table1[[#This Row],[N]],2)&amp;"."&amp;RIGHT(Table1[[#This Row],[N]],LEN(Table1[[#This Row],[N]])-3)</f>
        <v>10.773913</v>
      </c>
      <c r="D50" s="16" t="str">
        <f>LEFT(Table1[[#This Row],[E]],3)&amp;"."&amp;RIGHT(Table1[[#This Row],[E]],LEN(Table1[[#This Row],[E]])-4)</f>
        <v>106.7947229</v>
      </c>
      <c r="E50" s="13">
        <v>10.773913</v>
      </c>
      <c r="F50" s="13">
        <v>106.7947229</v>
      </c>
      <c r="G50" s="3">
        <v>6</v>
      </c>
      <c r="H50" s="18" t="s">
        <v>192</v>
      </c>
      <c r="I50" s="12" t="s">
        <v>151</v>
      </c>
      <c r="J50" s="3" t="s">
        <v>11</v>
      </c>
      <c r="K50" s="3" t="s">
        <v>12</v>
      </c>
      <c r="L50" s="17" t="s">
        <v>95</v>
      </c>
      <c r="M50" s="13" t="s">
        <v>61</v>
      </c>
      <c r="N50" s="13" t="s">
        <v>164</v>
      </c>
      <c r="O50" s="12" t="s">
        <v>151</v>
      </c>
    </row>
    <row r="51" spans="1:15" ht="115.5" x14ac:dyDescent="0.2">
      <c r="A51" s="4">
        <v>50</v>
      </c>
      <c r="B51" s="12" t="s">
        <v>59</v>
      </c>
      <c r="C51" s="15" t="str">
        <f>LEFT(Table1[[#This Row],[N]],2)&amp;"."&amp;RIGHT(Table1[[#This Row],[N]],LEN(Table1[[#This Row],[N]])-3)</f>
        <v>10.788826</v>
      </c>
      <c r="D51" s="16" t="str">
        <f>LEFT(Table1[[#This Row],[E]],3)&amp;"."&amp;RIGHT(Table1[[#This Row],[E]],LEN(Table1[[#This Row],[E]])-4)</f>
        <v>106.743936</v>
      </c>
      <c r="E51" s="13">
        <v>10.788826</v>
      </c>
      <c r="F51" s="13">
        <v>106.74393600000001</v>
      </c>
      <c r="G51" s="3">
        <v>6</v>
      </c>
      <c r="H51" s="18" t="s">
        <v>193</v>
      </c>
      <c r="I51" s="12" t="s">
        <v>152</v>
      </c>
      <c r="J51" s="4" t="s">
        <v>11</v>
      </c>
      <c r="K51" s="4" t="s">
        <v>12</v>
      </c>
      <c r="L51" s="17" t="s">
        <v>96</v>
      </c>
      <c r="M51" s="13" t="s">
        <v>169</v>
      </c>
      <c r="N51" s="13" t="s">
        <v>164</v>
      </c>
      <c r="O51" s="12" t="s">
        <v>152</v>
      </c>
    </row>
    <row r="52" spans="1:15" ht="66" x14ac:dyDescent="0.2">
      <c r="A52" s="3">
        <v>51</v>
      </c>
      <c r="B52" s="12" t="s">
        <v>60</v>
      </c>
      <c r="C52" s="15" t="str">
        <f>LEFT(Table1[[#This Row],[N]],2)&amp;"."&amp;RIGHT(Table1[[#This Row],[N]],LEN(Table1[[#This Row],[N]])-3)</f>
        <v>10.78244</v>
      </c>
      <c r="D52" s="16" t="str">
        <f>LEFT(Table1[[#This Row],[E]],3)&amp;"."&amp;RIGHT(Table1[[#This Row],[E]],LEN(Table1[[#This Row],[E]])-4)</f>
        <v>106.75459</v>
      </c>
      <c r="E52" s="13">
        <v>10.782439999999999</v>
      </c>
      <c r="F52" s="13">
        <v>106.75458999999999</v>
      </c>
      <c r="G52" s="3">
        <v>6</v>
      </c>
      <c r="H52" s="18" t="s">
        <v>193</v>
      </c>
      <c r="I52" s="12" t="s">
        <v>153</v>
      </c>
      <c r="J52" s="3" t="s">
        <v>11</v>
      </c>
      <c r="K52" s="3" t="s">
        <v>12</v>
      </c>
      <c r="L52" s="17" t="s">
        <v>97</v>
      </c>
      <c r="M52" s="13" t="s">
        <v>169</v>
      </c>
      <c r="N52" s="13" t="s">
        <v>164</v>
      </c>
      <c r="O52" s="12" t="s">
        <v>153</v>
      </c>
    </row>
    <row r="53" spans="1:15" ht="33" x14ac:dyDescent="0.2">
      <c r="A53" s="4">
        <v>52</v>
      </c>
      <c r="B53" s="12" t="s">
        <v>185</v>
      </c>
      <c r="C53" s="15" t="str">
        <f>LEFT(Table1[[#This Row],[N]],2)&amp;"."&amp;RIGHT(Table1[[#This Row],[N]],LEN(Table1[[#This Row],[N]])-3)</f>
        <v>10.7692514403686</v>
      </c>
      <c r="D53" s="16" t="str">
        <f>LEFT(Table1[[#This Row],[E]],3)&amp;"."&amp;RIGHT(Table1[[#This Row],[E]],LEN(Table1[[#This Row],[E]])-4)</f>
        <v>106.776369810104</v>
      </c>
      <c r="E53" s="13">
        <v>10.769251440368601</v>
      </c>
      <c r="F53" s="13">
        <v>106.776369810104</v>
      </c>
      <c r="G53" s="3">
        <v>6</v>
      </c>
      <c r="H53" s="18" t="s">
        <v>192</v>
      </c>
      <c r="I53" s="12" t="s">
        <v>154</v>
      </c>
      <c r="J53" s="4" t="s">
        <v>11</v>
      </c>
      <c r="K53" s="4" t="s">
        <v>12</v>
      </c>
      <c r="L53" s="17" t="s">
        <v>73</v>
      </c>
      <c r="M53" s="13" t="s">
        <v>61</v>
      </c>
      <c r="N53" s="13" t="s">
        <v>164</v>
      </c>
      <c r="O53" s="12" t="s">
        <v>154</v>
      </c>
    </row>
    <row r="54" spans="1:15" ht="49.5" x14ac:dyDescent="0.2">
      <c r="A54" s="3">
        <v>53</v>
      </c>
      <c r="B54" s="12" t="s">
        <v>186</v>
      </c>
      <c r="C54" s="15" t="str">
        <f>LEFT(Table1[[#This Row],[N]],2)&amp;"."&amp;RIGHT(Table1[[#This Row],[N]],LEN(Table1[[#This Row],[N]])-3)</f>
        <v>10.76553</v>
      </c>
      <c r="D54" s="16" t="str">
        <f>LEFT(Table1[[#This Row],[E]],3)&amp;"."&amp;RIGHT(Table1[[#This Row],[E]],LEN(Table1[[#This Row],[E]])-4)</f>
        <v>106.78053</v>
      </c>
      <c r="E54" s="13">
        <v>10.76553</v>
      </c>
      <c r="F54" s="13">
        <v>106.78053</v>
      </c>
      <c r="G54" s="3">
        <v>6</v>
      </c>
      <c r="H54" s="18" t="s">
        <v>192</v>
      </c>
      <c r="I54" s="12" t="s">
        <v>155</v>
      </c>
      <c r="J54" s="3" t="s">
        <v>11</v>
      </c>
      <c r="K54" s="3" t="s">
        <v>12</v>
      </c>
      <c r="L54" s="17" t="s">
        <v>73</v>
      </c>
      <c r="M54" s="13" t="s">
        <v>61</v>
      </c>
      <c r="N54" s="13" t="s">
        <v>164</v>
      </c>
      <c r="O54" s="12" t="s">
        <v>155</v>
      </c>
    </row>
    <row r="55" spans="1:15" ht="82.5" x14ac:dyDescent="0.2">
      <c r="A55" s="4">
        <v>54</v>
      </c>
      <c r="B55" s="12" t="s">
        <v>187</v>
      </c>
      <c r="C55" s="15" t="str">
        <f>LEFT(Table1[[#This Row],[N]],2)&amp;"."&amp;RIGHT(Table1[[#This Row],[N]],LEN(Table1[[#This Row],[N]])-3)</f>
        <v>10.80157</v>
      </c>
      <c r="D55" s="16" t="str">
        <f>LEFT(Table1[[#This Row],[E]],3)&amp;"."&amp;RIGHT(Table1[[#This Row],[E]],LEN(Table1[[#This Row],[E]])-4)</f>
        <v>106.74505</v>
      </c>
      <c r="E55" s="13">
        <v>10.80157</v>
      </c>
      <c r="F55" s="13">
        <v>106.74505000000001</v>
      </c>
      <c r="G55" s="3">
        <v>6</v>
      </c>
      <c r="H55" s="18" t="s">
        <v>193</v>
      </c>
      <c r="I55" s="12" t="s">
        <v>156</v>
      </c>
      <c r="J55" s="4" t="s">
        <v>11</v>
      </c>
      <c r="K55" s="4" t="s">
        <v>12</v>
      </c>
      <c r="L55" s="17" t="s">
        <v>98</v>
      </c>
      <c r="M55" s="13" t="s">
        <v>169</v>
      </c>
      <c r="N55" s="13" t="s">
        <v>164</v>
      </c>
      <c r="O55" s="12" t="s">
        <v>156</v>
      </c>
    </row>
    <row r="56" spans="1:15" ht="82.5" x14ac:dyDescent="0.2">
      <c r="A56" s="3">
        <v>55</v>
      </c>
      <c r="B56" s="12" t="s">
        <v>188</v>
      </c>
      <c r="C56" s="15" t="str">
        <f>LEFT(Table1[[#This Row],[N]],2)&amp;"."&amp;RIGHT(Table1[[#This Row],[N]],LEN(Table1[[#This Row],[N]])-3)</f>
        <v>10.81242</v>
      </c>
      <c r="D56" s="16" t="str">
        <f>LEFT(Table1[[#This Row],[E]],3)&amp;"."&amp;RIGHT(Table1[[#This Row],[E]],LEN(Table1[[#This Row],[E]])-4)</f>
        <v>106.75738</v>
      </c>
      <c r="E56" s="13">
        <v>10.812419999999999</v>
      </c>
      <c r="F56" s="13">
        <v>106.75738</v>
      </c>
      <c r="G56" s="3">
        <v>6</v>
      </c>
      <c r="H56" s="18" t="s">
        <v>193</v>
      </c>
      <c r="I56" s="12" t="s">
        <v>157</v>
      </c>
      <c r="J56" s="3" t="s">
        <v>11</v>
      </c>
      <c r="K56" s="3" t="s">
        <v>12</v>
      </c>
      <c r="L56" s="17" t="s">
        <v>98</v>
      </c>
      <c r="M56" s="13" t="s">
        <v>169</v>
      </c>
      <c r="N56" s="13" t="s">
        <v>164</v>
      </c>
      <c r="O56" s="12" t="s">
        <v>157</v>
      </c>
    </row>
    <row r="57" spans="1:15" ht="115.5" x14ac:dyDescent="0.2">
      <c r="A57" s="4">
        <v>56</v>
      </c>
      <c r="B57" s="12" t="s">
        <v>189</v>
      </c>
      <c r="C57" s="15" t="str">
        <f>LEFT(Table1[[#This Row],[N]],2)&amp;"."&amp;RIGHT(Table1[[#This Row],[N]],LEN(Table1[[#This Row],[N]])-3)</f>
        <v>10.801118</v>
      </c>
      <c r="D57" s="16" t="str">
        <f>LEFT(Table1[[#This Row],[E]],3)&amp;"."&amp;RIGHT(Table1[[#This Row],[E]],LEN(Table1[[#This Row],[E]])-4)</f>
        <v>106.740149</v>
      </c>
      <c r="E57" s="13">
        <v>10.801118000000001</v>
      </c>
      <c r="F57" s="13">
        <v>106.740149</v>
      </c>
      <c r="G57" s="3">
        <v>6</v>
      </c>
      <c r="H57" s="18" t="s">
        <v>192</v>
      </c>
      <c r="I57" s="12" t="s">
        <v>158</v>
      </c>
      <c r="J57" s="4" t="s">
        <v>11</v>
      </c>
      <c r="K57" s="4" t="s">
        <v>12</v>
      </c>
      <c r="L57" s="17" t="s">
        <v>99</v>
      </c>
      <c r="M57" s="13" t="s">
        <v>169</v>
      </c>
      <c r="N57" s="13" t="s">
        <v>164</v>
      </c>
      <c r="O57" s="12" t="s">
        <v>158</v>
      </c>
    </row>
    <row r="58" spans="1:15" ht="115.5" x14ac:dyDescent="0.2">
      <c r="A58" s="3">
        <v>57</v>
      </c>
      <c r="B58" s="12" t="s">
        <v>190</v>
      </c>
      <c r="C58" s="15" t="str">
        <f>LEFT(Table1[[#This Row],[N]],2)&amp;"."&amp;RIGHT(Table1[[#This Row],[N]],LEN(Table1[[#This Row],[N]])-3)</f>
        <v>10.801889</v>
      </c>
      <c r="D58" s="16" t="str">
        <f>LEFT(Table1[[#This Row],[E]],3)&amp;"."&amp;RIGHT(Table1[[#This Row],[E]],LEN(Table1[[#This Row],[E]])-4)</f>
        <v>106.74507</v>
      </c>
      <c r="E58" s="13">
        <v>10.801888999999999</v>
      </c>
      <c r="F58" s="13">
        <v>106.74507</v>
      </c>
      <c r="G58" s="3">
        <v>6</v>
      </c>
      <c r="H58" s="18" t="s">
        <v>192</v>
      </c>
      <c r="I58" s="12" t="s">
        <v>159</v>
      </c>
      <c r="J58" s="3" t="s">
        <v>11</v>
      </c>
      <c r="K58" s="3" t="s">
        <v>12</v>
      </c>
      <c r="L58" s="17" t="s">
        <v>99</v>
      </c>
      <c r="M58" s="13" t="s">
        <v>169</v>
      </c>
      <c r="N58" s="13" t="s">
        <v>164</v>
      </c>
      <c r="O58" s="12" t="s">
        <v>159</v>
      </c>
    </row>
    <row r="59" spans="1:15" ht="33" x14ac:dyDescent="0.2">
      <c r="A59" s="4">
        <v>58</v>
      </c>
      <c r="B59" s="12" t="s">
        <v>191</v>
      </c>
      <c r="C59" s="15" t="str">
        <f>LEFT(Table1[[#This Row],[N]],2)&amp;"."&amp;RIGHT(Table1[[#This Row],[N]],LEN(Table1[[#This Row],[N]])-3)</f>
        <v>10.7815961694</v>
      </c>
      <c r="D59" s="16" t="str">
        <f>LEFT(Table1[[#This Row],[E]],3)&amp;"."&amp;RIGHT(Table1[[#This Row],[E]],LEN(Table1[[#This Row],[E]])-4)</f>
        <v>106.769560164</v>
      </c>
      <c r="E59" s="13">
        <v>10.7815961694</v>
      </c>
      <c r="F59" s="13">
        <v>106.769560164</v>
      </c>
      <c r="G59" s="3">
        <v>6</v>
      </c>
      <c r="H59" s="18" t="s">
        <v>193</v>
      </c>
      <c r="I59" s="12" t="s">
        <v>160</v>
      </c>
      <c r="J59" s="4" t="s">
        <v>11</v>
      </c>
      <c r="K59" s="4" t="s">
        <v>12</v>
      </c>
      <c r="L59" s="17" t="s">
        <v>100</v>
      </c>
      <c r="M59" s="13" t="s">
        <v>61</v>
      </c>
      <c r="N59" s="13" t="s">
        <v>164</v>
      </c>
      <c r="O59" s="12" t="s">
        <v>160</v>
      </c>
    </row>
    <row r="60" spans="1:15" ht="99" x14ac:dyDescent="0.2">
      <c r="A60" s="3">
        <v>59</v>
      </c>
      <c r="B60" s="12" t="s">
        <v>62</v>
      </c>
      <c r="C60" s="15" t="str">
        <f>LEFT(Table1[[#This Row],[N]],2)&amp;"."&amp;RIGHT(Table1[[#This Row],[N]],LEN(Table1[[#This Row],[N]])-3)</f>
        <v>10.787324</v>
      </c>
      <c r="D60" s="16" t="str">
        <f>LEFT(Table1[[#This Row],[E]],3)&amp;"."&amp;RIGHT(Table1[[#This Row],[E]],LEN(Table1[[#This Row],[E]])-4)</f>
        <v>106.758557</v>
      </c>
      <c r="E60" s="13">
        <v>10.787324</v>
      </c>
      <c r="F60" s="13">
        <v>106.758557</v>
      </c>
      <c r="G60" s="3">
        <v>6</v>
      </c>
      <c r="H60" s="18" t="s">
        <v>192</v>
      </c>
      <c r="I60" s="12" t="s">
        <v>161</v>
      </c>
      <c r="J60" s="3" t="s">
        <v>11</v>
      </c>
      <c r="K60" s="3" t="s">
        <v>12</v>
      </c>
      <c r="L60" s="17" t="s">
        <v>101</v>
      </c>
      <c r="M60" s="13" t="s">
        <v>171</v>
      </c>
      <c r="N60" s="13" t="s">
        <v>164</v>
      </c>
      <c r="O60" s="12" t="s">
        <v>161</v>
      </c>
    </row>
    <row r="61" spans="1:15" ht="33" x14ac:dyDescent="0.2">
      <c r="A61" s="4">
        <v>60</v>
      </c>
      <c r="B61" s="12" t="s">
        <v>63</v>
      </c>
      <c r="C61" s="15" t="str">
        <f>LEFT(Table1[[#This Row],[N]],2)&amp;"."&amp;RIGHT(Table1[[#This Row],[N]],LEN(Table1[[#This Row],[N]])-3)</f>
        <v>10.77343</v>
      </c>
      <c r="D61" s="16" t="str">
        <f>LEFT(Table1[[#This Row],[E]],3)&amp;"."&amp;RIGHT(Table1[[#This Row],[E]],LEN(Table1[[#This Row],[E]])-4)</f>
        <v>106.79547</v>
      </c>
      <c r="E61" s="13">
        <v>10.773429999999999</v>
      </c>
      <c r="F61" s="13">
        <v>106.79546999999999</v>
      </c>
      <c r="G61" s="3">
        <v>6</v>
      </c>
      <c r="H61" s="18" t="s">
        <v>192</v>
      </c>
      <c r="I61" s="12" t="s">
        <v>162</v>
      </c>
      <c r="J61" s="4" t="s">
        <v>11</v>
      </c>
      <c r="K61" s="4" t="s">
        <v>12</v>
      </c>
      <c r="L61" s="17" t="s">
        <v>102</v>
      </c>
      <c r="M61" s="13" t="s">
        <v>61</v>
      </c>
      <c r="N61" s="13" t="s">
        <v>164</v>
      </c>
      <c r="O61" s="12" t="s">
        <v>162</v>
      </c>
    </row>
  </sheetData>
  <phoneticPr fontId="25" type="noConversion"/>
  <conditionalFormatting sqref="B2:B58">
    <cfRule type="duplicateValues" dxfId="9" priority="2"/>
  </conditionalFormatting>
  <conditionalFormatting sqref="B2:B61">
    <cfRule type="duplicateValues" dxfId="8" priority="1"/>
  </conditionalFormatting>
  <pageMargins left="0.7" right="0.7" top="0.75" bottom="0.75" header="0.3" footer="0.3"/>
  <pageSetup paperSize="9" orientation="portrait" horizontalDpi="4294967293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h b I H W a M B t j W l A A A A 9 g A A A B I A H A B D b 2 5 m a W c v U G F j a 2 F n Z S 5 4 b W w g o h g A K K A U A A A A A A A A A A A A A A A A A A A A A A A A A A A A h Y + x D o I w G I R f h X S n L S V G Q 3 7 K 4 C r G x I S 4 N r V C I x R D C + X d H H w k X 0 G M o m 6 O d / d d c n e / 3 i A b m z o Y V G d 1 a 1 I U Y Y o C Z W R 7 1 K Z M U e 9 O 4 Q p l H H Z C n k W p g g k 2 N h m t T l H l 3 C U h x H u P f Y z b r i S M 0 o g c 8 s 1 e V q o R o T b W C S M V + r S O / 1 u I Q / E a w x m O Y o o X b I k p k N m E X J s v w K a 9 z / T H h H V f u 7 5 T f N B h s Q U y S y D v D / w B U E s D B B Q A A g A I A I W y B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F s g d Z K I p H u A 4 A A A A R A A A A E w A c A E Z v c m 1 1 b G F z L 1 N l Y 3 R p b 2 4 x L m 0 g o h g A K K A U A A A A A A A A A A A A A A A A A A A A A A A A A A A A K 0 5 N L s n M z 1 M I h t C G 1 g B Q S w E C L Q A U A A I A C A C F s g d Z o w G 2 N a U A A A D 2 A A A A E g A A A A A A A A A A A A A A A A A A A A A A Q 2 9 u Z m l n L 1 B h Y 2 t h Z 2 U u e G 1 s U E s B A i 0 A F A A C A A g A h b I H W Q / K 6 a u k A A A A 6 Q A A A B M A A A A A A A A A A A A A A A A A 8 Q A A A F t D b 2 5 0 Z W 5 0 X 1 R 5 c G V z X S 5 4 b W x Q S w E C L Q A U A A I A C A C F s g d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8 B W A Y Z J K U G I c T 4 n J e I + 4 g A A A A A C A A A A A A A Q Z g A A A A E A A C A A A A D 9 + E 8 5 T X k c W W p / C k J y E a R K q x B H R q 2 s a H O w H Y C g B j R M 9 w A A A A A O g A A A A A I A A C A A A A B y K r b n Q e s m d u 0 P N d H U X R M 4 K f O w 9 7 c F F c x C c M R R b j / c L l A A A A B y f 5 f e J Y B g t L f M / 3 d i a I 2 / Z p t + 5 E J h Q 6 s n p L d q a / Q / A 8 A N S Z y z Y e V i j O r W V 9 W 9 g K S s p V M 8 r Z V 1 0 f s p w 5 O m h l 7 V B R X + 7 a K a b V a e f 0 7 b c U t m H 0 A A A A C p h 2 d h / d s n t i m 4 a M F W s / 5 v r T J J o g T v 7 k C Y b B E d i A g u E i e k 5 i T P y 8 c T u z l Q V B f u l q I 4 Q T Y m N l 8 K z I P 4 I 5 P M P I l R < / D a t a M a s h u p > 
</file>

<file path=customXml/itemProps1.xml><?xml version="1.0" encoding="utf-8"?>
<ds:datastoreItem xmlns:ds="http://schemas.openxmlformats.org/officeDocument/2006/customXml" ds:itemID="{EC287DF9-B8B9-4052-830A-5E4ABFF850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Vu Lam</dc:creator>
  <cp:lastModifiedBy>Giám đốc CSKV Bắc</cp:lastModifiedBy>
  <dcterms:created xsi:type="dcterms:W3CDTF">2024-07-31T14:16:02Z</dcterms:created>
  <dcterms:modified xsi:type="dcterms:W3CDTF">2024-12-18T03:46:58Z</dcterms:modified>
</cp:coreProperties>
</file>