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at-vote-2021" sheetId="1" state="visible" r:id="rId2"/>
    <sheet name="carto" sheetId="2" state="visible" r:id="rId3"/>
  </sheets>
  <definedNames>
    <definedName function="false" hidden="false" localSheetId="0" name="_xlnm.Print_Area" vbProcedure="false">'Resultat-vote-2021'!$A$1:$AA$100</definedName>
    <definedName function="false" hidden="false" localSheetId="0" name="_xlnm.Print_Titles" vbProcedure="false">'Resultat-vote-2021'!$1:$3</definedName>
    <definedName function="false" hidden="true" localSheetId="0" name="_xlnm._FilterDatabase" vbProcedure="false">'Resultat-vote-2021'!$D$3:$AA$100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<sst xmlns="http://schemas.openxmlformats.org/spreadsheetml/2006/main" count="258" uniqueCount="139">
  <si>
    <t xml:space="preserve">Vote des communistes des 7,8,9 mai 2021</t>
  </si>
  <si>
    <t xml:space="preserve">Choix stratégique</t>
  </si>
  <si>
    <t xml:space="preserve">Choix du candidat</t>
  </si>
  <si>
    <t xml:space="preserve">Nombre de fédérations dont les résultats sont saisis :</t>
  </si>
  <si>
    <t xml:space="preserve">Inscrits</t>
  </si>
  <si>
    <t xml:space="preserve">Votants</t>
  </si>
  <si>
    <t xml:space="preserve">Blancs et nuls</t>
  </si>
  <si>
    <t xml:space="preserve">Total exprimés</t>
  </si>
  <si>
    <t xml:space="preserve">Exprimés stratégie</t>
  </si>
  <si>
    <t xml:space="preserve">Option 1</t>
  </si>
  <si>
    <t xml:space="preserve">Option 2</t>
  </si>
  <si>
    <t xml:space="preserve">Abstention</t>
  </si>
  <si>
    <t xml:space="preserve">Exprimés candidat</t>
  </si>
  <si>
    <t xml:space="preserve">Fabien Roussel</t>
  </si>
  <si>
    <t xml:space="preserve">Emmanuel Dang Tran</t>
  </si>
  <si>
    <t xml:space="preserve">Grégoire Munck</t>
  </si>
  <si>
    <t xml:space="preserve">Voix</t>
  </si>
  <si>
    <t xml:space="preserve">%</t>
  </si>
  <si>
    <t xml:space="preserve">AIN</t>
  </si>
  <si>
    <t xml:space="preserve">AISNE</t>
  </si>
  <si>
    <t xml:space="preserve">ALLIER</t>
  </si>
  <si>
    <t xml:space="preserve">ALPES DE HAUTE PROVENCE</t>
  </si>
  <si>
    <t xml:space="preserve">HAUTES ALPES</t>
  </si>
  <si>
    <t xml:space="preserve">ALPES MARITIMES</t>
  </si>
  <si>
    <t xml:space="preserve">ARDECHE</t>
  </si>
  <si>
    <t xml:space="preserve">ARDENNES</t>
  </si>
  <si>
    <t xml:space="preserve">ARIEGE</t>
  </si>
  <si>
    <t xml:space="preserve">AUBE</t>
  </si>
  <si>
    <t xml:space="preserve">AUDE</t>
  </si>
  <si>
    <t xml:space="preserve">AVEYRON</t>
  </si>
  <si>
    <t xml:space="preserve">BOUCHES DU RHONE</t>
  </si>
  <si>
    <t xml:space="preserve">CALVADOS</t>
  </si>
  <si>
    <t xml:space="preserve">CANTAL</t>
  </si>
  <si>
    <t xml:space="preserve">CHARENTE</t>
  </si>
  <si>
    <t xml:space="preserve">CHARENTE MARITIME</t>
  </si>
  <si>
    <t xml:space="preserve">CHER</t>
  </si>
  <si>
    <t xml:space="preserve">CORREZE</t>
  </si>
  <si>
    <t xml:space="preserve">CORSE DU SUD</t>
  </si>
  <si>
    <t xml:space="preserve">HAUTE CORSE</t>
  </si>
  <si>
    <t xml:space="preserve">COTE D’OR</t>
  </si>
  <si>
    <t xml:space="preserve">COTE D’ARMOR</t>
  </si>
  <si>
    <t xml:space="preserve">CREUSE</t>
  </si>
  <si>
    <t xml:space="preserve">DORDOGNE</t>
  </si>
  <si>
    <t xml:space="preserve">DOUBS</t>
  </si>
  <si>
    <t xml:space="preserve">DROME</t>
  </si>
  <si>
    <t xml:space="preserve">EURE</t>
  </si>
  <si>
    <t xml:space="preserve">EURE ET LOIR</t>
  </si>
  <si>
    <t xml:space="preserve">FINISTERE</t>
  </si>
  <si>
    <t xml:space="preserve">GARD</t>
  </si>
  <si>
    <t xml:space="preserve">HAUTE GARONNE</t>
  </si>
  <si>
    <t xml:space="preserve">GERS</t>
  </si>
  <si>
    <t xml:space="preserve">GIRONDE</t>
  </si>
  <si>
    <t xml:space="preserve">HERAULT</t>
  </si>
  <si>
    <t xml:space="preserve">ILE ET VILAINE</t>
  </si>
  <si>
    <t xml:space="preserve">INDRE</t>
  </si>
  <si>
    <t xml:space="preserve">INDRE ET LOIRE</t>
  </si>
  <si>
    <t xml:space="preserve">ISERE</t>
  </si>
  <si>
    <t xml:space="preserve">JURA</t>
  </si>
  <si>
    <t xml:space="preserve">LANDES</t>
  </si>
  <si>
    <t xml:space="preserve">LOIR ET CHER</t>
  </si>
  <si>
    <t xml:space="preserve">LOIRE</t>
  </si>
  <si>
    <t xml:space="preserve">HAUTE LOIRE</t>
  </si>
  <si>
    <t xml:space="preserve">LOIRE ATLANTIQUE</t>
  </si>
  <si>
    <t xml:space="preserve">LOIRET</t>
  </si>
  <si>
    <t xml:space="preserve">LOT</t>
  </si>
  <si>
    <t xml:space="preserve">LOT ET GARONNE</t>
  </si>
  <si>
    <t xml:space="preserve">LOZERE</t>
  </si>
  <si>
    <t xml:space="preserve">MAINE ET LOIRE</t>
  </si>
  <si>
    <t xml:space="preserve">MANCHE</t>
  </si>
  <si>
    <t xml:space="preserve">MARNE</t>
  </si>
  <si>
    <t xml:space="preserve">HAUTE MARNE</t>
  </si>
  <si>
    <t xml:space="preserve">MAYENNE</t>
  </si>
  <si>
    <t xml:space="preserve">MEURTHE ET MOSELLE</t>
  </si>
  <si>
    <t xml:space="preserve">MEUSE</t>
  </si>
  <si>
    <t xml:space="preserve">MORBIHAN</t>
  </si>
  <si>
    <t xml:space="preserve">MOSELLE</t>
  </si>
  <si>
    <t xml:space="preserve">NIEVRE</t>
  </si>
  <si>
    <t xml:space="preserve">NORD</t>
  </si>
  <si>
    <t xml:space="preserve">OISE</t>
  </si>
  <si>
    <t xml:space="preserve">ORNE</t>
  </si>
  <si>
    <t xml:space="preserve">PAS DE CALAIS</t>
  </si>
  <si>
    <t xml:space="preserve">PUY DE DOME</t>
  </si>
  <si>
    <t xml:space="preserve">PYRENEES ATLANTIQUES</t>
  </si>
  <si>
    <t xml:space="preserve">HAUTES PYRENEES</t>
  </si>
  <si>
    <t xml:space="preserve">PYRENEES ORIENTALES</t>
  </si>
  <si>
    <t xml:space="preserve">BAS RHIN</t>
  </si>
  <si>
    <t xml:space="preserve">HAUT RHIN</t>
  </si>
  <si>
    <t xml:space="preserve">RHONE</t>
  </si>
  <si>
    <t xml:space="preserve">HAUTE SAONE</t>
  </si>
  <si>
    <t xml:space="preserve">SAONE ET LOIRE</t>
  </si>
  <si>
    <t xml:space="preserve">SARTHE</t>
  </si>
  <si>
    <t xml:space="preserve">SAVOIE</t>
  </si>
  <si>
    <t xml:space="preserve">HAUTE SAVOIE</t>
  </si>
  <si>
    <t xml:space="preserve">PARIS</t>
  </si>
  <si>
    <t xml:space="preserve">SEINE MARITIME</t>
  </si>
  <si>
    <t xml:space="preserve">SEINE ET MARNE</t>
  </si>
  <si>
    <t xml:space="preserve">YVELINES</t>
  </si>
  <si>
    <t xml:space="preserve">DEUX SEVRES</t>
  </si>
  <si>
    <t xml:space="preserve">SOMME</t>
  </si>
  <si>
    <t xml:space="preserve">TARN</t>
  </si>
  <si>
    <t xml:space="preserve">TARN ET GARONNE</t>
  </si>
  <si>
    <t xml:space="preserve">VAR</t>
  </si>
  <si>
    <t xml:space="preserve">VAUCLUSE</t>
  </si>
  <si>
    <t xml:space="preserve">VENDEE</t>
  </si>
  <si>
    <t xml:space="preserve">VIENNE</t>
  </si>
  <si>
    <t xml:space="preserve">HAUTE VIENNE</t>
  </si>
  <si>
    <t xml:space="preserve">VOSGES</t>
  </si>
  <si>
    <t xml:space="preserve">YONNE</t>
  </si>
  <si>
    <t xml:space="preserve">TERRITOIRE DE BELFORT</t>
  </si>
  <si>
    <t xml:space="preserve">ESSONNE</t>
  </si>
  <si>
    <t xml:space="preserve">HAUTS DE SEINE</t>
  </si>
  <si>
    <t xml:space="preserve">SEINE SAINT DENIS</t>
  </si>
  <si>
    <t xml:space="preserve">VAL DE MARNE</t>
  </si>
  <si>
    <t xml:space="preserve">VAL D’OISE</t>
  </si>
  <si>
    <t xml:space="preserve">Total</t>
  </si>
  <si>
    <t xml:space="preserve">id</t>
  </si>
  <si>
    <t xml:space="preserve">name</t>
  </si>
  <si>
    <t xml:space="preserve">inscrits</t>
  </si>
  <si>
    <t xml:space="preserve">votants</t>
  </si>
  <si>
    <t xml:space="preserve">blancsnulls</t>
  </si>
  <si>
    <t xml:space="preserve">exprimes</t>
  </si>
  <si>
    <t xml:space="preserve">v1_exprimés</t>
  </si>
  <si>
    <t xml:space="preserve">v1_option1</t>
  </si>
  <si>
    <t xml:space="preserve">v1_option2</t>
  </si>
  <si>
    <t xml:space="preserve">v1_abstention</t>
  </si>
  <si>
    <t xml:space="preserve">v2_exprimés</t>
  </si>
  <si>
    <t xml:space="preserve">v2_Roussel</t>
  </si>
  <si>
    <t xml:space="preserve">v2_DangTran</t>
  </si>
  <si>
    <t xml:space="preserve">v2_Munck</t>
  </si>
  <si>
    <t xml:space="preserve">v2_abstention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</si>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</sst>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"/>
    <numFmt numFmtId="167" formatCode="0.00%"/>
    <numFmt numFmtId="168" formatCode="0.00\ %"/>
    <numFmt numFmtId="169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5"/>
      <color rgb="FF000000"/>
      <name val="Arial"/>
      <family val="2"/>
      <charset val="1"/>
    </font>
    <font>
      <b val="true"/>
      <u val="single"/>
      <sz val="8"/>
      <color rgb="FF000000"/>
      <name val="Arial"/>
      <family val="2"/>
      <charset val="1"/>
    </font>
    <font>
      <b val="true"/>
      <u val="single"/>
      <sz val="5"/>
      <color rgb="FF000000"/>
      <name val="Arial"/>
      <family val="2"/>
      <charset val="1"/>
    </font>
    <font>
      <b val="true"/>
      <sz val="5"/>
      <name val="Arial"/>
      <family val="2"/>
      <charset val="1"/>
    </font>
    <font>
      <sz val="10"/>
      <name val="Arial"/>
      <family val="2"/>
      <charset val="1"/>
    </font>
    <font>
      <sz val="5"/>
      <name val="Arial MT"/>
      <family val="2"/>
      <charset val="1"/>
    </font>
    <font>
      <sz val="5"/>
      <name val="Arial"/>
      <family val="2"/>
      <charset val="1"/>
    </font>
    <font>
      <sz val="5"/>
      <color rgb="FF000000"/>
      <name val="Arial MT"/>
      <family val="2"/>
      <charset val="1"/>
    </font>
    <font>
      <sz val="10"/>
      <color rgb="FF000000"/>
      <name val="Times New Roman"/>
      <family val="0"/>
      <charset val="204"/>
    </font>
    <font>
      <sz val="5"/>
      <name val="Arial MT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1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false" indent="1" shrinkToFit="tru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4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11" fillId="4" borderId="1" xfId="0" applyFont="true" applyBorder="true" applyAlignment="true" applyProtection="false">
      <alignment horizontal="center" vertical="center" textRotation="0" wrapText="false" indent="1" shrinkToFit="true"/>
      <protection locked="true" hidden="false"/>
    </xf>
    <xf numFmtId="167" fontId="11" fillId="4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1" fillId="4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"/>
  <sheetViews>
    <sheetView showFormulas="false" showGridLines="true" showRowColHeaders="true" showZeros="true" rightToLeft="false" tabSelected="false" showOutlineSymbols="true" defaultGridColor="true" view="normal" topLeftCell="A82" colorId="64" zoomScale="160" zoomScaleNormal="160" zoomScalePageLayoutView="100" workbookViewId="0">
      <selection pane="topLeft" activeCell="A2" activeCellId="0" sqref="A2"/>
    </sheetView>
  </sheetViews>
  <sheetFormatPr defaultColWidth="11.13671875" defaultRowHeight="12.8" zeroHeight="false" outlineLevelRow="0" outlineLevelCol="0"/>
  <cols>
    <col collapsed="false" customWidth="true" hidden="false" outlineLevel="0" max="1" min="1" style="0" width="2.04"/>
    <col collapsed="false" customWidth="true" hidden="false" outlineLevel="0" max="2" min="2" style="0" width="14.08"/>
    <col collapsed="false" customWidth="true" hidden="false" outlineLevel="0" max="3" min="3" style="0" width="4.16"/>
    <col collapsed="false" customWidth="true" hidden="false" outlineLevel="0" max="4" min="4" style="0" width="3.57"/>
    <col collapsed="false" customWidth="true" hidden="false" outlineLevel="0" max="5" min="5" style="0" width="4.14"/>
    <col collapsed="false" customWidth="true" hidden="false" outlineLevel="0" max="6" min="6" style="0" width="3.57"/>
    <col collapsed="false" customWidth="true" hidden="false" outlineLevel="0" max="7" min="7" style="0" width="4.14"/>
    <col collapsed="false" customWidth="true" hidden="false" outlineLevel="0" max="8" min="8" style="0" width="6.49"/>
    <col collapsed="false" customWidth="true" hidden="false" outlineLevel="0" max="9" min="9" style="0" width="4.67"/>
    <col collapsed="false" customWidth="true" hidden="false" outlineLevel="0" max="10" min="10" style="0" width="3.63"/>
    <col collapsed="false" customWidth="true" hidden="false" outlineLevel="0" max="11" min="11" style="0" width="4.55"/>
    <col collapsed="false" customWidth="true" hidden="false" outlineLevel="0" max="12" min="12" style="0" width="3.57"/>
    <col collapsed="false" customWidth="true" hidden="false" outlineLevel="0" max="13" min="13" style="0" width="4.14"/>
    <col collapsed="false" customWidth="true" hidden="false" outlineLevel="0" max="14" min="14" style="0" width="3.57"/>
    <col collapsed="false" customWidth="true" hidden="false" outlineLevel="0" max="15" min="15" style="0" width="4.14"/>
    <col collapsed="false" customWidth="true" hidden="false" outlineLevel="0" max="16" min="16" style="1" width="3.57"/>
    <col collapsed="false" customWidth="true" hidden="false" outlineLevel="0" max="17" min="17" style="1" width="4.13"/>
    <col collapsed="false" customWidth="true" hidden="false" outlineLevel="0" max="19" min="18" style="1" width="3.57"/>
    <col collapsed="false" customWidth="true" hidden="false" outlineLevel="0" max="20" min="20" style="0" width="3.57"/>
    <col collapsed="false" customWidth="true" hidden="false" outlineLevel="0" max="21" min="21" style="0" width="4.02"/>
    <col collapsed="false" customWidth="true" hidden="false" outlineLevel="0" max="22" min="22" style="0" width="3.57"/>
    <col collapsed="false" customWidth="true" hidden="false" outlineLevel="0" max="23" min="23" style="0" width="4.02"/>
    <col collapsed="false" customWidth="true" hidden="false" outlineLevel="0" max="24" min="24" style="0" width="3.57"/>
    <col collapsed="false" customWidth="true" hidden="false" outlineLevel="0" max="25" min="25" style="0" width="4.02"/>
    <col collapsed="false" customWidth="true" hidden="false" outlineLevel="0" max="26" min="26" style="0" width="3.57"/>
    <col collapsed="false" customWidth="true" hidden="false" outlineLevel="0" max="27" min="27" style="0" width="4.02"/>
    <col collapsed="false" customWidth="true" hidden="false" outlineLevel="0" max="29" min="29" style="0" width="15.9"/>
    <col collapsed="false" customWidth="true" hidden="false" outlineLevel="0" max="1024" min="1023" style="0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/>
      <c r="Q1" s="3"/>
      <c r="R1" s="4" t="s">
        <v>2</v>
      </c>
      <c r="S1" s="4"/>
      <c r="T1" s="4"/>
      <c r="U1" s="4"/>
      <c r="V1" s="4"/>
      <c r="W1" s="4"/>
      <c r="X1" s="4"/>
      <c r="Y1" s="4"/>
      <c r="Z1" s="4"/>
      <c r="AA1" s="4"/>
      <c r="AB1" s="5" t="s">
        <v>3</v>
      </c>
      <c r="AC1" s="5"/>
    </row>
    <row r="2" customFormat="false" ht="13" hidden="false" customHeight="true" outlineLevel="0" collapsed="false">
      <c r="A2" s="6"/>
      <c r="B2" s="6"/>
      <c r="C2" s="4" t="s">
        <v>4</v>
      </c>
      <c r="D2" s="4" t="s">
        <v>5</v>
      </c>
      <c r="E2" s="4"/>
      <c r="F2" s="4" t="s">
        <v>6</v>
      </c>
      <c r="G2" s="4"/>
      <c r="H2" s="4" t="s">
        <v>7</v>
      </c>
      <c r="I2" s="4"/>
      <c r="J2" s="4" t="s">
        <v>8</v>
      </c>
      <c r="K2" s="4"/>
      <c r="L2" s="4" t="s">
        <v>9</v>
      </c>
      <c r="M2" s="4"/>
      <c r="N2" s="4" t="s">
        <v>10</v>
      </c>
      <c r="O2" s="4"/>
      <c r="P2" s="4" t="s">
        <v>11</v>
      </c>
      <c r="Q2" s="4"/>
      <c r="R2" s="4" t="s">
        <v>12</v>
      </c>
      <c r="S2" s="4"/>
      <c r="T2" s="4" t="s">
        <v>13</v>
      </c>
      <c r="U2" s="4"/>
      <c r="V2" s="4" t="s">
        <v>14</v>
      </c>
      <c r="W2" s="4"/>
      <c r="X2" s="4" t="s">
        <v>15</v>
      </c>
      <c r="Y2" s="4"/>
      <c r="Z2" s="4" t="s">
        <v>11</v>
      </c>
      <c r="AA2" s="4"/>
      <c r="AB2" s="7" t="n">
        <f aca="false">COUNTIF(C4:C99,"&gt;0")</f>
        <v>96</v>
      </c>
      <c r="AC2" s="7"/>
    </row>
    <row r="3" customFormat="false" ht="12.8" hidden="false" customHeight="false" outlineLevel="0" collapsed="false">
      <c r="A3" s="6"/>
      <c r="B3" s="6"/>
      <c r="C3" s="4"/>
      <c r="D3" s="8" t="s">
        <v>16</v>
      </c>
      <c r="E3" s="9" t="s">
        <v>17</v>
      </c>
      <c r="F3" s="8" t="s">
        <v>16</v>
      </c>
      <c r="G3" s="4" t="s">
        <v>17</v>
      </c>
      <c r="H3" s="10" t="s">
        <v>16</v>
      </c>
      <c r="I3" s="4" t="s">
        <v>17</v>
      </c>
      <c r="J3" s="10" t="s">
        <v>16</v>
      </c>
      <c r="K3" s="10" t="s">
        <v>17</v>
      </c>
      <c r="L3" s="8" t="s">
        <v>16</v>
      </c>
      <c r="M3" s="8" t="s">
        <v>17</v>
      </c>
      <c r="N3" s="8" t="s">
        <v>16</v>
      </c>
      <c r="O3" s="8" t="s">
        <v>17</v>
      </c>
      <c r="P3" s="10" t="s">
        <v>16</v>
      </c>
      <c r="Q3" s="8" t="s">
        <v>17</v>
      </c>
      <c r="R3" s="10" t="s">
        <v>16</v>
      </c>
      <c r="S3" s="10" t="s">
        <v>17</v>
      </c>
      <c r="T3" s="8" t="s">
        <v>16</v>
      </c>
      <c r="U3" s="8" t="s">
        <v>17</v>
      </c>
      <c r="V3" s="8" t="s">
        <v>16</v>
      </c>
      <c r="W3" s="8" t="s">
        <v>17</v>
      </c>
      <c r="X3" s="10" t="s">
        <v>16</v>
      </c>
      <c r="Y3" s="8" t="s">
        <v>17</v>
      </c>
      <c r="Z3" s="10" t="s">
        <v>16</v>
      </c>
      <c r="AA3" s="8" t="s">
        <v>17</v>
      </c>
      <c r="AB3" s="7"/>
      <c r="AC3" s="7"/>
    </row>
    <row r="4" customFormat="false" ht="7.35" hidden="false" customHeight="true" outlineLevel="0" collapsed="false">
      <c r="A4" s="11" t="n">
        <v>1</v>
      </c>
      <c r="B4" s="12" t="s">
        <v>18</v>
      </c>
      <c r="C4" s="11" t="n">
        <v>213</v>
      </c>
      <c r="D4" s="11" t="n">
        <v>131</v>
      </c>
      <c r="E4" s="13" t="n">
        <f aca="false">D4/C4</f>
        <v>0.615023474178404</v>
      </c>
      <c r="F4" s="11" t="n">
        <v>3</v>
      </c>
      <c r="G4" s="14" t="n">
        <f aca="false">F4/D4</f>
        <v>0.0229007633587786</v>
      </c>
      <c r="H4" s="11" t="n">
        <f aca="false">D4-F4</f>
        <v>128</v>
      </c>
      <c r="I4" s="14" t="n">
        <f aca="false">H4/D4</f>
        <v>0.977099236641221</v>
      </c>
      <c r="J4" s="15" t="n">
        <f aca="false">L4+N4+P4</f>
        <v>115</v>
      </c>
      <c r="K4" s="14" t="n">
        <f aca="false">J4/D4</f>
        <v>0.877862595419847</v>
      </c>
      <c r="L4" s="11" t="n">
        <v>93</v>
      </c>
      <c r="M4" s="14" t="n">
        <f aca="false">L4/J4</f>
        <v>0.808695652173913</v>
      </c>
      <c r="N4" s="11" t="n">
        <v>21</v>
      </c>
      <c r="O4" s="14" t="n">
        <f aca="false">N4/J4</f>
        <v>0.182608695652174</v>
      </c>
      <c r="P4" s="16" t="n">
        <v>1</v>
      </c>
      <c r="Q4" s="17" t="n">
        <f aca="false">P4/J4</f>
        <v>0.00869565217391304</v>
      </c>
      <c r="R4" s="15" t="n">
        <v>121</v>
      </c>
      <c r="S4" s="14" t="n">
        <f aca="false">R4/D4</f>
        <v>0.923664122137405</v>
      </c>
      <c r="T4" s="11" t="n">
        <v>113</v>
      </c>
      <c r="U4" s="14" t="n">
        <f aca="false">T4/R4</f>
        <v>0.933884297520661</v>
      </c>
      <c r="V4" s="11" t="n">
        <v>2</v>
      </c>
      <c r="W4" s="14" t="n">
        <f aca="false">V4/R4</f>
        <v>0.0165289256198347</v>
      </c>
      <c r="X4" s="16" t="n">
        <v>0</v>
      </c>
      <c r="Y4" s="17" t="n">
        <f aca="false">X4/R4</f>
        <v>0</v>
      </c>
      <c r="Z4" s="16" t="n">
        <v>6</v>
      </c>
      <c r="AA4" s="17" t="n">
        <f aca="false">Z4/R4</f>
        <v>0.0495867768595041</v>
      </c>
      <c r="AB4" s="18"/>
      <c r="AC4" s="18"/>
    </row>
    <row r="5" customFormat="false" ht="7.35" hidden="false" customHeight="true" outlineLevel="0" collapsed="false">
      <c r="A5" s="11" t="n">
        <v>2</v>
      </c>
      <c r="B5" s="12" t="s">
        <v>19</v>
      </c>
      <c r="C5" s="11" t="n">
        <v>444</v>
      </c>
      <c r="D5" s="11" t="n">
        <v>316</v>
      </c>
      <c r="E5" s="13" t="n">
        <f aca="false">D5/C5</f>
        <v>0.711711711711712</v>
      </c>
      <c r="F5" s="11" t="n">
        <v>4</v>
      </c>
      <c r="G5" s="14" t="n">
        <f aca="false">F5/D5</f>
        <v>0.0126582278481013</v>
      </c>
      <c r="H5" s="11" t="n">
        <f aca="false">D5-F5</f>
        <v>312</v>
      </c>
      <c r="I5" s="14" t="n">
        <f aca="false">H5/D5</f>
        <v>0.987341772151899</v>
      </c>
      <c r="J5" s="15" t="n">
        <f aca="false">L5+N5+P5</f>
        <v>312</v>
      </c>
      <c r="K5" s="14" t="n">
        <f aca="false">J5/D5</f>
        <v>0.987341772151899</v>
      </c>
      <c r="L5" s="11" t="n">
        <v>102</v>
      </c>
      <c r="M5" s="14" t="n">
        <f aca="false">L5/J5</f>
        <v>0.326923076923077</v>
      </c>
      <c r="N5" s="11" t="n">
        <v>25</v>
      </c>
      <c r="O5" s="14" t="n">
        <f aca="false">N5/J5</f>
        <v>0.0801282051282051</v>
      </c>
      <c r="P5" s="16" t="n">
        <v>185</v>
      </c>
      <c r="Q5" s="17" t="n">
        <f aca="false">P5/J5</f>
        <v>0.592948717948718</v>
      </c>
      <c r="R5" s="15" t="n">
        <f aca="false">T5+V5+X5+Z5</f>
        <v>312</v>
      </c>
      <c r="S5" s="14" t="n">
        <f aca="false">R5/D5</f>
        <v>0.987341772151899</v>
      </c>
      <c r="T5" s="11" t="n">
        <v>113</v>
      </c>
      <c r="U5" s="14" t="n">
        <f aca="false">T5/R5</f>
        <v>0.362179487179487</v>
      </c>
      <c r="V5" s="11" t="n">
        <v>182</v>
      </c>
      <c r="W5" s="14" t="n">
        <f aca="false">V5/R5</f>
        <v>0.583333333333333</v>
      </c>
      <c r="X5" s="16" t="n">
        <v>0</v>
      </c>
      <c r="Y5" s="17" t="n">
        <f aca="false">X5/R5</f>
        <v>0</v>
      </c>
      <c r="Z5" s="16" t="n">
        <v>17</v>
      </c>
      <c r="AA5" s="17" t="n">
        <f aca="false">Z5/R5</f>
        <v>0.0544871794871795</v>
      </c>
    </row>
    <row r="6" customFormat="false" ht="7.35" hidden="false" customHeight="true" outlineLevel="0" collapsed="false">
      <c r="A6" s="11" t="n">
        <v>3</v>
      </c>
      <c r="B6" s="12" t="s">
        <v>20</v>
      </c>
      <c r="C6" s="11" t="n">
        <v>616</v>
      </c>
      <c r="D6" s="11" t="n">
        <v>362</v>
      </c>
      <c r="E6" s="13" t="n">
        <f aca="false">D6/C6</f>
        <v>0.587662337662338</v>
      </c>
      <c r="F6" s="11" t="n">
        <v>0</v>
      </c>
      <c r="G6" s="14" t="n">
        <f aca="false">F6/D6</f>
        <v>0</v>
      </c>
      <c r="H6" s="11" t="n">
        <f aca="false">D6-F6</f>
        <v>362</v>
      </c>
      <c r="I6" s="14" t="n">
        <f aca="false">H6/D6</f>
        <v>1</v>
      </c>
      <c r="J6" s="15" t="n">
        <f aca="false">L6+N6+P6</f>
        <v>362</v>
      </c>
      <c r="K6" s="14" t="n">
        <f aca="false">J6/D6</f>
        <v>1</v>
      </c>
      <c r="L6" s="11" t="n">
        <v>289</v>
      </c>
      <c r="M6" s="14" t="n">
        <f aca="false">L6/J6</f>
        <v>0.798342541436464</v>
      </c>
      <c r="N6" s="11" t="n">
        <v>36</v>
      </c>
      <c r="O6" s="14" t="n">
        <f aca="false">N6/J6</f>
        <v>0.0994475138121547</v>
      </c>
      <c r="P6" s="16" t="n">
        <v>37</v>
      </c>
      <c r="Q6" s="17" t="n">
        <f aca="false">P6/J6</f>
        <v>0.102209944751381</v>
      </c>
      <c r="R6" s="15" t="n">
        <f aca="false">T6+V6+X6+Z6</f>
        <v>362</v>
      </c>
      <c r="S6" s="14" t="n">
        <f aca="false">R6/D6</f>
        <v>1</v>
      </c>
      <c r="T6" s="11" t="n">
        <v>325</v>
      </c>
      <c r="U6" s="14" t="n">
        <f aca="false">T6/R6</f>
        <v>0.897790055248619</v>
      </c>
      <c r="V6" s="11" t="n">
        <v>0</v>
      </c>
      <c r="W6" s="14" t="n">
        <f aca="false">V6/R6</f>
        <v>0</v>
      </c>
      <c r="X6" s="16" t="n">
        <v>0</v>
      </c>
      <c r="Y6" s="17" t="n">
        <f aca="false">X6/R6</f>
        <v>0</v>
      </c>
      <c r="Z6" s="16" t="n">
        <v>37</v>
      </c>
      <c r="AA6" s="17" t="n">
        <f aca="false">Z6/R6</f>
        <v>0.102209944751381</v>
      </c>
    </row>
    <row r="7" customFormat="false" ht="7.35" hidden="false" customHeight="true" outlineLevel="0" collapsed="false">
      <c r="A7" s="11" t="n">
        <v>4</v>
      </c>
      <c r="B7" s="12" t="s">
        <v>21</v>
      </c>
      <c r="C7" s="11" t="n">
        <v>239</v>
      </c>
      <c r="D7" s="11" t="n">
        <v>185</v>
      </c>
      <c r="E7" s="13" t="n">
        <f aca="false">D7/C7</f>
        <v>0.774058577405858</v>
      </c>
      <c r="F7" s="11" t="n">
        <v>0</v>
      </c>
      <c r="G7" s="14" t="n">
        <f aca="false">F7/D7</f>
        <v>0</v>
      </c>
      <c r="H7" s="11" t="n">
        <f aca="false">D7-F7</f>
        <v>185</v>
      </c>
      <c r="I7" s="14" t="n">
        <f aca="false">H7/D7</f>
        <v>1</v>
      </c>
      <c r="J7" s="15" t="n">
        <f aca="false">L7+N7+P7</f>
        <v>183</v>
      </c>
      <c r="K7" s="14" t="n">
        <f aca="false">J7/D7</f>
        <v>0.989189189189189</v>
      </c>
      <c r="L7" s="11" t="n">
        <v>144</v>
      </c>
      <c r="M7" s="14" t="n">
        <f aca="false">L7/J7</f>
        <v>0.786885245901639</v>
      </c>
      <c r="N7" s="11" t="n">
        <v>37</v>
      </c>
      <c r="O7" s="14" t="n">
        <f aca="false">N7/J7</f>
        <v>0.202185792349727</v>
      </c>
      <c r="P7" s="16" t="n">
        <v>2</v>
      </c>
      <c r="Q7" s="17" t="n">
        <f aca="false">P7/J7</f>
        <v>0.0109289617486339</v>
      </c>
      <c r="R7" s="15" t="n">
        <v>158</v>
      </c>
      <c r="S7" s="14" t="n">
        <f aca="false">R7/D7</f>
        <v>0.854054054054054</v>
      </c>
      <c r="T7" s="11" t="n">
        <v>148</v>
      </c>
      <c r="U7" s="14" t="n">
        <f aca="false">T7/R7</f>
        <v>0.936708860759494</v>
      </c>
      <c r="V7" s="11" t="n">
        <v>1</v>
      </c>
      <c r="W7" s="14" t="n">
        <f aca="false">V7/R7</f>
        <v>0.00632911392405063</v>
      </c>
      <c r="X7" s="16" t="n">
        <v>0</v>
      </c>
      <c r="Y7" s="17" t="n">
        <f aca="false">X7/R7</f>
        <v>0</v>
      </c>
      <c r="Z7" s="16" t="n">
        <v>9</v>
      </c>
      <c r="AA7" s="17" t="n">
        <f aca="false">Z7/R7</f>
        <v>0.0569620253164557</v>
      </c>
    </row>
    <row r="8" customFormat="false" ht="7.35" hidden="false" customHeight="true" outlineLevel="0" collapsed="false">
      <c r="A8" s="11" t="n">
        <v>5</v>
      </c>
      <c r="B8" s="12" t="s">
        <v>22</v>
      </c>
      <c r="C8" s="11" t="n">
        <v>90</v>
      </c>
      <c r="D8" s="11" t="n">
        <v>68</v>
      </c>
      <c r="E8" s="13" t="n">
        <f aca="false">D8/C8</f>
        <v>0.755555555555556</v>
      </c>
      <c r="F8" s="11" t="n">
        <v>0</v>
      </c>
      <c r="G8" s="14" t="n">
        <f aca="false">F8/D8</f>
        <v>0</v>
      </c>
      <c r="H8" s="11" t="n">
        <f aca="false">D8-F8</f>
        <v>68</v>
      </c>
      <c r="I8" s="14" t="n">
        <f aca="false">H8/D8</f>
        <v>1</v>
      </c>
      <c r="J8" s="15" t="n">
        <f aca="false">L8+N8+P8</f>
        <v>68</v>
      </c>
      <c r="K8" s="14" t="n">
        <f aca="false">J8/D8</f>
        <v>1</v>
      </c>
      <c r="L8" s="11" t="n">
        <v>38</v>
      </c>
      <c r="M8" s="14" t="n">
        <f aca="false">L8/J8</f>
        <v>0.558823529411765</v>
      </c>
      <c r="N8" s="11" t="n">
        <v>21</v>
      </c>
      <c r="O8" s="14" t="n">
        <f aca="false">N8/J8</f>
        <v>0.308823529411765</v>
      </c>
      <c r="P8" s="16" t="n">
        <v>9</v>
      </c>
      <c r="Q8" s="17" t="n">
        <f aca="false">P8/J8</f>
        <v>0.132352941176471</v>
      </c>
      <c r="R8" s="15" t="n">
        <v>68</v>
      </c>
      <c r="S8" s="14" t="n">
        <f aca="false">R8/D8</f>
        <v>1</v>
      </c>
      <c r="T8" s="11" t="n">
        <v>50</v>
      </c>
      <c r="U8" s="14" t="n">
        <f aca="false">T8/R8</f>
        <v>0.735294117647059</v>
      </c>
      <c r="V8" s="11" t="n">
        <v>0</v>
      </c>
      <c r="W8" s="14" t="n">
        <f aca="false">V8/R8</f>
        <v>0</v>
      </c>
      <c r="X8" s="16" t="n">
        <v>0</v>
      </c>
      <c r="Y8" s="17" t="n">
        <f aca="false">X8/R8</f>
        <v>0</v>
      </c>
      <c r="Z8" s="16" t="n">
        <v>18</v>
      </c>
      <c r="AA8" s="17" t="n">
        <f aca="false">Z8/R8</f>
        <v>0.264705882352941</v>
      </c>
    </row>
    <row r="9" customFormat="false" ht="7.35" hidden="false" customHeight="true" outlineLevel="0" collapsed="false">
      <c r="A9" s="11" t="n">
        <v>6</v>
      </c>
      <c r="B9" s="12" t="s">
        <v>23</v>
      </c>
      <c r="C9" s="11" t="n">
        <v>603</v>
      </c>
      <c r="D9" s="11" t="n">
        <v>412</v>
      </c>
      <c r="E9" s="13" t="n">
        <f aca="false">D9/C9</f>
        <v>0.683250414593698</v>
      </c>
      <c r="F9" s="11" t="n">
        <v>8</v>
      </c>
      <c r="G9" s="14" t="n">
        <f aca="false">F9/D9</f>
        <v>0.0194174757281553</v>
      </c>
      <c r="H9" s="11" t="n">
        <f aca="false">D9-F9</f>
        <v>404</v>
      </c>
      <c r="I9" s="14" t="n">
        <f aca="false">H9/D9</f>
        <v>0.980582524271845</v>
      </c>
      <c r="J9" s="15" t="n">
        <f aca="false">L9+N9+P9</f>
        <v>402</v>
      </c>
      <c r="K9" s="14" t="n">
        <f aca="false">J9/D9</f>
        <v>0.975728155339806</v>
      </c>
      <c r="L9" s="11" t="n">
        <v>223</v>
      </c>
      <c r="M9" s="14" t="n">
        <f aca="false">L9/J9</f>
        <v>0.554726368159204</v>
      </c>
      <c r="N9" s="11" t="n">
        <v>168</v>
      </c>
      <c r="O9" s="14" t="n">
        <f aca="false">N9/J9</f>
        <v>0.417910447761194</v>
      </c>
      <c r="P9" s="16" t="n">
        <v>11</v>
      </c>
      <c r="Q9" s="17" t="n">
        <f aca="false">P9/J9</f>
        <v>0.027363184079602</v>
      </c>
      <c r="R9" s="15" t="n">
        <v>351</v>
      </c>
      <c r="S9" s="14" t="n">
        <f aca="false">R9/D9</f>
        <v>0.851941747572815</v>
      </c>
      <c r="T9" s="11" t="n">
        <v>237</v>
      </c>
      <c r="U9" s="14" t="n">
        <f aca="false">T9/R9</f>
        <v>0.675213675213675</v>
      </c>
      <c r="V9" s="11" t="n">
        <v>11</v>
      </c>
      <c r="W9" s="14" t="n">
        <f aca="false">V9/R9</f>
        <v>0.0313390313390313</v>
      </c>
      <c r="X9" s="16" t="n">
        <v>0</v>
      </c>
      <c r="Y9" s="17" t="n">
        <f aca="false">X9/R9</f>
        <v>0</v>
      </c>
      <c r="Z9" s="16" t="n">
        <v>103</v>
      </c>
      <c r="AA9" s="17" t="n">
        <f aca="false">Z9/R9</f>
        <v>0.293447293447293</v>
      </c>
    </row>
    <row r="10" customFormat="false" ht="7.35" hidden="false" customHeight="true" outlineLevel="0" collapsed="false">
      <c r="A10" s="11" t="n">
        <v>7</v>
      </c>
      <c r="B10" s="12" t="s">
        <v>24</v>
      </c>
      <c r="C10" s="11" t="n">
        <v>393</v>
      </c>
      <c r="D10" s="11" t="n">
        <v>308</v>
      </c>
      <c r="E10" s="13" t="n">
        <f aca="false">D10/C10</f>
        <v>0.783715012722646</v>
      </c>
      <c r="F10" s="11" t="n">
        <v>0</v>
      </c>
      <c r="G10" s="14" t="n">
        <f aca="false">F10/D10</f>
        <v>0</v>
      </c>
      <c r="H10" s="11" t="n">
        <f aca="false">D10-F10</f>
        <v>308</v>
      </c>
      <c r="I10" s="14" t="n">
        <f aca="false">H10/D10</f>
        <v>1</v>
      </c>
      <c r="J10" s="15" t="n">
        <f aca="false">L10+N10+P10</f>
        <v>307</v>
      </c>
      <c r="K10" s="14" t="n">
        <f aca="false">J10/D10</f>
        <v>0.996753246753247</v>
      </c>
      <c r="L10" s="11" t="n">
        <v>213</v>
      </c>
      <c r="M10" s="14" t="n">
        <f aca="false">L10/J10</f>
        <v>0.693811074918567</v>
      </c>
      <c r="N10" s="11" t="n">
        <v>90</v>
      </c>
      <c r="O10" s="14" t="n">
        <f aca="false">N10/J10</f>
        <v>0.293159609120521</v>
      </c>
      <c r="P10" s="16" t="n">
        <v>4</v>
      </c>
      <c r="Q10" s="17" t="n">
        <f aca="false">P10/J10</f>
        <v>0.0130293159609121</v>
      </c>
      <c r="R10" s="15" t="n">
        <v>272</v>
      </c>
      <c r="S10" s="14" t="n">
        <f aca="false">R10/D10</f>
        <v>0.883116883116883</v>
      </c>
      <c r="T10" s="11" t="n">
        <v>237</v>
      </c>
      <c r="U10" s="14" t="n">
        <f aca="false">T10/R10</f>
        <v>0.871323529411765</v>
      </c>
      <c r="V10" s="11" t="n">
        <v>0</v>
      </c>
      <c r="W10" s="14" t="n">
        <f aca="false">V10/R10</f>
        <v>0</v>
      </c>
      <c r="X10" s="16" t="n">
        <v>0</v>
      </c>
      <c r="Y10" s="17" t="n">
        <f aca="false">X10/R10</f>
        <v>0</v>
      </c>
      <c r="Z10" s="16" t="n">
        <v>35</v>
      </c>
      <c r="AA10" s="17" t="n">
        <f aca="false">Z10/R10</f>
        <v>0.128676470588235</v>
      </c>
    </row>
    <row r="11" customFormat="false" ht="7.35" hidden="false" customHeight="true" outlineLevel="0" collapsed="false">
      <c r="A11" s="11" t="n">
        <v>8</v>
      </c>
      <c r="B11" s="12" t="s">
        <v>25</v>
      </c>
      <c r="C11" s="11" t="n">
        <v>161</v>
      </c>
      <c r="D11" s="11" t="n">
        <v>129</v>
      </c>
      <c r="E11" s="13" t="n">
        <f aca="false">D11/C11</f>
        <v>0.801242236024845</v>
      </c>
      <c r="F11" s="11" t="n">
        <v>0</v>
      </c>
      <c r="G11" s="14" t="n">
        <f aca="false">F11/D11</f>
        <v>0</v>
      </c>
      <c r="H11" s="11" t="n">
        <f aca="false">D11-F11</f>
        <v>129</v>
      </c>
      <c r="I11" s="14" t="n">
        <f aca="false">H11/D11</f>
        <v>1</v>
      </c>
      <c r="J11" s="15" t="n">
        <f aca="false">L11+N11+P11</f>
        <v>124</v>
      </c>
      <c r="K11" s="14" t="n">
        <f aca="false">J11/D11</f>
        <v>0.961240310077519</v>
      </c>
      <c r="L11" s="11" t="n">
        <v>116</v>
      </c>
      <c r="M11" s="14" t="n">
        <f aca="false">L11/J11</f>
        <v>0.935483870967742</v>
      </c>
      <c r="N11" s="11" t="n">
        <v>8</v>
      </c>
      <c r="O11" s="14" t="n">
        <f aca="false">N11/J11</f>
        <v>0.0645161290322581</v>
      </c>
      <c r="P11" s="16" t="n">
        <v>0</v>
      </c>
      <c r="Q11" s="17" t="n">
        <f aca="false">P11/J11</f>
        <v>0</v>
      </c>
      <c r="R11" s="15" t="n">
        <v>127</v>
      </c>
      <c r="S11" s="14" t="n">
        <f aca="false">R11/D11</f>
        <v>0.984496124031008</v>
      </c>
      <c r="T11" s="11" t="n">
        <v>125</v>
      </c>
      <c r="U11" s="14" t="n">
        <f aca="false">T11/R11</f>
        <v>0.984251968503937</v>
      </c>
      <c r="V11" s="11" t="n">
        <v>1</v>
      </c>
      <c r="W11" s="14" t="n">
        <f aca="false">V11/R11</f>
        <v>0.0078740157480315</v>
      </c>
      <c r="X11" s="16" t="n">
        <v>0</v>
      </c>
      <c r="Y11" s="17" t="n">
        <f aca="false">X11/R11</f>
        <v>0</v>
      </c>
      <c r="Z11" s="16" t="n">
        <v>1</v>
      </c>
      <c r="AA11" s="17" t="n">
        <f aca="false">Z11/R11</f>
        <v>0.0078740157480315</v>
      </c>
    </row>
    <row r="12" customFormat="false" ht="7.35" hidden="false" customHeight="true" outlineLevel="0" collapsed="false">
      <c r="A12" s="11" t="n">
        <v>9</v>
      </c>
      <c r="B12" s="12" t="s">
        <v>26</v>
      </c>
      <c r="C12" s="11" t="n">
        <v>183</v>
      </c>
      <c r="D12" s="11" t="n">
        <v>134</v>
      </c>
      <c r="E12" s="13" t="n">
        <f aca="false">D12/C12</f>
        <v>0.73224043715847</v>
      </c>
      <c r="F12" s="11" t="n">
        <v>4</v>
      </c>
      <c r="G12" s="14" t="n">
        <f aca="false">F12/D12</f>
        <v>0.0298507462686567</v>
      </c>
      <c r="H12" s="11" t="n">
        <f aca="false">D12-F12</f>
        <v>130</v>
      </c>
      <c r="I12" s="14" t="n">
        <f aca="false">H12/D12</f>
        <v>0.970149253731343</v>
      </c>
      <c r="J12" s="15" t="n">
        <f aca="false">L12+N12+P12</f>
        <v>130</v>
      </c>
      <c r="K12" s="14" t="n">
        <f aca="false">J12/D12</f>
        <v>0.970149253731343</v>
      </c>
      <c r="L12" s="11" t="n">
        <v>98</v>
      </c>
      <c r="M12" s="14" t="n">
        <f aca="false">L12/J12</f>
        <v>0.753846153846154</v>
      </c>
      <c r="N12" s="11" t="n">
        <v>24</v>
      </c>
      <c r="O12" s="14" t="n">
        <f aca="false">N12/J12</f>
        <v>0.184615384615385</v>
      </c>
      <c r="P12" s="16" t="n">
        <v>8</v>
      </c>
      <c r="Q12" s="17" t="n">
        <f aca="false">P12/J12</f>
        <v>0.0615384615384615</v>
      </c>
      <c r="R12" s="15" t="n">
        <f aca="false">T12+V12+X12+Z12</f>
        <v>130</v>
      </c>
      <c r="S12" s="14" t="n">
        <f aca="false">R12/D12</f>
        <v>0.970149253731343</v>
      </c>
      <c r="T12" s="11" t="n">
        <v>106</v>
      </c>
      <c r="U12" s="14" t="n">
        <f aca="false">T12/R12</f>
        <v>0.815384615384615</v>
      </c>
      <c r="V12" s="11" t="n">
        <v>2</v>
      </c>
      <c r="W12" s="14" t="n">
        <f aca="false">V12/R12</f>
        <v>0.0153846153846154</v>
      </c>
      <c r="X12" s="16" t="n">
        <v>0</v>
      </c>
      <c r="Y12" s="17" t="n">
        <f aca="false">X12/R12</f>
        <v>0</v>
      </c>
      <c r="Z12" s="16" t="n">
        <v>22</v>
      </c>
      <c r="AA12" s="17" t="n">
        <f aca="false">Z12/R12</f>
        <v>0.169230769230769</v>
      </c>
    </row>
    <row r="13" customFormat="false" ht="7.35" hidden="false" customHeight="true" outlineLevel="0" collapsed="false">
      <c r="A13" s="11" t="n">
        <v>10</v>
      </c>
      <c r="B13" s="12" t="s">
        <v>27</v>
      </c>
      <c r="C13" s="11" t="n">
        <v>198</v>
      </c>
      <c r="D13" s="11" t="n">
        <v>146</v>
      </c>
      <c r="E13" s="13" t="n">
        <f aca="false">D13/C13</f>
        <v>0.737373737373737</v>
      </c>
      <c r="F13" s="11" t="n">
        <v>0</v>
      </c>
      <c r="G13" s="14" t="n">
        <f aca="false">F13/D13</f>
        <v>0</v>
      </c>
      <c r="H13" s="11" t="n">
        <f aca="false">D13-F13</f>
        <v>146</v>
      </c>
      <c r="I13" s="14" t="n">
        <f aca="false">H13/D13</f>
        <v>1</v>
      </c>
      <c r="J13" s="15" t="n">
        <f aca="false">L13+N13+P13</f>
        <v>146</v>
      </c>
      <c r="K13" s="14" t="n">
        <f aca="false">J13/D13</f>
        <v>1</v>
      </c>
      <c r="L13" s="11" t="n">
        <v>123</v>
      </c>
      <c r="M13" s="14" t="n">
        <f aca="false">L13/J13</f>
        <v>0.842465753424658</v>
      </c>
      <c r="N13" s="11" t="n">
        <v>13</v>
      </c>
      <c r="O13" s="14" t="n">
        <f aca="false">N13/J13</f>
        <v>0.089041095890411</v>
      </c>
      <c r="P13" s="16" t="n">
        <v>10</v>
      </c>
      <c r="Q13" s="17" t="n">
        <f aca="false">P13/J13</f>
        <v>0.0684931506849315</v>
      </c>
      <c r="R13" s="15" t="n">
        <v>146</v>
      </c>
      <c r="S13" s="14" t="n">
        <f aca="false">R13/D13</f>
        <v>1</v>
      </c>
      <c r="T13" s="11" t="n">
        <v>132</v>
      </c>
      <c r="U13" s="14" t="n">
        <f aca="false">T13/R13</f>
        <v>0.904109589041096</v>
      </c>
      <c r="V13" s="11" t="n">
        <v>1</v>
      </c>
      <c r="W13" s="14" t="n">
        <f aca="false">V13/R13</f>
        <v>0.00684931506849315</v>
      </c>
      <c r="X13" s="16" t="n">
        <v>0</v>
      </c>
      <c r="Y13" s="17" t="n">
        <f aca="false">X13/R13</f>
        <v>0</v>
      </c>
      <c r="Z13" s="16" t="n">
        <v>13</v>
      </c>
      <c r="AA13" s="17" t="n">
        <f aca="false">Z13/R13</f>
        <v>0.089041095890411</v>
      </c>
    </row>
    <row r="14" customFormat="false" ht="7.35" hidden="false" customHeight="true" outlineLevel="0" collapsed="false">
      <c r="A14" s="11" t="n">
        <v>11</v>
      </c>
      <c r="B14" s="12" t="s">
        <v>28</v>
      </c>
      <c r="C14" s="11" t="n">
        <v>361</v>
      </c>
      <c r="D14" s="11" t="n">
        <v>264</v>
      </c>
      <c r="E14" s="13" t="n">
        <f aca="false">D14/C14</f>
        <v>0.731301939058172</v>
      </c>
      <c r="F14" s="11" t="n">
        <v>2</v>
      </c>
      <c r="G14" s="14" t="n">
        <f aca="false">F14/D14</f>
        <v>0.00757575757575758</v>
      </c>
      <c r="H14" s="11" t="n">
        <f aca="false">D14-F14</f>
        <v>262</v>
      </c>
      <c r="I14" s="14" t="n">
        <f aca="false">H14/D14</f>
        <v>0.992424242424242</v>
      </c>
      <c r="J14" s="15" t="n">
        <f aca="false">L14+N14+P14</f>
        <v>262</v>
      </c>
      <c r="K14" s="14" t="n">
        <f aca="false">J14/D14</f>
        <v>0.992424242424242</v>
      </c>
      <c r="L14" s="11" t="n">
        <v>226</v>
      </c>
      <c r="M14" s="14" t="n">
        <f aca="false">L14/J14</f>
        <v>0.862595419847328</v>
      </c>
      <c r="N14" s="11" t="n">
        <v>34</v>
      </c>
      <c r="O14" s="14" t="n">
        <f aca="false">N14/J14</f>
        <v>0.129770992366412</v>
      </c>
      <c r="P14" s="16" t="n">
        <v>2</v>
      </c>
      <c r="Q14" s="17" t="n">
        <f aca="false">P14/J14</f>
        <v>0.00763358778625954</v>
      </c>
      <c r="R14" s="15" t="n">
        <f aca="false">T14+V14+X14+Z14</f>
        <v>237</v>
      </c>
      <c r="S14" s="14" t="n">
        <f aca="false">R14/D14</f>
        <v>0.897727272727273</v>
      </c>
      <c r="T14" s="11" t="n">
        <v>227</v>
      </c>
      <c r="U14" s="14" t="n">
        <f aca="false">T14/R14</f>
        <v>0.957805907172996</v>
      </c>
      <c r="V14" s="11" t="n">
        <v>2</v>
      </c>
      <c r="W14" s="14" t="n">
        <f aca="false">V14/R14</f>
        <v>0.00843881856540084</v>
      </c>
      <c r="X14" s="16" t="n">
        <v>0</v>
      </c>
      <c r="Y14" s="17" t="n">
        <f aca="false">X14/R14</f>
        <v>0</v>
      </c>
      <c r="Z14" s="16" t="n">
        <v>8</v>
      </c>
      <c r="AA14" s="17" t="n">
        <f aca="false">Z14/R14</f>
        <v>0.0337552742616034</v>
      </c>
    </row>
    <row r="15" customFormat="false" ht="7.35" hidden="false" customHeight="true" outlineLevel="0" collapsed="false">
      <c r="A15" s="11" t="n">
        <v>12</v>
      </c>
      <c r="B15" s="12" t="s">
        <v>29</v>
      </c>
      <c r="C15" s="11" t="n">
        <v>242</v>
      </c>
      <c r="D15" s="11" t="n">
        <v>136</v>
      </c>
      <c r="E15" s="13" t="n">
        <f aca="false">D15/C15</f>
        <v>0.56198347107438</v>
      </c>
      <c r="F15" s="11" t="n">
        <v>7</v>
      </c>
      <c r="G15" s="14" t="n">
        <f aca="false">F15/D15</f>
        <v>0.0514705882352941</v>
      </c>
      <c r="H15" s="11" t="n">
        <f aca="false">D15-F15</f>
        <v>129</v>
      </c>
      <c r="I15" s="14" t="n">
        <f aca="false">H15/D15</f>
        <v>0.948529411764706</v>
      </c>
      <c r="J15" s="15" t="n">
        <f aca="false">L15+N15+P15</f>
        <v>129</v>
      </c>
      <c r="K15" s="14" t="n">
        <f aca="false">J15/D15</f>
        <v>0.948529411764706</v>
      </c>
      <c r="L15" s="11" t="n">
        <v>81</v>
      </c>
      <c r="M15" s="14" t="n">
        <f aca="false">L15/J15</f>
        <v>0.627906976744186</v>
      </c>
      <c r="N15" s="11" t="n">
        <v>41</v>
      </c>
      <c r="O15" s="14" t="n">
        <f aca="false">N15/J15</f>
        <v>0.317829457364341</v>
      </c>
      <c r="P15" s="16" t="n">
        <v>7</v>
      </c>
      <c r="Q15" s="17" t="n">
        <f aca="false">P15/J15</f>
        <v>0.0542635658914729</v>
      </c>
      <c r="R15" s="15" t="n">
        <f aca="false">T15+V15+X15+Z15</f>
        <v>128</v>
      </c>
      <c r="S15" s="14" t="n">
        <f aca="false">R15/D15</f>
        <v>0.941176470588235</v>
      </c>
      <c r="T15" s="11" t="n">
        <v>90</v>
      </c>
      <c r="U15" s="14" t="n">
        <f aca="false">T15/R15</f>
        <v>0.703125</v>
      </c>
      <c r="V15" s="11" t="n">
        <v>0</v>
      </c>
      <c r="W15" s="14" t="n">
        <f aca="false">V15/R15</f>
        <v>0</v>
      </c>
      <c r="X15" s="16" t="n">
        <v>0</v>
      </c>
      <c r="Y15" s="17" t="n">
        <f aca="false">X15/R15</f>
        <v>0</v>
      </c>
      <c r="Z15" s="16" t="n">
        <v>38</v>
      </c>
      <c r="AA15" s="17" t="n">
        <f aca="false">Z15/R15</f>
        <v>0.296875</v>
      </c>
    </row>
    <row r="16" customFormat="false" ht="7.35" hidden="false" customHeight="true" outlineLevel="0" collapsed="false">
      <c r="A16" s="11" t="n">
        <v>13</v>
      </c>
      <c r="B16" s="12" t="s">
        <v>30</v>
      </c>
      <c r="C16" s="11" t="n">
        <v>2300</v>
      </c>
      <c r="D16" s="11" t="n">
        <v>1795</v>
      </c>
      <c r="E16" s="13" t="n">
        <f aca="false">D16/C16</f>
        <v>0.780434782608696</v>
      </c>
      <c r="F16" s="11" t="n">
        <v>9</v>
      </c>
      <c r="G16" s="14" t="n">
        <f aca="false">F16/D16</f>
        <v>0.00501392757660167</v>
      </c>
      <c r="H16" s="11" t="n">
        <f aca="false">D16-F16</f>
        <v>1786</v>
      </c>
      <c r="I16" s="14" t="n">
        <f aca="false">H16/D16</f>
        <v>0.994986072423398</v>
      </c>
      <c r="J16" s="15" t="n">
        <f aca="false">L16+N16+P16</f>
        <v>1750</v>
      </c>
      <c r="K16" s="14" t="n">
        <f aca="false">J16/D16</f>
        <v>0.974930362116992</v>
      </c>
      <c r="L16" s="11" t="n">
        <v>1335</v>
      </c>
      <c r="M16" s="14" t="n">
        <f aca="false">L16/J16</f>
        <v>0.762857142857143</v>
      </c>
      <c r="N16" s="11" t="n">
        <v>343</v>
      </c>
      <c r="O16" s="14" t="n">
        <f aca="false">N16/J16</f>
        <v>0.196</v>
      </c>
      <c r="P16" s="16" t="n">
        <v>72</v>
      </c>
      <c r="Q16" s="17" t="n">
        <f aca="false">P16/J16</f>
        <v>0.0411428571428571</v>
      </c>
      <c r="R16" s="15" t="n">
        <v>1671</v>
      </c>
      <c r="S16" s="14" t="n">
        <f aca="false">R16/D16</f>
        <v>0.93091922005571</v>
      </c>
      <c r="T16" s="11" t="n">
        <v>1468</v>
      </c>
      <c r="U16" s="14" t="n">
        <f aca="false">T16/R16</f>
        <v>0.878515858767205</v>
      </c>
      <c r="V16" s="11" t="n">
        <v>11</v>
      </c>
      <c r="W16" s="14" t="n">
        <f aca="false">V16/R16</f>
        <v>0.00658288450029922</v>
      </c>
      <c r="X16" s="16" t="n">
        <v>1</v>
      </c>
      <c r="Y16" s="17" t="n">
        <f aca="false">X16/R16</f>
        <v>0.000598444045481747</v>
      </c>
      <c r="Z16" s="16" t="n">
        <v>191</v>
      </c>
      <c r="AA16" s="17" t="n">
        <f aca="false">Z16/R16</f>
        <v>0.114302812687014</v>
      </c>
    </row>
    <row r="17" customFormat="false" ht="7.35" hidden="false" customHeight="true" outlineLevel="0" collapsed="false">
      <c r="A17" s="11" t="n">
        <v>14</v>
      </c>
      <c r="B17" s="12" t="s">
        <v>31</v>
      </c>
      <c r="C17" s="11" t="n">
        <v>219</v>
      </c>
      <c r="D17" s="11" t="n">
        <v>178</v>
      </c>
      <c r="E17" s="13" t="n">
        <f aca="false">D17/C17</f>
        <v>0.812785388127854</v>
      </c>
      <c r="F17" s="11" t="n">
        <v>0</v>
      </c>
      <c r="G17" s="14" t="n">
        <f aca="false">F17/D17</f>
        <v>0</v>
      </c>
      <c r="H17" s="11" t="n">
        <f aca="false">D17-F17</f>
        <v>178</v>
      </c>
      <c r="I17" s="14" t="n">
        <f aca="false">H17/D17</f>
        <v>1</v>
      </c>
      <c r="J17" s="15" t="n">
        <f aca="false">L17+N17+P17</f>
        <v>178</v>
      </c>
      <c r="K17" s="14" t="n">
        <f aca="false">J17/D17</f>
        <v>1</v>
      </c>
      <c r="L17" s="11" t="n">
        <v>128</v>
      </c>
      <c r="M17" s="14" t="n">
        <f aca="false">L17/J17</f>
        <v>0.719101123595506</v>
      </c>
      <c r="N17" s="11" t="n">
        <v>45</v>
      </c>
      <c r="O17" s="14" t="n">
        <f aca="false">N17/J17</f>
        <v>0.252808988764045</v>
      </c>
      <c r="P17" s="16" t="n">
        <v>5</v>
      </c>
      <c r="Q17" s="17" t="n">
        <f aca="false">P17/J17</f>
        <v>0.0280898876404494</v>
      </c>
      <c r="R17" s="15" t="n">
        <v>178</v>
      </c>
      <c r="S17" s="14" t="n">
        <f aca="false">R17/D17</f>
        <v>1</v>
      </c>
      <c r="T17" s="11" t="n">
        <v>143</v>
      </c>
      <c r="U17" s="14" t="n">
        <f aca="false">T17/R17</f>
        <v>0.803370786516854</v>
      </c>
      <c r="V17" s="11" t="n">
        <v>0</v>
      </c>
      <c r="W17" s="14" t="n">
        <f aca="false">V17/R17</f>
        <v>0</v>
      </c>
      <c r="X17" s="16" t="n">
        <v>0</v>
      </c>
      <c r="Y17" s="17" t="n">
        <f aca="false">X17/R17</f>
        <v>0</v>
      </c>
      <c r="Z17" s="16" t="n">
        <v>35</v>
      </c>
      <c r="AA17" s="17" t="n">
        <f aca="false">Z17/R17</f>
        <v>0.196629213483146</v>
      </c>
    </row>
    <row r="18" customFormat="false" ht="7.35" hidden="false" customHeight="true" outlineLevel="0" collapsed="false">
      <c r="A18" s="11" t="n">
        <v>15</v>
      </c>
      <c r="B18" s="12" t="s">
        <v>32</v>
      </c>
      <c r="C18" s="11" t="n">
        <v>112</v>
      </c>
      <c r="D18" s="11" t="n">
        <v>76</v>
      </c>
      <c r="E18" s="13" t="n">
        <f aca="false">D18/C18</f>
        <v>0.678571428571429</v>
      </c>
      <c r="F18" s="11" t="n">
        <v>0</v>
      </c>
      <c r="G18" s="14" t="n">
        <f aca="false">F18/D18</f>
        <v>0</v>
      </c>
      <c r="H18" s="11" t="n">
        <f aca="false">D18-F18</f>
        <v>76</v>
      </c>
      <c r="I18" s="14" t="n">
        <f aca="false">H18/D18</f>
        <v>1</v>
      </c>
      <c r="J18" s="15" t="n">
        <f aca="false">L18+N18+P18</f>
        <v>72</v>
      </c>
      <c r="K18" s="14" t="n">
        <f aca="false">J18/D18</f>
        <v>0.947368421052632</v>
      </c>
      <c r="L18" s="11" t="n">
        <v>65</v>
      </c>
      <c r="M18" s="14" t="n">
        <f aca="false">L18/J18</f>
        <v>0.902777777777778</v>
      </c>
      <c r="N18" s="11" t="n">
        <v>6</v>
      </c>
      <c r="O18" s="14" t="n">
        <f aca="false">N18/J18</f>
        <v>0.0833333333333333</v>
      </c>
      <c r="P18" s="16" t="n">
        <v>1</v>
      </c>
      <c r="Q18" s="17" t="n">
        <f aca="false">P18/J18</f>
        <v>0.0138888888888889</v>
      </c>
      <c r="R18" s="15" t="n">
        <v>70</v>
      </c>
      <c r="S18" s="14" t="n">
        <f aca="false">R18/D18</f>
        <v>0.921052631578947</v>
      </c>
      <c r="T18" s="11" t="n">
        <v>66</v>
      </c>
      <c r="U18" s="14" t="n">
        <f aca="false">T18/R18</f>
        <v>0.942857142857143</v>
      </c>
      <c r="V18" s="11" t="n">
        <v>0</v>
      </c>
      <c r="W18" s="14" t="n">
        <f aca="false">V18/R18</f>
        <v>0</v>
      </c>
      <c r="X18" s="16" t="n">
        <v>0</v>
      </c>
      <c r="Y18" s="17" t="n">
        <f aca="false">X18/R18</f>
        <v>0</v>
      </c>
      <c r="Z18" s="16" t="n">
        <v>4</v>
      </c>
      <c r="AA18" s="17" t="n">
        <f aca="false">Z18/R18</f>
        <v>0.0571428571428571</v>
      </c>
    </row>
    <row r="19" customFormat="false" ht="7.35" hidden="false" customHeight="true" outlineLevel="0" collapsed="false">
      <c r="A19" s="11" t="n">
        <v>16</v>
      </c>
      <c r="B19" s="12" t="s">
        <v>33</v>
      </c>
      <c r="C19" s="11" t="n">
        <v>180</v>
      </c>
      <c r="D19" s="11" t="n">
        <v>119</v>
      </c>
      <c r="E19" s="13" t="n">
        <f aca="false">D19/C19</f>
        <v>0.661111111111111</v>
      </c>
      <c r="F19" s="11" t="n">
        <v>2</v>
      </c>
      <c r="G19" s="14" t="n">
        <f aca="false">F19/D19</f>
        <v>0.0168067226890756</v>
      </c>
      <c r="H19" s="11" t="n">
        <f aca="false">D19-F19</f>
        <v>117</v>
      </c>
      <c r="I19" s="14" t="n">
        <f aca="false">H19/D19</f>
        <v>0.983193277310924</v>
      </c>
      <c r="J19" s="15" t="n">
        <f aca="false">L19+N19+P19</f>
        <v>112</v>
      </c>
      <c r="K19" s="14" t="n">
        <f aca="false">J19/D19</f>
        <v>0.941176470588235</v>
      </c>
      <c r="L19" s="11" t="n">
        <v>93</v>
      </c>
      <c r="M19" s="14" t="n">
        <f aca="false">L19/J19</f>
        <v>0.830357142857143</v>
      </c>
      <c r="N19" s="11" t="n">
        <v>19</v>
      </c>
      <c r="O19" s="14" t="n">
        <f aca="false">N19/J19</f>
        <v>0.169642857142857</v>
      </c>
      <c r="P19" s="16" t="n">
        <v>0</v>
      </c>
      <c r="Q19" s="17" t="n">
        <f aca="false">P19/J19</f>
        <v>0</v>
      </c>
      <c r="R19" s="15" t="n">
        <v>112</v>
      </c>
      <c r="S19" s="14" t="n">
        <f aca="false">R19/D19</f>
        <v>0.941176470588235</v>
      </c>
      <c r="T19" s="11" t="n">
        <v>102</v>
      </c>
      <c r="U19" s="14" t="n">
        <f aca="false">T19/R19</f>
        <v>0.910714285714286</v>
      </c>
      <c r="V19" s="11" t="n">
        <v>1</v>
      </c>
      <c r="W19" s="14" t="n">
        <f aca="false">V19/R19</f>
        <v>0.00892857142857143</v>
      </c>
      <c r="X19" s="16" t="n">
        <v>0</v>
      </c>
      <c r="Y19" s="17" t="n">
        <f aca="false">X19/R19</f>
        <v>0</v>
      </c>
      <c r="Z19" s="16" t="n">
        <v>9</v>
      </c>
      <c r="AA19" s="17" t="n">
        <f aca="false">Z19/R19</f>
        <v>0.0803571428571429</v>
      </c>
    </row>
    <row r="20" customFormat="false" ht="7.35" hidden="false" customHeight="true" outlineLevel="0" collapsed="false">
      <c r="A20" s="11" t="n">
        <v>17</v>
      </c>
      <c r="B20" s="12" t="s">
        <v>34</v>
      </c>
      <c r="C20" s="11" t="n">
        <v>339</v>
      </c>
      <c r="D20" s="11" t="n">
        <v>279</v>
      </c>
      <c r="E20" s="13" t="n">
        <f aca="false">D20/C20</f>
        <v>0.823008849557522</v>
      </c>
      <c r="F20" s="11" t="n">
        <v>15</v>
      </c>
      <c r="G20" s="14" t="n">
        <f aca="false">F20/D20</f>
        <v>0.0537634408602151</v>
      </c>
      <c r="H20" s="11" t="n">
        <f aca="false">D20-F20</f>
        <v>264</v>
      </c>
      <c r="I20" s="14" t="n">
        <f aca="false">H20/D20</f>
        <v>0.946236559139785</v>
      </c>
      <c r="J20" s="15" t="n">
        <f aca="false">L20+N20+P20</f>
        <v>264</v>
      </c>
      <c r="K20" s="14" t="n">
        <f aca="false">J20/D20</f>
        <v>0.946236559139785</v>
      </c>
      <c r="L20" s="11" t="n">
        <v>237</v>
      </c>
      <c r="M20" s="14" t="n">
        <f aca="false">L20/J20</f>
        <v>0.897727272727273</v>
      </c>
      <c r="N20" s="11" t="n">
        <v>21</v>
      </c>
      <c r="O20" s="14" t="n">
        <f aca="false">N20/J20</f>
        <v>0.0795454545454545</v>
      </c>
      <c r="P20" s="16" t="n">
        <v>6</v>
      </c>
      <c r="Q20" s="17" t="n">
        <f aca="false">P20/J20</f>
        <v>0.0227272727272727</v>
      </c>
      <c r="R20" s="15" t="n">
        <v>264</v>
      </c>
      <c r="S20" s="14" t="n">
        <f aca="false">R20/D20</f>
        <v>0.946236559139785</v>
      </c>
      <c r="T20" s="11" t="n">
        <v>256</v>
      </c>
      <c r="U20" s="14" t="n">
        <f aca="false">T20/R20</f>
        <v>0.96969696969697</v>
      </c>
      <c r="V20" s="11" t="n">
        <v>1</v>
      </c>
      <c r="W20" s="14" t="n">
        <f aca="false">V20/R20</f>
        <v>0.00378787878787879</v>
      </c>
      <c r="X20" s="16" t="n">
        <v>0</v>
      </c>
      <c r="Y20" s="17" t="n">
        <f aca="false">X20/R20</f>
        <v>0</v>
      </c>
      <c r="Z20" s="16" t="n">
        <v>7</v>
      </c>
      <c r="AA20" s="17" t="n">
        <f aca="false">Z20/R20</f>
        <v>0.0265151515151515</v>
      </c>
    </row>
    <row r="21" customFormat="false" ht="7.35" hidden="false" customHeight="true" outlineLevel="0" collapsed="false">
      <c r="A21" s="11" t="n">
        <v>18</v>
      </c>
      <c r="B21" s="12" t="s">
        <v>35</v>
      </c>
      <c r="C21" s="11" t="n">
        <v>400</v>
      </c>
      <c r="D21" s="11" t="n">
        <v>279</v>
      </c>
      <c r="E21" s="13" t="n">
        <f aca="false">D21/C21</f>
        <v>0.6975</v>
      </c>
      <c r="F21" s="11" t="n">
        <v>1</v>
      </c>
      <c r="G21" s="14" t="n">
        <f aca="false">F21/D21</f>
        <v>0.003584229390681</v>
      </c>
      <c r="H21" s="11" t="n">
        <f aca="false">D21-F21</f>
        <v>278</v>
      </c>
      <c r="I21" s="14" t="n">
        <f aca="false">H21/D21</f>
        <v>0.996415770609319</v>
      </c>
      <c r="J21" s="15" t="n">
        <f aca="false">L21+N21+P21</f>
        <v>278</v>
      </c>
      <c r="K21" s="14" t="n">
        <f aca="false">J21/D21</f>
        <v>0.996415770609319</v>
      </c>
      <c r="L21" s="11" t="n">
        <v>170</v>
      </c>
      <c r="M21" s="14" t="n">
        <f aca="false">L21/J21</f>
        <v>0.611510791366906</v>
      </c>
      <c r="N21" s="11" t="n">
        <v>93</v>
      </c>
      <c r="O21" s="14" t="n">
        <f aca="false">N21/J21</f>
        <v>0.334532374100719</v>
      </c>
      <c r="P21" s="16" t="n">
        <v>15</v>
      </c>
      <c r="Q21" s="17" t="n">
        <f aca="false">P21/J21</f>
        <v>0.0539568345323741</v>
      </c>
      <c r="R21" s="15" t="n">
        <f aca="false">T21+V21+X21+Z21</f>
        <v>276</v>
      </c>
      <c r="S21" s="14" t="n">
        <f aca="false">R21/D21</f>
        <v>0.989247311827957</v>
      </c>
      <c r="T21" s="11" t="n">
        <v>204</v>
      </c>
      <c r="U21" s="14" t="n">
        <f aca="false">T21/R21</f>
        <v>0.739130434782609</v>
      </c>
      <c r="V21" s="11" t="n">
        <v>0</v>
      </c>
      <c r="W21" s="14" t="n">
        <f aca="false">V21/R21</f>
        <v>0</v>
      </c>
      <c r="X21" s="16" t="n">
        <v>0</v>
      </c>
      <c r="Y21" s="17" t="n">
        <f aca="false">X21/R21</f>
        <v>0</v>
      </c>
      <c r="Z21" s="16" t="n">
        <v>72</v>
      </c>
      <c r="AA21" s="17" t="n">
        <f aca="false">Z21/R21</f>
        <v>0.260869565217391</v>
      </c>
    </row>
    <row r="22" customFormat="false" ht="7.35" hidden="false" customHeight="true" outlineLevel="0" collapsed="false">
      <c r="A22" s="11" t="n">
        <v>19</v>
      </c>
      <c r="B22" s="12" t="s">
        <v>36</v>
      </c>
      <c r="C22" s="11" t="n">
        <v>395</v>
      </c>
      <c r="D22" s="11" t="n">
        <v>176</v>
      </c>
      <c r="E22" s="13" t="n">
        <f aca="false">D22/C22</f>
        <v>0.445569620253165</v>
      </c>
      <c r="F22" s="11" t="n">
        <v>1</v>
      </c>
      <c r="G22" s="14" t="n">
        <f aca="false">F22/D22</f>
        <v>0.00568181818181818</v>
      </c>
      <c r="H22" s="11" t="n">
        <f aca="false">D22-F22</f>
        <v>175</v>
      </c>
      <c r="I22" s="14" t="n">
        <f aca="false">H22/D22</f>
        <v>0.994318181818182</v>
      </c>
      <c r="J22" s="15" t="n">
        <f aca="false">L22+N22+P22</f>
        <v>175</v>
      </c>
      <c r="K22" s="14" t="n">
        <f aca="false">J22/D22</f>
        <v>0.994318181818182</v>
      </c>
      <c r="L22" s="11" t="n">
        <v>148</v>
      </c>
      <c r="M22" s="14" t="n">
        <f aca="false">L22/J22</f>
        <v>0.845714285714286</v>
      </c>
      <c r="N22" s="11" t="n">
        <v>22</v>
      </c>
      <c r="O22" s="14" t="n">
        <f aca="false">N22/J22</f>
        <v>0.125714285714286</v>
      </c>
      <c r="P22" s="16" t="n">
        <v>5</v>
      </c>
      <c r="Q22" s="17" t="n">
        <f aca="false">P22/J22</f>
        <v>0.0285714285714286</v>
      </c>
      <c r="R22" s="15" t="n">
        <v>170</v>
      </c>
      <c r="S22" s="14" t="n">
        <f aca="false">R22/D22</f>
        <v>0.965909090909091</v>
      </c>
      <c r="T22" s="11" t="n">
        <v>151</v>
      </c>
      <c r="U22" s="14" t="n">
        <f aca="false">T22/R22</f>
        <v>0.888235294117647</v>
      </c>
      <c r="V22" s="11" t="n">
        <v>0</v>
      </c>
      <c r="W22" s="14" t="n">
        <f aca="false">V22/R22</f>
        <v>0</v>
      </c>
      <c r="X22" s="16" t="n">
        <v>0</v>
      </c>
      <c r="Y22" s="17" t="n">
        <f aca="false">X22/R22</f>
        <v>0</v>
      </c>
      <c r="Z22" s="16" t="n">
        <v>19</v>
      </c>
      <c r="AA22" s="17" t="n">
        <f aca="false">Z22/R22</f>
        <v>0.111764705882353</v>
      </c>
    </row>
    <row r="23" customFormat="false" ht="7.35" hidden="false" customHeight="true" outlineLevel="0" collapsed="false">
      <c r="A23" s="11" t="n">
        <v>20</v>
      </c>
      <c r="B23" s="12" t="s">
        <v>37</v>
      </c>
      <c r="C23" s="11" t="n">
        <v>115</v>
      </c>
      <c r="D23" s="11" t="n">
        <v>64</v>
      </c>
      <c r="E23" s="13" t="n">
        <f aca="false">D23/C23</f>
        <v>0.556521739130435</v>
      </c>
      <c r="F23" s="11" t="n">
        <v>0</v>
      </c>
      <c r="G23" s="14" t="n">
        <f aca="false">F23/D23</f>
        <v>0</v>
      </c>
      <c r="H23" s="11" t="n">
        <f aca="false">D23-F23</f>
        <v>64</v>
      </c>
      <c r="I23" s="14" t="n">
        <f aca="false">H23/D23</f>
        <v>1</v>
      </c>
      <c r="J23" s="15" t="n">
        <f aca="false">L23+N23+P23</f>
        <v>55</v>
      </c>
      <c r="K23" s="14" t="n">
        <f aca="false">J23/D23</f>
        <v>0.859375</v>
      </c>
      <c r="L23" s="11" t="n">
        <v>31</v>
      </c>
      <c r="M23" s="14" t="n">
        <f aca="false">L23/J23</f>
        <v>0.563636363636364</v>
      </c>
      <c r="N23" s="11" t="n">
        <v>16</v>
      </c>
      <c r="O23" s="14" t="n">
        <f aca="false">N23/J23</f>
        <v>0.290909090909091</v>
      </c>
      <c r="P23" s="16" t="n">
        <v>8</v>
      </c>
      <c r="Q23" s="17" t="n">
        <f aca="false">P23/J23</f>
        <v>0.145454545454545</v>
      </c>
      <c r="R23" s="15" t="n">
        <v>63</v>
      </c>
      <c r="S23" s="14" t="n">
        <f aca="false">R23/D23</f>
        <v>0.984375</v>
      </c>
      <c r="T23" s="11" t="n">
        <v>40</v>
      </c>
      <c r="U23" s="14" t="n">
        <f aca="false">T23/R23</f>
        <v>0.634920634920635</v>
      </c>
      <c r="V23" s="11" t="n">
        <v>1</v>
      </c>
      <c r="W23" s="14" t="n">
        <f aca="false">V23/R23</f>
        <v>0.0158730158730159</v>
      </c>
      <c r="X23" s="16" t="n">
        <v>1</v>
      </c>
      <c r="Y23" s="17" t="n">
        <f aca="false">X23/R23</f>
        <v>0.0158730158730159</v>
      </c>
      <c r="Z23" s="16" t="n">
        <v>21</v>
      </c>
      <c r="AA23" s="17" t="n">
        <f aca="false">Z23/R23</f>
        <v>0.333333333333333</v>
      </c>
    </row>
    <row r="24" customFormat="false" ht="7.35" hidden="false" customHeight="true" outlineLevel="0" collapsed="false">
      <c r="A24" s="11" t="n">
        <v>20</v>
      </c>
      <c r="B24" s="12" t="s">
        <v>38</v>
      </c>
      <c r="C24" s="11" t="n">
        <v>83</v>
      </c>
      <c r="D24" s="11" t="n">
        <v>63</v>
      </c>
      <c r="E24" s="13" t="n">
        <f aca="false">D24/C24</f>
        <v>0.759036144578313</v>
      </c>
      <c r="F24" s="11" t="n">
        <v>0</v>
      </c>
      <c r="G24" s="14" t="n">
        <f aca="false">F24/D24</f>
        <v>0</v>
      </c>
      <c r="H24" s="11" t="n">
        <f aca="false">D24-F24</f>
        <v>63</v>
      </c>
      <c r="I24" s="14" t="n">
        <f aca="false">H24/D24</f>
        <v>1</v>
      </c>
      <c r="J24" s="15" t="n">
        <f aca="false">L24+N24+P24</f>
        <v>63</v>
      </c>
      <c r="K24" s="14" t="n">
        <f aca="false">J24/D24</f>
        <v>1</v>
      </c>
      <c r="L24" s="11" t="n">
        <v>61</v>
      </c>
      <c r="M24" s="14" t="n">
        <f aca="false">L24/J24</f>
        <v>0.968253968253968</v>
      </c>
      <c r="N24" s="11" t="n">
        <v>2</v>
      </c>
      <c r="O24" s="14" t="n">
        <f aca="false">N24/J24</f>
        <v>0.0317460317460317</v>
      </c>
      <c r="P24" s="16" t="n">
        <v>0</v>
      </c>
      <c r="Q24" s="17" t="n">
        <f aca="false">P24/J24</f>
        <v>0</v>
      </c>
      <c r="R24" s="15" t="n">
        <v>63</v>
      </c>
      <c r="S24" s="14" t="n">
        <f aca="false">R24/D24</f>
        <v>1</v>
      </c>
      <c r="T24" s="11" t="n">
        <v>61</v>
      </c>
      <c r="U24" s="14" t="n">
        <f aca="false">T24/R24</f>
        <v>0.968253968253968</v>
      </c>
      <c r="V24" s="11" t="n">
        <v>0</v>
      </c>
      <c r="W24" s="14" t="n">
        <f aca="false">V24/R24</f>
        <v>0</v>
      </c>
      <c r="X24" s="16" t="n">
        <v>0</v>
      </c>
      <c r="Y24" s="17" t="n">
        <f aca="false">X24/R24</f>
        <v>0</v>
      </c>
      <c r="Z24" s="16" t="n">
        <v>2</v>
      </c>
      <c r="AA24" s="17" t="n">
        <f aca="false">Z24/R24</f>
        <v>0.0317460317460317</v>
      </c>
    </row>
    <row r="25" customFormat="false" ht="7.35" hidden="false" customHeight="true" outlineLevel="0" collapsed="false">
      <c r="A25" s="11" t="n">
        <v>21</v>
      </c>
      <c r="B25" s="12" t="s">
        <v>39</v>
      </c>
      <c r="C25" s="11" t="n">
        <v>217</v>
      </c>
      <c r="D25" s="11" t="n">
        <v>122</v>
      </c>
      <c r="E25" s="13" t="n">
        <f aca="false">D25/C25</f>
        <v>0.56221198156682</v>
      </c>
      <c r="F25" s="11" t="n">
        <v>1</v>
      </c>
      <c r="G25" s="14" t="n">
        <f aca="false">F25/D25</f>
        <v>0.00819672131147541</v>
      </c>
      <c r="H25" s="11" t="n">
        <f aca="false">D25-F25</f>
        <v>121</v>
      </c>
      <c r="I25" s="14" t="n">
        <f aca="false">H25/D25</f>
        <v>0.991803278688525</v>
      </c>
      <c r="J25" s="15" t="n">
        <f aca="false">L25+N25+P25</f>
        <v>121</v>
      </c>
      <c r="K25" s="14" t="n">
        <f aca="false">J25/D25</f>
        <v>0.991803278688525</v>
      </c>
      <c r="L25" s="11" t="n">
        <v>72</v>
      </c>
      <c r="M25" s="14" t="n">
        <f aca="false">L25/J25</f>
        <v>0.59504132231405</v>
      </c>
      <c r="N25" s="11" t="n">
        <v>47</v>
      </c>
      <c r="O25" s="14" t="n">
        <f aca="false">N25/J25</f>
        <v>0.388429752066116</v>
      </c>
      <c r="P25" s="16" t="n">
        <v>2</v>
      </c>
      <c r="Q25" s="17" t="n">
        <f aca="false">P25/J25</f>
        <v>0.0165289256198347</v>
      </c>
      <c r="R25" s="15" t="n">
        <f aca="false">T25+V25+X25+Z25</f>
        <v>121</v>
      </c>
      <c r="S25" s="14" t="n">
        <f aca="false">R25/D25</f>
        <v>0.991803278688525</v>
      </c>
      <c r="T25" s="11" t="n">
        <v>78</v>
      </c>
      <c r="U25" s="14" t="n">
        <f aca="false">T25/R25</f>
        <v>0.644628099173554</v>
      </c>
      <c r="V25" s="11" t="n">
        <v>0</v>
      </c>
      <c r="W25" s="14" t="n">
        <f aca="false">V25/R25</f>
        <v>0</v>
      </c>
      <c r="X25" s="16" t="n">
        <v>0</v>
      </c>
      <c r="Y25" s="17" t="n">
        <f aca="false">X25/R25</f>
        <v>0</v>
      </c>
      <c r="Z25" s="16" t="n">
        <v>43</v>
      </c>
      <c r="AA25" s="17" t="n">
        <f aca="false">Z25/R25</f>
        <v>0.355371900826446</v>
      </c>
    </row>
    <row r="26" customFormat="false" ht="7.35" hidden="false" customHeight="true" outlineLevel="0" collapsed="false">
      <c r="A26" s="11" t="n">
        <v>22</v>
      </c>
      <c r="B26" s="12" t="s">
        <v>40</v>
      </c>
      <c r="C26" s="11" t="n">
        <v>351</v>
      </c>
      <c r="D26" s="11" t="n">
        <v>210</v>
      </c>
      <c r="E26" s="13" t="n">
        <f aca="false">D26/C26</f>
        <v>0.598290598290598</v>
      </c>
      <c r="F26" s="11" t="n">
        <v>0</v>
      </c>
      <c r="G26" s="14" t="n">
        <f aca="false">F26/D26</f>
        <v>0</v>
      </c>
      <c r="H26" s="11" t="n">
        <f aca="false">D26-F26</f>
        <v>210</v>
      </c>
      <c r="I26" s="14" t="n">
        <f aca="false">H26/D26</f>
        <v>1</v>
      </c>
      <c r="J26" s="15" t="n">
        <f aca="false">L26+N26+P26</f>
        <v>201</v>
      </c>
      <c r="K26" s="14" t="n">
        <f aca="false">J26/D26</f>
        <v>0.957142857142857</v>
      </c>
      <c r="L26" s="11" t="n">
        <v>158</v>
      </c>
      <c r="M26" s="14" t="n">
        <f aca="false">L26/J26</f>
        <v>0.786069651741293</v>
      </c>
      <c r="N26" s="11" t="n">
        <v>43</v>
      </c>
      <c r="O26" s="14" t="n">
        <f aca="false">N26/J26</f>
        <v>0.213930348258706</v>
      </c>
      <c r="P26" s="16" t="n">
        <v>0</v>
      </c>
      <c r="Q26" s="17" t="n">
        <f aca="false">P26/J26</f>
        <v>0</v>
      </c>
      <c r="R26" s="15" t="n">
        <v>189</v>
      </c>
      <c r="S26" s="14" t="n">
        <f aca="false">R26/D26</f>
        <v>0.9</v>
      </c>
      <c r="T26" s="11" t="n">
        <v>173</v>
      </c>
      <c r="U26" s="14" t="n">
        <f aca="false">T26/R26</f>
        <v>0.915343915343915</v>
      </c>
      <c r="V26" s="11" t="n">
        <v>0</v>
      </c>
      <c r="W26" s="14" t="n">
        <f aca="false">V26/R26</f>
        <v>0</v>
      </c>
      <c r="X26" s="16" t="n">
        <v>0</v>
      </c>
      <c r="Y26" s="17" t="n">
        <f aca="false">X26/R26</f>
        <v>0</v>
      </c>
      <c r="Z26" s="16" t="n">
        <v>16</v>
      </c>
      <c r="AA26" s="17" t="n">
        <f aca="false">Z26/R26</f>
        <v>0.0846560846560847</v>
      </c>
    </row>
    <row r="27" customFormat="false" ht="7.35" hidden="false" customHeight="true" outlineLevel="0" collapsed="false">
      <c r="A27" s="11" t="n">
        <v>23</v>
      </c>
      <c r="B27" s="12" t="s">
        <v>41</v>
      </c>
      <c r="C27" s="11" t="n">
        <v>120</v>
      </c>
      <c r="D27" s="11" t="n">
        <v>65</v>
      </c>
      <c r="E27" s="13" t="n">
        <f aca="false">D27/C27</f>
        <v>0.541666666666667</v>
      </c>
      <c r="F27" s="11" t="n">
        <v>3</v>
      </c>
      <c r="G27" s="14" t="n">
        <f aca="false">F27/D27</f>
        <v>0.0461538461538462</v>
      </c>
      <c r="H27" s="11" t="n">
        <f aca="false">D27-F27</f>
        <v>62</v>
      </c>
      <c r="I27" s="14" t="n">
        <f aca="false">H27/D27</f>
        <v>0.953846153846154</v>
      </c>
      <c r="J27" s="15" t="n">
        <f aca="false">L27+N27+P27</f>
        <v>61</v>
      </c>
      <c r="K27" s="14" t="n">
        <f aca="false">J27/D27</f>
        <v>0.938461538461538</v>
      </c>
      <c r="L27" s="11" t="n">
        <v>35</v>
      </c>
      <c r="M27" s="14" t="n">
        <f aca="false">L27/J27</f>
        <v>0.573770491803279</v>
      </c>
      <c r="N27" s="11" t="n">
        <v>26</v>
      </c>
      <c r="O27" s="14" t="n">
        <f aca="false">N27/J27</f>
        <v>0.426229508196721</v>
      </c>
      <c r="P27" s="16" t="n">
        <v>0</v>
      </c>
      <c r="Q27" s="17" t="n">
        <f aca="false">P27/J27</f>
        <v>0</v>
      </c>
      <c r="R27" s="15" t="n">
        <v>62</v>
      </c>
      <c r="S27" s="14" t="n">
        <f aca="false">R27/D27</f>
        <v>0.953846153846154</v>
      </c>
      <c r="T27" s="11" t="n">
        <v>45</v>
      </c>
      <c r="U27" s="14" t="n">
        <f aca="false">T27/R27</f>
        <v>0.725806451612903</v>
      </c>
      <c r="V27" s="11" t="n">
        <v>0</v>
      </c>
      <c r="W27" s="14" t="n">
        <f aca="false">V27/R27</f>
        <v>0</v>
      </c>
      <c r="X27" s="16" t="n">
        <v>0</v>
      </c>
      <c r="Y27" s="17" t="n">
        <f aca="false">X27/R27</f>
        <v>0</v>
      </c>
      <c r="Z27" s="16" t="n">
        <v>17</v>
      </c>
      <c r="AA27" s="17" t="n">
        <f aca="false">Z27/R27</f>
        <v>0.274193548387097</v>
      </c>
    </row>
    <row r="28" customFormat="false" ht="7.35" hidden="false" customHeight="true" outlineLevel="0" collapsed="false">
      <c r="A28" s="11" t="n">
        <v>24</v>
      </c>
      <c r="B28" s="12" t="s">
        <v>42</v>
      </c>
      <c r="C28" s="11" t="n">
        <v>636</v>
      </c>
      <c r="D28" s="11" t="n">
        <v>413</v>
      </c>
      <c r="E28" s="13" t="n">
        <f aca="false">D28/C28</f>
        <v>0.64937106918239</v>
      </c>
      <c r="F28" s="11" t="n">
        <v>1</v>
      </c>
      <c r="G28" s="14" t="n">
        <f aca="false">F28/D28</f>
        <v>0.00242130750605327</v>
      </c>
      <c r="H28" s="11" t="n">
        <f aca="false">D28-F28</f>
        <v>412</v>
      </c>
      <c r="I28" s="14" t="n">
        <f aca="false">H28/D28</f>
        <v>0.997578692493947</v>
      </c>
      <c r="J28" s="15" t="n">
        <f aca="false">L28+N28+P28</f>
        <v>412</v>
      </c>
      <c r="K28" s="14" t="n">
        <f aca="false">J28/D28</f>
        <v>0.997578692493947</v>
      </c>
      <c r="L28" s="11" t="n">
        <v>352</v>
      </c>
      <c r="M28" s="14" t="n">
        <f aca="false">L28/J28</f>
        <v>0.854368932038835</v>
      </c>
      <c r="N28" s="11" t="n">
        <v>49</v>
      </c>
      <c r="O28" s="14" t="n">
        <f aca="false">N28/J28</f>
        <v>0.118932038834951</v>
      </c>
      <c r="P28" s="16" t="n">
        <v>11</v>
      </c>
      <c r="Q28" s="17" t="n">
        <f aca="false">P28/J28</f>
        <v>0.0266990291262136</v>
      </c>
      <c r="R28" s="15" t="n">
        <v>412</v>
      </c>
      <c r="S28" s="14" t="n">
        <f aca="false">R28/D28</f>
        <v>0.997578692493947</v>
      </c>
      <c r="T28" s="11" t="n">
        <v>385</v>
      </c>
      <c r="U28" s="14" t="n">
        <f aca="false">T28/R28</f>
        <v>0.934466019417476</v>
      </c>
      <c r="V28" s="11" t="n">
        <v>6</v>
      </c>
      <c r="W28" s="14" t="n">
        <f aca="false">V28/R28</f>
        <v>0.0145631067961165</v>
      </c>
      <c r="X28" s="16" t="n">
        <v>1</v>
      </c>
      <c r="Y28" s="17" t="n">
        <f aca="false">X28/R28</f>
        <v>0.00242718446601942</v>
      </c>
      <c r="Z28" s="16" t="n">
        <v>20</v>
      </c>
      <c r="AA28" s="17" t="n">
        <f aca="false">Z28/R28</f>
        <v>0.0485436893203883</v>
      </c>
    </row>
    <row r="29" customFormat="false" ht="7.35" hidden="false" customHeight="true" outlineLevel="0" collapsed="false">
      <c r="A29" s="11" t="n">
        <v>25</v>
      </c>
      <c r="B29" s="12" t="s">
        <v>43</v>
      </c>
      <c r="C29" s="11" t="n">
        <v>111</v>
      </c>
      <c r="D29" s="11" t="n">
        <v>71</v>
      </c>
      <c r="E29" s="13" t="n">
        <f aca="false">D29/C29</f>
        <v>0.63963963963964</v>
      </c>
      <c r="F29" s="11" t="n">
        <v>4</v>
      </c>
      <c r="G29" s="14" t="n">
        <f aca="false">F29/D29</f>
        <v>0.0563380281690141</v>
      </c>
      <c r="H29" s="11" t="n">
        <f aca="false">D29-F29</f>
        <v>67</v>
      </c>
      <c r="I29" s="14" t="n">
        <f aca="false">H29/D29</f>
        <v>0.943661971830986</v>
      </c>
      <c r="J29" s="15" t="n">
        <f aca="false">L29+N29+P29</f>
        <v>66</v>
      </c>
      <c r="K29" s="14" t="n">
        <f aca="false">J29/D29</f>
        <v>0.929577464788732</v>
      </c>
      <c r="L29" s="11" t="n">
        <v>55</v>
      </c>
      <c r="M29" s="14" t="n">
        <f aca="false">L29/J29</f>
        <v>0.833333333333333</v>
      </c>
      <c r="N29" s="11" t="n">
        <v>7</v>
      </c>
      <c r="O29" s="14" t="n">
        <f aca="false">N29/J29</f>
        <v>0.106060606060606</v>
      </c>
      <c r="P29" s="16" t="n">
        <v>4</v>
      </c>
      <c r="Q29" s="17" t="n">
        <f aca="false">P29/J29</f>
        <v>0.0606060606060606</v>
      </c>
      <c r="R29" s="15" t="n">
        <f aca="false">T29+V29+X29+Z29</f>
        <v>67</v>
      </c>
      <c r="S29" s="14" t="n">
        <f aca="false">R29/D29</f>
        <v>0.943661971830986</v>
      </c>
      <c r="T29" s="11" t="n">
        <v>64</v>
      </c>
      <c r="U29" s="14" t="n">
        <f aca="false">T29/R29</f>
        <v>0.955223880597015</v>
      </c>
      <c r="V29" s="11" t="n">
        <v>1</v>
      </c>
      <c r="W29" s="14" t="n">
        <f aca="false">V29/R29</f>
        <v>0.0149253731343284</v>
      </c>
      <c r="X29" s="16" t="n">
        <v>0</v>
      </c>
      <c r="Y29" s="17" t="n">
        <f aca="false">X29/R29</f>
        <v>0</v>
      </c>
      <c r="Z29" s="16" t="n">
        <v>2</v>
      </c>
      <c r="AA29" s="17" t="n">
        <f aca="false">Z29/R29</f>
        <v>0.0298507462686567</v>
      </c>
    </row>
    <row r="30" customFormat="false" ht="7.35" hidden="false" customHeight="true" outlineLevel="0" collapsed="false">
      <c r="A30" s="11" t="n">
        <v>26</v>
      </c>
      <c r="B30" s="12" t="s">
        <v>44</v>
      </c>
      <c r="C30" s="11" t="n">
        <v>309</v>
      </c>
      <c r="D30" s="11" t="n">
        <v>237</v>
      </c>
      <c r="E30" s="13" t="n">
        <f aca="false">D30/C30</f>
        <v>0.766990291262136</v>
      </c>
      <c r="F30" s="11" t="n">
        <v>0</v>
      </c>
      <c r="G30" s="14" t="n">
        <f aca="false">F30/D30</f>
        <v>0</v>
      </c>
      <c r="H30" s="11" t="n">
        <f aca="false">D30-F30</f>
        <v>237</v>
      </c>
      <c r="I30" s="14" t="n">
        <f aca="false">H30/D30</f>
        <v>1</v>
      </c>
      <c r="J30" s="15" t="n">
        <f aca="false">L30+N30+P30</f>
        <v>237</v>
      </c>
      <c r="K30" s="14" t="n">
        <f aca="false">J30/D30</f>
        <v>1</v>
      </c>
      <c r="L30" s="11" t="n">
        <v>175</v>
      </c>
      <c r="M30" s="14" t="n">
        <f aca="false">L30/J30</f>
        <v>0.738396624472574</v>
      </c>
      <c r="N30" s="11" t="n">
        <v>36</v>
      </c>
      <c r="O30" s="14" t="n">
        <f aca="false">N30/J30</f>
        <v>0.151898734177215</v>
      </c>
      <c r="P30" s="16" t="n">
        <v>26</v>
      </c>
      <c r="Q30" s="17" t="n">
        <f aca="false">P30/J30</f>
        <v>0.109704641350211</v>
      </c>
      <c r="R30" s="15" t="n">
        <v>206</v>
      </c>
      <c r="S30" s="14" t="n">
        <f aca="false">R30/D30</f>
        <v>0.869198312236287</v>
      </c>
      <c r="T30" s="11" t="n">
        <v>205</v>
      </c>
      <c r="U30" s="14" t="n">
        <f aca="false">T30/R30</f>
        <v>0.995145631067961</v>
      </c>
      <c r="V30" s="11" t="n">
        <v>1</v>
      </c>
      <c r="W30" s="14" t="n">
        <f aca="false">V30/R30</f>
        <v>0.00485436893203883</v>
      </c>
      <c r="X30" s="16" t="n">
        <v>0</v>
      </c>
      <c r="Y30" s="17" t="n">
        <f aca="false">X30/R30</f>
        <v>0</v>
      </c>
      <c r="Z30" s="16" t="n">
        <v>0</v>
      </c>
      <c r="AA30" s="17" t="n">
        <f aca="false">Z30/R30</f>
        <v>0</v>
      </c>
    </row>
    <row r="31" customFormat="false" ht="7.35" hidden="false" customHeight="true" outlineLevel="0" collapsed="false">
      <c r="A31" s="11" t="n">
        <v>27</v>
      </c>
      <c r="B31" s="12" t="s">
        <v>45</v>
      </c>
      <c r="C31" s="11" t="n">
        <v>320</v>
      </c>
      <c r="D31" s="11" t="n">
        <v>241</v>
      </c>
      <c r="E31" s="13" t="n">
        <f aca="false">D31/C31</f>
        <v>0.753125</v>
      </c>
      <c r="F31" s="11" t="n">
        <v>0</v>
      </c>
      <c r="G31" s="14" t="n">
        <f aca="false">F31/D31</f>
        <v>0</v>
      </c>
      <c r="H31" s="11" t="n">
        <f aca="false">D31-F31</f>
        <v>241</v>
      </c>
      <c r="I31" s="14" t="n">
        <f aca="false">H31/D31</f>
        <v>1</v>
      </c>
      <c r="J31" s="15" t="n">
        <f aca="false">L31+N31+P31</f>
        <v>241</v>
      </c>
      <c r="K31" s="14" t="n">
        <f aca="false">J31/D31</f>
        <v>1</v>
      </c>
      <c r="L31" s="11" t="n">
        <v>187</v>
      </c>
      <c r="M31" s="14" t="n">
        <f aca="false">L31/J31</f>
        <v>0.775933609958506</v>
      </c>
      <c r="N31" s="11" t="n">
        <v>49</v>
      </c>
      <c r="O31" s="14" t="n">
        <f aca="false">N31/J31</f>
        <v>0.203319502074689</v>
      </c>
      <c r="P31" s="16" t="n">
        <v>5</v>
      </c>
      <c r="Q31" s="17" t="n">
        <f aca="false">P31/J31</f>
        <v>0.020746887966805</v>
      </c>
      <c r="R31" s="15" t="n">
        <f aca="false">T31+V31+X31+Z31</f>
        <v>241</v>
      </c>
      <c r="S31" s="14" t="n">
        <f aca="false">R31/D31</f>
        <v>1</v>
      </c>
      <c r="T31" s="11" t="n">
        <v>192</v>
      </c>
      <c r="U31" s="14" t="n">
        <f aca="false">T31/R31</f>
        <v>0.796680497925311</v>
      </c>
      <c r="V31" s="11" t="n">
        <v>0</v>
      </c>
      <c r="W31" s="14" t="n">
        <f aca="false">V31/R31</f>
        <v>0</v>
      </c>
      <c r="X31" s="16" t="n">
        <v>0</v>
      </c>
      <c r="Y31" s="17" t="n">
        <f aca="false">X31/R31</f>
        <v>0</v>
      </c>
      <c r="Z31" s="16" t="n">
        <v>49</v>
      </c>
      <c r="AA31" s="17" t="n">
        <f aca="false">Z31/R31</f>
        <v>0.203319502074689</v>
      </c>
    </row>
    <row r="32" customFormat="false" ht="7.35" hidden="false" customHeight="true" outlineLevel="0" collapsed="false">
      <c r="A32" s="11" t="n">
        <v>28</v>
      </c>
      <c r="B32" s="12" t="s">
        <v>46</v>
      </c>
      <c r="C32" s="11" t="n">
        <v>113</v>
      </c>
      <c r="D32" s="11" t="n">
        <v>82</v>
      </c>
      <c r="E32" s="13" t="n">
        <f aca="false">D32/C32</f>
        <v>0.725663716814159</v>
      </c>
      <c r="F32" s="11" t="n">
        <v>1</v>
      </c>
      <c r="G32" s="14" t="n">
        <f aca="false">F32/D32</f>
        <v>0.0121951219512195</v>
      </c>
      <c r="H32" s="11" t="n">
        <f aca="false">D32-F32</f>
        <v>81</v>
      </c>
      <c r="I32" s="14" t="n">
        <f aca="false">H32/D32</f>
        <v>0.98780487804878</v>
      </c>
      <c r="J32" s="15" t="n">
        <f aca="false">L32+N32+P32</f>
        <v>75</v>
      </c>
      <c r="K32" s="14" t="n">
        <f aca="false">J32/D32</f>
        <v>0.914634146341463</v>
      </c>
      <c r="L32" s="11" t="n">
        <v>48</v>
      </c>
      <c r="M32" s="14" t="n">
        <f aca="false">L32/J32</f>
        <v>0.64</v>
      </c>
      <c r="N32" s="11" t="n">
        <v>26</v>
      </c>
      <c r="O32" s="14" t="n">
        <f aca="false">N32/J32</f>
        <v>0.346666666666667</v>
      </c>
      <c r="P32" s="16" t="n">
        <v>1</v>
      </c>
      <c r="Q32" s="17" t="n">
        <f aca="false">P32/J32</f>
        <v>0.0133333333333333</v>
      </c>
      <c r="R32" s="15" t="n">
        <v>76</v>
      </c>
      <c r="S32" s="14" t="n">
        <f aca="false">R32/D32</f>
        <v>0.926829268292683</v>
      </c>
      <c r="T32" s="11" t="n">
        <v>56</v>
      </c>
      <c r="U32" s="14" t="n">
        <f aca="false">T32/R32</f>
        <v>0.736842105263158</v>
      </c>
      <c r="V32" s="11" t="n">
        <v>0</v>
      </c>
      <c r="W32" s="14" t="n">
        <f aca="false">V32/R32</f>
        <v>0</v>
      </c>
      <c r="X32" s="16" t="n">
        <v>0</v>
      </c>
      <c r="Y32" s="17" t="n">
        <f aca="false">X32/R32</f>
        <v>0</v>
      </c>
      <c r="Z32" s="16" t="n">
        <v>20</v>
      </c>
      <c r="AA32" s="17" t="n">
        <f aca="false">Z32/R32</f>
        <v>0.263157894736842</v>
      </c>
    </row>
    <row r="33" customFormat="false" ht="7.35" hidden="false" customHeight="true" outlineLevel="0" collapsed="false">
      <c r="A33" s="11" t="n">
        <v>29</v>
      </c>
      <c r="B33" s="12" t="s">
        <v>47</v>
      </c>
      <c r="C33" s="11" t="n">
        <v>525</v>
      </c>
      <c r="D33" s="11" t="n">
        <v>379</v>
      </c>
      <c r="E33" s="13" t="n">
        <f aca="false">D33/C33</f>
        <v>0.721904761904762</v>
      </c>
      <c r="F33" s="11" t="n">
        <v>3</v>
      </c>
      <c r="G33" s="14" t="n">
        <f aca="false">F33/D33</f>
        <v>0.0079155672823219</v>
      </c>
      <c r="H33" s="11" t="n">
        <f aca="false">D33-F33</f>
        <v>376</v>
      </c>
      <c r="I33" s="14" t="n">
        <f aca="false">H33/D33</f>
        <v>0.992084432717678</v>
      </c>
      <c r="J33" s="15" t="n">
        <f aca="false">L33+N33+P33</f>
        <v>374</v>
      </c>
      <c r="K33" s="14" t="n">
        <f aca="false">J33/D33</f>
        <v>0.986807387862797</v>
      </c>
      <c r="L33" s="11" t="n">
        <v>264</v>
      </c>
      <c r="M33" s="14" t="n">
        <f aca="false">L33/J33</f>
        <v>0.705882352941176</v>
      </c>
      <c r="N33" s="11" t="n">
        <v>94</v>
      </c>
      <c r="O33" s="14" t="n">
        <f aca="false">N33/J33</f>
        <v>0.251336898395722</v>
      </c>
      <c r="P33" s="16" t="n">
        <v>16</v>
      </c>
      <c r="Q33" s="17" t="n">
        <f aca="false">P33/J33</f>
        <v>0.0427807486631016</v>
      </c>
      <c r="R33" s="15" t="n">
        <v>372</v>
      </c>
      <c r="S33" s="14" t="n">
        <f aca="false">R33/D33</f>
        <v>0.981530343007915</v>
      </c>
      <c r="T33" s="11" t="n">
        <v>308</v>
      </c>
      <c r="U33" s="14" t="n">
        <f aca="false">T33/R33</f>
        <v>0.827956989247312</v>
      </c>
      <c r="V33" s="11" t="n">
        <v>1</v>
      </c>
      <c r="W33" s="14" t="n">
        <f aca="false">V33/R33</f>
        <v>0.00268817204301075</v>
      </c>
      <c r="X33" s="16" t="n">
        <v>0</v>
      </c>
      <c r="Y33" s="17" t="n">
        <f aca="false">X33/R33</f>
        <v>0</v>
      </c>
      <c r="Z33" s="16" t="n">
        <v>63</v>
      </c>
      <c r="AA33" s="17" t="n">
        <f aca="false">Z33/R33</f>
        <v>0.169354838709677</v>
      </c>
    </row>
    <row r="34" customFormat="false" ht="7.35" hidden="false" customHeight="true" outlineLevel="0" collapsed="false">
      <c r="A34" s="11" t="n">
        <v>30</v>
      </c>
      <c r="B34" s="12" t="s">
        <v>48</v>
      </c>
      <c r="C34" s="11" t="n">
        <v>871</v>
      </c>
      <c r="D34" s="11" t="n">
        <v>564</v>
      </c>
      <c r="E34" s="13" t="n">
        <f aca="false">D34/C34</f>
        <v>0.647531572904707</v>
      </c>
      <c r="F34" s="11" t="n">
        <v>5</v>
      </c>
      <c r="G34" s="14" t="n">
        <f aca="false">F34/D34</f>
        <v>0.00886524822695036</v>
      </c>
      <c r="H34" s="11" t="n">
        <f aca="false">D34-F34</f>
        <v>559</v>
      </c>
      <c r="I34" s="14" t="n">
        <f aca="false">H34/D34</f>
        <v>0.99113475177305</v>
      </c>
      <c r="J34" s="15" t="n">
        <f aca="false">L34+N34+P34</f>
        <v>559</v>
      </c>
      <c r="K34" s="14" t="n">
        <f aca="false">J34/D34</f>
        <v>0.99113475177305</v>
      </c>
      <c r="L34" s="11" t="n">
        <v>392</v>
      </c>
      <c r="M34" s="14" t="n">
        <f aca="false">L34/J34</f>
        <v>0.701252236135957</v>
      </c>
      <c r="N34" s="11" t="n">
        <v>134</v>
      </c>
      <c r="O34" s="14" t="n">
        <f aca="false">N34/J34</f>
        <v>0.239713774597495</v>
      </c>
      <c r="P34" s="16" t="n">
        <v>33</v>
      </c>
      <c r="Q34" s="17" t="n">
        <f aca="false">P34/J34</f>
        <v>0.0590339892665474</v>
      </c>
      <c r="R34" s="15" t="n">
        <v>513</v>
      </c>
      <c r="S34" s="14" t="n">
        <f aca="false">R34/D34</f>
        <v>0.909574468085106</v>
      </c>
      <c r="T34" s="11" t="n">
        <v>428</v>
      </c>
      <c r="U34" s="14" t="n">
        <f aca="false">T34/R34</f>
        <v>0.834307992202729</v>
      </c>
      <c r="V34" s="11" t="n">
        <v>1</v>
      </c>
      <c r="W34" s="14" t="n">
        <f aca="false">V34/R34</f>
        <v>0.00194931773879142</v>
      </c>
      <c r="X34" s="16" t="n">
        <v>0</v>
      </c>
      <c r="Y34" s="17" t="n">
        <f aca="false">X34/R34</f>
        <v>0</v>
      </c>
      <c r="Z34" s="16" t="n">
        <v>84</v>
      </c>
      <c r="AA34" s="17" t="n">
        <f aca="false">Z34/R34</f>
        <v>0.16374269005848</v>
      </c>
    </row>
    <row r="35" customFormat="false" ht="7.35" hidden="false" customHeight="true" outlineLevel="0" collapsed="false">
      <c r="A35" s="11" t="n">
        <v>31</v>
      </c>
      <c r="B35" s="12" t="s">
        <v>49</v>
      </c>
      <c r="C35" s="11" t="n">
        <v>881</v>
      </c>
      <c r="D35" s="11" t="n">
        <v>679</v>
      </c>
      <c r="E35" s="13" t="n">
        <f aca="false">D35/C35</f>
        <v>0.770715096481271</v>
      </c>
      <c r="F35" s="11" t="n">
        <v>4</v>
      </c>
      <c r="G35" s="14" t="n">
        <f aca="false">F35/D35</f>
        <v>0.00589101620029455</v>
      </c>
      <c r="H35" s="11" t="n">
        <f aca="false">D35-F35</f>
        <v>675</v>
      </c>
      <c r="I35" s="14" t="n">
        <f aca="false">H35/D35</f>
        <v>0.994108983799706</v>
      </c>
      <c r="J35" s="15" t="n">
        <f aca="false">L35+N35+P35</f>
        <v>675</v>
      </c>
      <c r="K35" s="14" t="n">
        <f aca="false">J35/D35</f>
        <v>0.994108983799706</v>
      </c>
      <c r="L35" s="11" t="n">
        <v>583</v>
      </c>
      <c r="M35" s="14" t="n">
        <f aca="false">L35/J35</f>
        <v>0.863703703703704</v>
      </c>
      <c r="N35" s="11" t="n">
        <v>74</v>
      </c>
      <c r="O35" s="14" t="n">
        <f aca="false">N35/J35</f>
        <v>0.10962962962963</v>
      </c>
      <c r="P35" s="16" t="n">
        <v>18</v>
      </c>
      <c r="Q35" s="17" t="n">
        <f aca="false">P35/J35</f>
        <v>0.0266666666666667</v>
      </c>
      <c r="R35" s="15" t="n">
        <f aca="false">T35+V35+X35+Z35</f>
        <v>675</v>
      </c>
      <c r="S35" s="14" t="n">
        <f aca="false">R35/D35</f>
        <v>0.994108983799706</v>
      </c>
      <c r="T35" s="11" t="n">
        <v>605</v>
      </c>
      <c r="U35" s="14" t="n">
        <f aca="false">T35/R35</f>
        <v>0.896296296296296</v>
      </c>
      <c r="V35" s="11" t="n">
        <v>8</v>
      </c>
      <c r="W35" s="14" t="n">
        <f aca="false">V35/R35</f>
        <v>0.0118518518518519</v>
      </c>
      <c r="X35" s="16" t="n">
        <v>1</v>
      </c>
      <c r="Y35" s="17" t="n">
        <f aca="false">X35/R35</f>
        <v>0.00148148148148148</v>
      </c>
      <c r="Z35" s="16" t="n">
        <v>61</v>
      </c>
      <c r="AA35" s="17" t="n">
        <f aca="false">Z35/R35</f>
        <v>0.0903703703703704</v>
      </c>
    </row>
    <row r="36" customFormat="false" ht="7.35" hidden="false" customHeight="true" outlineLevel="0" collapsed="false">
      <c r="A36" s="11" t="n">
        <v>32</v>
      </c>
      <c r="B36" s="12" t="s">
        <v>50</v>
      </c>
      <c r="C36" s="11" t="n">
        <v>190</v>
      </c>
      <c r="D36" s="11" t="n">
        <v>120</v>
      </c>
      <c r="E36" s="13" t="n">
        <f aca="false">D36/C36</f>
        <v>0.631578947368421</v>
      </c>
      <c r="F36" s="11" t="n">
        <v>10</v>
      </c>
      <c r="G36" s="14" t="n">
        <f aca="false">F36/D36</f>
        <v>0.0833333333333333</v>
      </c>
      <c r="H36" s="11" t="n">
        <f aca="false">D36-F36</f>
        <v>110</v>
      </c>
      <c r="I36" s="14" t="n">
        <f aca="false">H36/D36</f>
        <v>0.916666666666667</v>
      </c>
      <c r="J36" s="15" t="n">
        <f aca="false">L36+N36+P36</f>
        <v>103</v>
      </c>
      <c r="K36" s="14" t="n">
        <f aca="false">J36/D36</f>
        <v>0.858333333333333</v>
      </c>
      <c r="L36" s="11" t="n">
        <v>86</v>
      </c>
      <c r="M36" s="14" t="n">
        <f aca="false">L36/J36</f>
        <v>0.83495145631068</v>
      </c>
      <c r="N36" s="11" t="n">
        <v>15</v>
      </c>
      <c r="O36" s="14" t="n">
        <f aca="false">N36/J36</f>
        <v>0.145631067961165</v>
      </c>
      <c r="P36" s="16" t="n">
        <v>2</v>
      </c>
      <c r="Q36" s="17" t="n">
        <f aca="false">P36/J36</f>
        <v>0.0194174757281553</v>
      </c>
      <c r="R36" s="15" t="n">
        <v>110</v>
      </c>
      <c r="S36" s="14" t="n">
        <f aca="false">R36/D36</f>
        <v>0.916666666666667</v>
      </c>
      <c r="T36" s="11" t="n">
        <v>104</v>
      </c>
      <c r="U36" s="14" t="n">
        <f aca="false">T36/R36</f>
        <v>0.945454545454545</v>
      </c>
      <c r="V36" s="11" t="n">
        <v>0</v>
      </c>
      <c r="W36" s="14" t="n">
        <f aca="false">V36/R36</f>
        <v>0</v>
      </c>
      <c r="X36" s="16" t="n">
        <v>0</v>
      </c>
      <c r="Y36" s="17" t="n">
        <f aca="false">X36/R36</f>
        <v>0</v>
      </c>
      <c r="Z36" s="16" t="n">
        <v>6</v>
      </c>
      <c r="AA36" s="17" t="n">
        <f aca="false">Z36/R36</f>
        <v>0.0545454545454545</v>
      </c>
    </row>
    <row r="37" customFormat="false" ht="7.35" hidden="false" customHeight="true" outlineLevel="0" collapsed="false">
      <c r="A37" s="11" t="n">
        <v>33</v>
      </c>
      <c r="B37" s="12" t="s">
        <v>51</v>
      </c>
      <c r="C37" s="11" t="n">
        <v>930</v>
      </c>
      <c r="D37" s="11" t="n">
        <v>658</v>
      </c>
      <c r="E37" s="13" t="n">
        <f aca="false">D37/C37</f>
        <v>0.70752688172043</v>
      </c>
      <c r="F37" s="11" t="n">
        <v>6</v>
      </c>
      <c r="G37" s="14" t="n">
        <f aca="false">F37/D37</f>
        <v>0.00911854103343465</v>
      </c>
      <c r="H37" s="11" t="n">
        <f aca="false">D37-F37</f>
        <v>652</v>
      </c>
      <c r="I37" s="14" t="n">
        <f aca="false">H37/D37</f>
        <v>0.990881458966565</v>
      </c>
      <c r="J37" s="15" t="n">
        <f aca="false">L37+N37+P37</f>
        <v>651</v>
      </c>
      <c r="K37" s="14" t="n">
        <f aca="false">J37/D37</f>
        <v>0.98936170212766</v>
      </c>
      <c r="L37" s="11" t="n">
        <v>485</v>
      </c>
      <c r="M37" s="14" t="n">
        <f aca="false">L37/J37</f>
        <v>0.745007680491551</v>
      </c>
      <c r="N37" s="11" t="n">
        <v>116</v>
      </c>
      <c r="O37" s="14" t="n">
        <f aca="false">N37/J37</f>
        <v>0.178187403993856</v>
      </c>
      <c r="P37" s="16" t="n">
        <v>50</v>
      </c>
      <c r="Q37" s="17" t="n">
        <f aca="false">P37/J37</f>
        <v>0.0768049155145929</v>
      </c>
      <c r="R37" s="15" t="n">
        <v>630</v>
      </c>
      <c r="S37" s="14" t="n">
        <f aca="false">R37/D37</f>
        <v>0.957446808510638</v>
      </c>
      <c r="T37" s="11" t="n">
        <v>538</v>
      </c>
      <c r="U37" s="14" t="n">
        <f aca="false">T37/R37</f>
        <v>0.853968253968254</v>
      </c>
      <c r="V37" s="11" t="n">
        <v>3</v>
      </c>
      <c r="W37" s="14" t="n">
        <f aca="false">V37/R37</f>
        <v>0.00476190476190476</v>
      </c>
      <c r="X37" s="16" t="n">
        <v>0</v>
      </c>
      <c r="Y37" s="17" t="n">
        <f aca="false">X37/R37</f>
        <v>0</v>
      </c>
      <c r="Z37" s="16" t="n">
        <v>89</v>
      </c>
      <c r="AA37" s="17" t="n">
        <f aca="false">Z37/R37</f>
        <v>0.141269841269841</v>
      </c>
    </row>
    <row r="38" customFormat="false" ht="7.35" hidden="false" customHeight="true" outlineLevel="0" collapsed="false">
      <c r="A38" s="11" t="n">
        <v>34</v>
      </c>
      <c r="B38" s="12" t="s">
        <v>52</v>
      </c>
      <c r="C38" s="11" t="n">
        <v>766</v>
      </c>
      <c r="D38" s="11" t="n">
        <v>574</v>
      </c>
      <c r="E38" s="13" t="n">
        <f aca="false">D38/C38</f>
        <v>0.74934725848564</v>
      </c>
      <c r="F38" s="11" t="n">
        <v>4</v>
      </c>
      <c r="G38" s="14" t="n">
        <f aca="false">F38/D38</f>
        <v>0.00696864111498258</v>
      </c>
      <c r="H38" s="11" t="n">
        <f aca="false">D38-F38</f>
        <v>570</v>
      </c>
      <c r="I38" s="14" t="n">
        <f aca="false">H38/D38</f>
        <v>0.993031358885017</v>
      </c>
      <c r="J38" s="15" t="n">
        <f aca="false">L38+N38+P38</f>
        <v>566</v>
      </c>
      <c r="K38" s="14" t="n">
        <f aca="false">J38/D38</f>
        <v>0.986062717770035</v>
      </c>
      <c r="L38" s="11" t="n">
        <v>400</v>
      </c>
      <c r="M38" s="14" t="n">
        <f aca="false">L38/J38</f>
        <v>0.706713780918728</v>
      </c>
      <c r="N38" s="11" t="n">
        <v>154</v>
      </c>
      <c r="O38" s="14" t="n">
        <f aca="false">N38/J38</f>
        <v>0.27208480565371</v>
      </c>
      <c r="P38" s="16" t="n">
        <v>12</v>
      </c>
      <c r="Q38" s="17" t="n">
        <f aca="false">P38/J38</f>
        <v>0.0212014134275618</v>
      </c>
      <c r="R38" s="15" t="n">
        <v>521</v>
      </c>
      <c r="S38" s="14" t="n">
        <f aca="false">R38/D38</f>
        <v>0.907665505226481</v>
      </c>
      <c r="T38" s="11" t="n">
        <v>442</v>
      </c>
      <c r="U38" s="14" t="n">
        <f aca="false">T38/R38</f>
        <v>0.848368522072937</v>
      </c>
      <c r="V38" s="11" t="n">
        <v>1</v>
      </c>
      <c r="W38" s="14" t="n">
        <f aca="false">V38/R38</f>
        <v>0.00191938579654511</v>
      </c>
      <c r="X38" s="16" t="n">
        <v>0</v>
      </c>
      <c r="Y38" s="17" t="n">
        <f aca="false">X38/R38</f>
        <v>0</v>
      </c>
      <c r="Z38" s="16" t="n">
        <v>78</v>
      </c>
      <c r="AA38" s="17" t="n">
        <f aca="false">Z38/R38</f>
        <v>0.149712092130518</v>
      </c>
    </row>
    <row r="39" customFormat="false" ht="7.35" hidden="false" customHeight="true" outlineLevel="0" collapsed="false">
      <c r="A39" s="11" t="n">
        <v>35</v>
      </c>
      <c r="B39" s="12" t="s">
        <v>53</v>
      </c>
      <c r="C39" s="11" t="n">
        <v>384</v>
      </c>
      <c r="D39" s="11" t="n">
        <v>253</v>
      </c>
      <c r="E39" s="13" t="n">
        <f aca="false">D39/C39</f>
        <v>0.658854166666667</v>
      </c>
      <c r="F39" s="11" t="n">
        <v>14</v>
      </c>
      <c r="G39" s="14" t="n">
        <f aca="false">F39/D39</f>
        <v>0.0553359683794466</v>
      </c>
      <c r="H39" s="11" t="n">
        <f aca="false">D39-F39</f>
        <v>239</v>
      </c>
      <c r="I39" s="14" t="n">
        <f aca="false">H39/D39</f>
        <v>0.944664031620553</v>
      </c>
      <c r="J39" s="15" t="n">
        <f aca="false">L39+N39+P39</f>
        <v>239</v>
      </c>
      <c r="K39" s="14" t="n">
        <f aca="false">J39/D39</f>
        <v>0.944664031620553</v>
      </c>
      <c r="L39" s="11" t="n">
        <v>181</v>
      </c>
      <c r="M39" s="14" t="n">
        <f aca="false">L39/J39</f>
        <v>0.757322175732218</v>
      </c>
      <c r="N39" s="11" t="n">
        <v>53</v>
      </c>
      <c r="O39" s="14" t="n">
        <f aca="false">N39/J39</f>
        <v>0.221757322175732</v>
      </c>
      <c r="P39" s="16" t="n">
        <v>5</v>
      </c>
      <c r="Q39" s="17" t="n">
        <f aca="false">P39/J39</f>
        <v>0.0209205020920502</v>
      </c>
      <c r="R39" s="15" t="n">
        <v>237</v>
      </c>
      <c r="S39" s="14" t="n">
        <f aca="false">R39/D39</f>
        <v>0.936758893280632</v>
      </c>
      <c r="T39" s="11" t="n">
        <v>204</v>
      </c>
      <c r="U39" s="14" t="n">
        <f aca="false">T39/R39</f>
        <v>0.860759493670886</v>
      </c>
      <c r="V39" s="11" t="n">
        <v>3</v>
      </c>
      <c r="W39" s="14" t="n">
        <f aca="false">V39/R39</f>
        <v>0.0126582278481013</v>
      </c>
      <c r="X39" s="16" t="n">
        <v>0</v>
      </c>
      <c r="Y39" s="17" t="n">
        <f aca="false">X39/R39</f>
        <v>0</v>
      </c>
      <c r="Z39" s="16" t="n">
        <v>30</v>
      </c>
      <c r="AA39" s="17" t="n">
        <f aca="false">Z39/R39</f>
        <v>0.126582278481013</v>
      </c>
    </row>
    <row r="40" customFormat="false" ht="7.35" hidden="false" customHeight="true" outlineLevel="0" collapsed="false">
      <c r="A40" s="11" t="n">
        <v>36</v>
      </c>
      <c r="B40" s="12" t="s">
        <v>54</v>
      </c>
      <c r="C40" s="11" t="n">
        <v>176</v>
      </c>
      <c r="D40" s="11" t="n">
        <v>121</v>
      </c>
      <c r="E40" s="13" t="n">
        <f aca="false">D40/C40</f>
        <v>0.6875</v>
      </c>
      <c r="F40" s="11" t="n">
        <v>1</v>
      </c>
      <c r="G40" s="14" t="n">
        <f aca="false">F40/D40</f>
        <v>0.00826446280991736</v>
      </c>
      <c r="H40" s="11" t="n">
        <f aca="false">D40-F40</f>
        <v>120</v>
      </c>
      <c r="I40" s="14" t="n">
        <f aca="false">H40/D40</f>
        <v>0.991735537190083</v>
      </c>
      <c r="J40" s="15" t="n">
        <f aca="false">L40+N40+P40</f>
        <v>120</v>
      </c>
      <c r="K40" s="14" t="n">
        <f aca="false">J40/D40</f>
        <v>0.991735537190083</v>
      </c>
      <c r="L40" s="11" t="n">
        <v>87</v>
      </c>
      <c r="M40" s="14" t="n">
        <f aca="false">L40/J40</f>
        <v>0.725</v>
      </c>
      <c r="N40" s="11" t="n">
        <v>16</v>
      </c>
      <c r="O40" s="14" t="n">
        <f aca="false">N40/J40</f>
        <v>0.133333333333333</v>
      </c>
      <c r="P40" s="16" t="n">
        <v>17</v>
      </c>
      <c r="Q40" s="17" t="n">
        <f aca="false">P40/J40</f>
        <v>0.141666666666667</v>
      </c>
      <c r="R40" s="15" t="n">
        <f aca="false">T40+V40+X40+Z40</f>
        <v>120</v>
      </c>
      <c r="S40" s="14" t="n">
        <f aca="false">R40/D40</f>
        <v>0.991735537190083</v>
      </c>
      <c r="T40" s="11" t="n">
        <v>101</v>
      </c>
      <c r="U40" s="14" t="n">
        <f aca="false">T40/R40</f>
        <v>0.841666666666667</v>
      </c>
      <c r="V40" s="11" t="n">
        <v>1</v>
      </c>
      <c r="W40" s="14" t="n">
        <f aca="false">V40/R40</f>
        <v>0.00833333333333333</v>
      </c>
      <c r="X40" s="16" t="n">
        <v>0</v>
      </c>
      <c r="Y40" s="17" t="n">
        <f aca="false">X40/R40</f>
        <v>0</v>
      </c>
      <c r="Z40" s="16" t="n">
        <v>18</v>
      </c>
      <c r="AA40" s="17" t="n">
        <f aca="false">Z40/R40</f>
        <v>0.15</v>
      </c>
    </row>
    <row r="41" customFormat="false" ht="7.35" hidden="false" customHeight="true" outlineLevel="0" collapsed="false">
      <c r="A41" s="11" t="n">
        <v>37</v>
      </c>
      <c r="B41" s="12" t="s">
        <v>55</v>
      </c>
      <c r="C41" s="11" t="n">
        <v>447</v>
      </c>
      <c r="D41" s="11" t="n">
        <v>295</v>
      </c>
      <c r="E41" s="13" t="n">
        <f aca="false">D41/C41</f>
        <v>0.659955257270693</v>
      </c>
      <c r="F41" s="11" t="n">
        <v>9</v>
      </c>
      <c r="G41" s="14" t="n">
        <f aca="false">F41/D41</f>
        <v>0.0305084745762712</v>
      </c>
      <c r="H41" s="11" t="n">
        <f aca="false">D41-F41</f>
        <v>286</v>
      </c>
      <c r="I41" s="14" t="n">
        <f aca="false">H41/D41</f>
        <v>0.969491525423729</v>
      </c>
      <c r="J41" s="15" t="n">
        <f aca="false">L41+N41+P41</f>
        <v>282</v>
      </c>
      <c r="K41" s="14" t="n">
        <f aca="false">J41/D41</f>
        <v>0.95593220338983</v>
      </c>
      <c r="L41" s="11" t="n">
        <v>191</v>
      </c>
      <c r="M41" s="14" t="n">
        <f aca="false">L41/J41</f>
        <v>0.677304964539007</v>
      </c>
      <c r="N41" s="11" t="n">
        <v>77</v>
      </c>
      <c r="O41" s="14" t="n">
        <f aca="false">N41/J41</f>
        <v>0.273049645390071</v>
      </c>
      <c r="P41" s="16" t="n">
        <v>14</v>
      </c>
      <c r="Q41" s="17" t="n">
        <f aca="false">P41/J41</f>
        <v>0.049645390070922</v>
      </c>
      <c r="R41" s="15" t="n">
        <f aca="false">T41+V41+X41+Z41</f>
        <v>282</v>
      </c>
      <c r="S41" s="14" t="n">
        <f aca="false">R41/D41</f>
        <v>0.95593220338983</v>
      </c>
      <c r="T41" s="11" t="n">
        <v>229</v>
      </c>
      <c r="U41" s="14" t="n">
        <f aca="false">T41/R41</f>
        <v>0.812056737588653</v>
      </c>
      <c r="V41" s="11" t="n">
        <v>0</v>
      </c>
      <c r="W41" s="14" t="n">
        <f aca="false">V41/R41</f>
        <v>0</v>
      </c>
      <c r="X41" s="16" t="n">
        <v>0</v>
      </c>
      <c r="Y41" s="17" t="n">
        <f aca="false">X41/R41</f>
        <v>0</v>
      </c>
      <c r="Z41" s="16" t="n">
        <v>53</v>
      </c>
      <c r="AA41" s="17" t="n">
        <f aca="false">Z41/R41</f>
        <v>0.187943262411348</v>
      </c>
    </row>
    <row r="42" customFormat="false" ht="7.35" hidden="false" customHeight="true" outlineLevel="0" collapsed="false">
      <c r="A42" s="11" t="n">
        <v>38</v>
      </c>
      <c r="B42" s="12" t="s">
        <v>56</v>
      </c>
      <c r="C42" s="11" t="n">
        <v>675</v>
      </c>
      <c r="D42" s="11" t="n">
        <v>422</v>
      </c>
      <c r="E42" s="13" t="n">
        <f aca="false">D42/C42</f>
        <v>0.625185185185185</v>
      </c>
      <c r="F42" s="11" t="n">
        <v>45</v>
      </c>
      <c r="G42" s="14" t="n">
        <f aca="false">F42/D42</f>
        <v>0.106635071090047</v>
      </c>
      <c r="H42" s="11" t="n">
        <f aca="false">D42-F42</f>
        <v>377</v>
      </c>
      <c r="I42" s="14" t="n">
        <f aca="false">H42/D42</f>
        <v>0.893364928909953</v>
      </c>
      <c r="J42" s="15" t="n">
        <f aca="false">L42+N42+P42</f>
        <v>365</v>
      </c>
      <c r="K42" s="14" t="n">
        <f aca="false">J42/D42</f>
        <v>0.864928909952607</v>
      </c>
      <c r="L42" s="11" t="n">
        <v>231</v>
      </c>
      <c r="M42" s="14" t="n">
        <f aca="false">L42/J42</f>
        <v>0.632876712328767</v>
      </c>
      <c r="N42" s="11" t="n">
        <v>123</v>
      </c>
      <c r="O42" s="14" t="n">
        <f aca="false">N42/J42</f>
        <v>0.336986301369863</v>
      </c>
      <c r="P42" s="16" t="n">
        <v>11</v>
      </c>
      <c r="Q42" s="17" t="n">
        <f aca="false">P42/J42</f>
        <v>0.0301369863013699</v>
      </c>
      <c r="R42" s="15" t="n">
        <v>355</v>
      </c>
      <c r="S42" s="14" t="n">
        <f aca="false">R42/D42</f>
        <v>0.841232227488152</v>
      </c>
      <c r="T42" s="11" t="n">
        <v>289</v>
      </c>
      <c r="U42" s="14" t="n">
        <f aca="false">T42/R42</f>
        <v>0.814084507042253</v>
      </c>
      <c r="V42" s="11" t="n">
        <v>10</v>
      </c>
      <c r="W42" s="14" t="n">
        <f aca="false">V42/R42</f>
        <v>0.028169014084507</v>
      </c>
      <c r="X42" s="16" t="n">
        <v>0</v>
      </c>
      <c r="Y42" s="17" t="n">
        <f aca="false">X42/R42</f>
        <v>0</v>
      </c>
      <c r="Z42" s="16" t="n">
        <v>56</v>
      </c>
      <c r="AA42" s="17" t="n">
        <f aca="false">Z42/R42</f>
        <v>0.157746478873239</v>
      </c>
    </row>
    <row r="43" customFormat="false" ht="7.35" hidden="false" customHeight="true" outlineLevel="0" collapsed="false">
      <c r="A43" s="11" t="n">
        <v>39</v>
      </c>
      <c r="B43" s="12" t="s">
        <v>57</v>
      </c>
      <c r="C43" s="11" t="n">
        <v>183</v>
      </c>
      <c r="D43" s="11" t="n">
        <v>133</v>
      </c>
      <c r="E43" s="13" t="n">
        <f aca="false">D43/C43</f>
        <v>0.726775956284153</v>
      </c>
      <c r="F43" s="11" t="n">
        <v>3</v>
      </c>
      <c r="G43" s="14" t="n">
        <f aca="false">F43/D43</f>
        <v>0.0225563909774436</v>
      </c>
      <c r="H43" s="11" t="n">
        <f aca="false">D43-F43</f>
        <v>130</v>
      </c>
      <c r="I43" s="14" t="n">
        <f aca="false">H43/D43</f>
        <v>0.977443609022556</v>
      </c>
      <c r="J43" s="15" t="n">
        <f aca="false">L43+N43+P43</f>
        <v>130</v>
      </c>
      <c r="K43" s="14" t="n">
        <f aca="false">J43/D43</f>
        <v>0.977443609022556</v>
      </c>
      <c r="L43" s="11" t="n">
        <v>103</v>
      </c>
      <c r="M43" s="14" t="n">
        <f aca="false">L43/J43</f>
        <v>0.792307692307692</v>
      </c>
      <c r="N43" s="11" t="n">
        <v>27</v>
      </c>
      <c r="O43" s="14" t="n">
        <f aca="false">N43/J43</f>
        <v>0.207692307692308</v>
      </c>
      <c r="P43" s="16" t="n">
        <v>0</v>
      </c>
      <c r="Q43" s="17" t="n">
        <f aca="false">P43/J43</f>
        <v>0</v>
      </c>
      <c r="R43" s="15" t="n">
        <f aca="false">T43+V43+X43+Z43</f>
        <v>103</v>
      </c>
      <c r="S43" s="14" t="n">
        <f aca="false">R43/D43</f>
        <v>0.774436090225564</v>
      </c>
      <c r="T43" s="11" t="n">
        <v>100</v>
      </c>
      <c r="U43" s="14" t="n">
        <f aca="false">T43/R43</f>
        <v>0.970873786407767</v>
      </c>
      <c r="V43" s="11" t="n">
        <v>0</v>
      </c>
      <c r="W43" s="14" t="n">
        <f aca="false">V43/R43</f>
        <v>0</v>
      </c>
      <c r="X43" s="16" t="n">
        <v>0</v>
      </c>
      <c r="Y43" s="17" t="n">
        <f aca="false">X43/R43</f>
        <v>0</v>
      </c>
      <c r="Z43" s="16" t="n">
        <v>3</v>
      </c>
      <c r="AA43" s="17" t="n">
        <f aca="false">Z43/R43</f>
        <v>0.029126213592233</v>
      </c>
    </row>
    <row r="44" customFormat="false" ht="7.35" hidden="false" customHeight="true" outlineLevel="0" collapsed="false">
      <c r="A44" s="11" t="n">
        <v>40</v>
      </c>
      <c r="B44" s="12" t="s">
        <v>58</v>
      </c>
      <c r="C44" s="11" t="n">
        <v>517</v>
      </c>
      <c r="D44" s="11" t="n">
        <v>350</v>
      </c>
      <c r="E44" s="13" t="n">
        <f aca="false">D44/C44</f>
        <v>0.676982591876209</v>
      </c>
      <c r="F44" s="11" t="n">
        <v>0</v>
      </c>
      <c r="G44" s="14" t="n">
        <f aca="false">F44/D44</f>
        <v>0</v>
      </c>
      <c r="H44" s="11" t="n">
        <f aca="false">D44-F44</f>
        <v>350</v>
      </c>
      <c r="I44" s="14" t="n">
        <f aca="false">H44/D44</f>
        <v>1</v>
      </c>
      <c r="J44" s="15" t="n">
        <f aca="false">L44+N44+P44</f>
        <v>350</v>
      </c>
      <c r="K44" s="14" t="n">
        <f aca="false">J44/D44</f>
        <v>1</v>
      </c>
      <c r="L44" s="11" t="n">
        <v>275</v>
      </c>
      <c r="M44" s="14" t="n">
        <f aca="false">L44/J44</f>
        <v>0.785714285714286</v>
      </c>
      <c r="N44" s="11" t="n">
        <v>68</v>
      </c>
      <c r="O44" s="14" t="n">
        <f aca="false">N44/J44</f>
        <v>0.194285714285714</v>
      </c>
      <c r="P44" s="16" t="n">
        <v>7</v>
      </c>
      <c r="Q44" s="17" t="n">
        <f aca="false">P44/J44</f>
        <v>0.02</v>
      </c>
      <c r="R44" s="15" t="n">
        <f aca="false">T44+V44+X44+Z44</f>
        <v>349</v>
      </c>
      <c r="S44" s="14" t="n">
        <f aca="false">R44/D44</f>
        <v>0.997142857142857</v>
      </c>
      <c r="T44" s="11" t="n">
        <v>273</v>
      </c>
      <c r="U44" s="14" t="n">
        <f aca="false">T44/R44</f>
        <v>0.782234957020057</v>
      </c>
      <c r="V44" s="11" t="n">
        <v>1</v>
      </c>
      <c r="W44" s="14" t="n">
        <f aca="false">V44/R44</f>
        <v>0.00286532951289398</v>
      </c>
      <c r="X44" s="16" t="n">
        <v>0</v>
      </c>
      <c r="Y44" s="17" t="n">
        <f aca="false">X44/R44</f>
        <v>0</v>
      </c>
      <c r="Z44" s="16" t="n">
        <v>75</v>
      </c>
      <c r="AA44" s="17" t="n">
        <f aca="false">Z44/R44</f>
        <v>0.214899713467049</v>
      </c>
    </row>
    <row r="45" customFormat="false" ht="7.35" hidden="false" customHeight="true" outlineLevel="0" collapsed="false">
      <c r="A45" s="11" t="n">
        <v>41</v>
      </c>
      <c r="B45" s="12" t="s">
        <v>59</v>
      </c>
      <c r="C45" s="11" t="n">
        <v>216</v>
      </c>
      <c r="D45" s="11" t="n">
        <v>135</v>
      </c>
      <c r="E45" s="13" t="n">
        <f aca="false">D45/C45</f>
        <v>0.625</v>
      </c>
      <c r="F45" s="11" t="n">
        <v>2</v>
      </c>
      <c r="G45" s="14" t="n">
        <f aca="false">F45/D45</f>
        <v>0.0148148148148148</v>
      </c>
      <c r="H45" s="11" t="n">
        <f aca="false">D45-F45</f>
        <v>133</v>
      </c>
      <c r="I45" s="14" t="n">
        <f aca="false">H45/D45</f>
        <v>0.985185185185185</v>
      </c>
      <c r="J45" s="15" t="n">
        <f aca="false">L45+N45+P45</f>
        <v>133</v>
      </c>
      <c r="K45" s="14" t="n">
        <f aca="false">J45/D45</f>
        <v>0.985185185185185</v>
      </c>
      <c r="L45" s="11" t="n">
        <v>68</v>
      </c>
      <c r="M45" s="14" t="n">
        <f aca="false">L45/J45</f>
        <v>0.511278195488722</v>
      </c>
      <c r="N45" s="11" t="n">
        <v>57</v>
      </c>
      <c r="O45" s="14" t="n">
        <f aca="false">N45/J45</f>
        <v>0.428571428571429</v>
      </c>
      <c r="P45" s="16" t="n">
        <v>8</v>
      </c>
      <c r="Q45" s="17" t="n">
        <f aca="false">P45/J45</f>
        <v>0.0601503759398496</v>
      </c>
      <c r="R45" s="15" t="n">
        <f aca="false">T45+V45+X45+Z45</f>
        <v>89</v>
      </c>
      <c r="S45" s="14" t="n">
        <f aca="false">R45/D45</f>
        <v>0.659259259259259</v>
      </c>
      <c r="T45" s="11" t="n">
        <v>71</v>
      </c>
      <c r="U45" s="14" t="n">
        <f aca="false">T45/R45</f>
        <v>0.797752808988764</v>
      </c>
      <c r="V45" s="11" t="n">
        <v>0</v>
      </c>
      <c r="W45" s="14" t="n">
        <f aca="false">V45/R45</f>
        <v>0</v>
      </c>
      <c r="X45" s="16" t="n">
        <v>1</v>
      </c>
      <c r="Y45" s="17" t="n">
        <f aca="false">X45/R45</f>
        <v>0.0112359550561798</v>
      </c>
      <c r="Z45" s="16" t="n">
        <v>17</v>
      </c>
      <c r="AA45" s="17" t="n">
        <f aca="false">Z45/R45</f>
        <v>0.191011235955056</v>
      </c>
    </row>
    <row r="46" customFormat="false" ht="7.35" hidden="false" customHeight="true" outlineLevel="0" collapsed="false">
      <c r="A46" s="11" t="n">
        <v>42</v>
      </c>
      <c r="B46" s="12" t="s">
        <v>60</v>
      </c>
      <c r="C46" s="11" t="n">
        <v>420</v>
      </c>
      <c r="D46" s="11" t="n">
        <v>309</v>
      </c>
      <c r="E46" s="13" t="n">
        <f aca="false">D46/C46</f>
        <v>0.735714285714286</v>
      </c>
      <c r="F46" s="11" t="n">
        <v>0</v>
      </c>
      <c r="G46" s="14" t="n">
        <f aca="false">F46/D46</f>
        <v>0</v>
      </c>
      <c r="H46" s="11" t="n">
        <f aca="false">D46-F46</f>
        <v>309</v>
      </c>
      <c r="I46" s="14" t="n">
        <f aca="false">H46/D46</f>
        <v>1</v>
      </c>
      <c r="J46" s="15" t="n">
        <f aca="false">L46+N46+P46</f>
        <v>295</v>
      </c>
      <c r="K46" s="14" t="n">
        <f aca="false">J46/D46</f>
        <v>0.954692556634304</v>
      </c>
      <c r="L46" s="11" t="n">
        <v>227</v>
      </c>
      <c r="M46" s="14" t="n">
        <f aca="false">L46/J46</f>
        <v>0.769491525423729</v>
      </c>
      <c r="N46" s="11" t="n">
        <v>55</v>
      </c>
      <c r="O46" s="14" t="n">
        <f aca="false">N46/J46</f>
        <v>0.186440677966102</v>
      </c>
      <c r="P46" s="16" t="n">
        <v>13</v>
      </c>
      <c r="Q46" s="17" t="n">
        <f aca="false">P46/J46</f>
        <v>0.0440677966101695</v>
      </c>
      <c r="R46" s="15" t="n">
        <v>274</v>
      </c>
      <c r="S46" s="14" t="n">
        <f aca="false">R46/D46</f>
        <v>0.88673139158576</v>
      </c>
      <c r="T46" s="11" t="n">
        <v>250</v>
      </c>
      <c r="U46" s="14" t="n">
        <f aca="false">T46/R46</f>
        <v>0.912408759124088</v>
      </c>
      <c r="V46" s="11" t="n">
        <v>4</v>
      </c>
      <c r="W46" s="14" t="n">
        <f aca="false">V46/R46</f>
        <v>0.0145985401459854</v>
      </c>
      <c r="X46" s="16" t="n">
        <v>0</v>
      </c>
      <c r="Y46" s="17" t="n">
        <f aca="false">X46/R46</f>
        <v>0</v>
      </c>
      <c r="Z46" s="16" t="n">
        <v>20</v>
      </c>
      <c r="AA46" s="17" t="n">
        <f aca="false">Z46/R46</f>
        <v>0.072992700729927</v>
      </c>
    </row>
    <row r="47" customFormat="false" ht="7.35" hidden="false" customHeight="true" outlineLevel="0" collapsed="false">
      <c r="A47" s="11" t="n">
        <v>43</v>
      </c>
      <c r="B47" s="12" t="s">
        <v>61</v>
      </c>
      <c r="C47" s="11" t="n">
        <v>69</v>
      </c>
      <c r="D47" s="11" t="n">
        <v>50</v>
      </c>
      <c r="E47" s="13" t="n">
        <f aca="false">D47/C47</f>
        <v>0.72463768115942</v>
      </c>
      <c r="F47" s="11" t="n">
        <v>0</v>
      </c>
      <c r="G47" s="14" t="n">
        <f aca="false">F47/D47</f>
        <v>0</v>
      </c>
      <c r="H47" s="11" t="n">
        <f aca="false">D47-F47</f>
        <v>50</v>
      </c>
      <c r="I47" s="14" t="n">
        <f aca="false">H47/D47</f>
        <v>1</v>
      </c>
      <c r="J47" s="15" t="n">
        <f aca="false">L47+N47+P47</f>
        <v>47</v>
      </c>
      <c r="K47" s="14" t="n">
        <f aca="false">J47/D47</f>
        <v>0.94</v>
      </c>
      <c r="L47" s="11" t="n">
        <v>35</v>
      </c>
      <c r="M47" s="14" t="n">
        <f aca="false">L47/J47</f>
        <v>0.74468085106383</v>
      </c>
      <c r="N47" s="11" t="n">
        <v>11</v>
      </c>
      <c r="O47" s="14" t="n">
        <f aca="false">N47/J47</f>
        <v>0.234042553191489</v>
      </c>
      <c r="P47" s="16" t="n">
        <v>1</v>
      </c>
      <c r="Q47" s="17" t="n">
        <f aca="false">P47/J47</f>
        <v>0.0212765957446808</v>
      </c>
      <c r="R47" s="15" t="n">
        <f aca="false">T47+V47+X47+Z47</f>
        <v>44</v>
      </c>
      <c r="S47" s="14" t="n">
        <f aca="false">R47/D47</f>
        <v>0.88</v>
      </c>
      <c r="T47" s="11" t="n">
        <v>40</v>
      </c>
      <c r="U47" s="14" t="n">
        <f aca="false">T47/R47</f>
        <v>0.909090909090909</v>
      </c>
      <c r="V47" s="11" t="n">
        <v>0</v>
      </c>
      <c r="W47" s="14" t="n">
        <f aca="false">V47/R47</f>
        <v>0</v>
      </c>
      <c r="X47" s="16" t="n">
        <v>0</v>
      </c>
      <c r="Y47" s="17" t="n">
        <f aca="false">X47/R47</f>
        <v>0</v>
      </c>
      <c r="Z47" s="16" t="n">
        <v>4</v>
      </c>
      <c r="AA47" s="17" t="n">
        <f aca="false">Z47/R47</f>
        <v>0.0909090909090909</v>
      </c>
    </row>
    <row r="48" customFormat="false" ht="7.35" hidden="false" customHeight="true" outlineLevel="0" collapsed="false">
      <c r="A48" s="11" t="n">
        <v>44</v>
      </c>
      <c r="B48" s="12" t="s">
        <v>62</v>
      </c>
      <c r="C48" s="11" t="n">
        <v>550</v>
      </c>
      <c r="D48" s="11" t="n">
        <v>371</v>
      </c>
      <c r="E48" s="13" t="n">
        <f aca="false">D48/C48</f>
        <v>0.674545454545455</v>
      </c>
      <c r="F48" s="11" t="n">
        <v>4</v>
      </c>
      <c r="G48" s="14" t="n">
        <f aca="false">F48/D48</f>
        <v>0.0107816711590297</v>
      </c>
      <c r="H48" s="11" t="n">
        <f aca="false">D48-F48</f>
        <v>367</v>
      </c>
      <c r="I48" s="14" t="n">
        <f aca="false">H48/D48</f>
        <v>0.98921832884097</v>
      </c>
      <c r="J48" s="15" t="n">
        <f aca="false">L48+N48+P48</f>
        <v>367</v>
      </c>
      <c r="K48" s="14" t="n">
        <f aca="false">J48/D48</f>
        <v>0.98921832884097</v>
      </c>
      <c r="L48" s="11" t="n">
        <v>308</v>
      </c>
      <c r="M48" s="14" t="n">
        <f aca="false">L48/J48</f>
        <v>0.839237057220708</v>
      </c>
      <c r="N48" s="11" t="n">
        <v>47</v>
      </c>
      <c r="O48" s="14" t="n">
        <f aca="false">N48/J48</f>
        <v>0.128065395095368</v>
      </c>
      <c r="P48" s="16" t="n">
        <v>12</v>
      </c>
      <c r="Q48" s="17" t="n">
        <f aca="false">P48/J48</f>
        <v>0.0326975476839237</v>
      </c>
      <c r="R48" s="15" t="n">
        <f aca="false">T48+V48+X48+Z48</f>
        <v>365</v>
      </c>
      <c r="S48" s="14" t="n">
        <f aca="false">R48/D48</f>
        <v>0.983827493261455</v>
      </c>
      <c r="T48" s="11" t="n">
        <v>325</v>
      </c>
      <c r="U48" s="14" t="n">
        <f aca="false">T48/R48</f>
        <v>0.89041095890411</v>
      </c>
      <c r="V48" s="11" t="n">
        <v>2</v>
      </c>
      <c r="W48" s="14" t="n">
        <f aca="false">V48/R48</f>
        <v>0.00547945205479452</v>
      </c>
      <c r="X48" s="16" t="n">
        <v>0</v>
      </c>
      <c r="Y48" s="17" t="n">
        <f aca="false">X48/R48</f>
        <v>0</v>
      </c>
      <c r="Z48" s="16" t="n">
        <v>38</v>
      </c>
      <c r="AA48" s="17" t="n">
        <f aca="false">Z48/R48</f>
        <v>0.104109589041096</v>
      </c>
    </row>
    <row r="49" customFormat="false" ht="7.35" hidden="false" customHeight="true" outlineLevel="0" collapsed="false">
      <c r="A49" s="11" t="n">
        <v>45</v>
      </c>
      <c r="B49" s="12" t="s">
        <v>63</v>
      </c>
      <c r="C49" s="11" t="n">
        <v>464</v>
      </c>
      <c r="D49" s="11" t="n">
        <v>324</v>
      </c>
      <c r="E49" s="13" t="n">
        <f aca="false">D49/C49</f>
        <v>0.698275862068966</v>
      </c>
      <c r="F49" s="11" t="n">
        <v>19</v>
      </c>
      <c r="G49" s="14" t="n">
        <f aca="false">F49/D49</f>
        <v>0.058641975308642</v>
      </c>
      <c r="H49" s="11" t="n">
        <f aca="false">D49-F49</f>
        <v>305</v>
      </c>
      <c r="I49" s="14" t="n">
        <f aca="false">H49/D49</f>
        <v>0.941358024691358</v>
      </c>
      <c r="J49" s="15" t="n">
        <f aca="false">L49+N49+P49</f>
        <v>300</v>
      </c>
      <c r="K49" s="14" t="n">
        <f aca="false">J49/D49</f>
        <v>0.925925925925926</v>
      </c>
      <c r="L49" s="11" t="n">
        <v>219</v>
      </c>
      <c r="M49" s="14" t="n">
        <f aca="false">L49/J49</f>
        <v>0.73</v>
      </c>
      <c r="N49" s="11" t="n">
        <v>64</v>
      </c>
      <c r="O49" s="14" t="n">
        <f aca="false">N49/J49</f>
        <v>0.213333333333333</v>
      </c>
      <c r="P49" s="16" t="n">
        <v>17</v>
      </c>
      <c r="Q49" s="17" t="n">
        <f aca="false">P49/J49</f>
        <v>0.0566666666666667</v>
      </c>
      <c r="R49" s="15" t="n">
        <v>281</v>
      </c>
      <c r="S49" s="14" t="n">
        <f aca="false">R49/D49</f>
        <v>0.867283950617284</v>
      </c>
      <c r="T49" s="11" t="n">
        <v>244</v>
      </c>
      <c r="U49" s="14" t="n">
        <f aca="false">T49/R49</f>
        <v>0.868327402135231</v>
      </c>
      <c r="V49" s="11" t="n">
        <v>0</v>
      </c>
      <c r="W49" s="14" t="n">
        <f aca="false">V49/R49</f>
        <v>0</v>
      </c>
      <c r="X49" s="16" t="n">
        <v>0</v>
      </c>
      <c r="Y49" s="17" t="n">
        <f aca="false">X49/R49</f>
        <v>0</v>
      </c>
      <c r="Z49" s="16" t="n">
        <v>37</v>
      </c>
      <c r="AA49" s="17" t="n">
        <f aca="false">Z49/R49</f>
        <v>0.131672597864769</v>
      </c>
    </row>
    <row r="50" customFormat="false" ht="7.35" hidden="false" customHeight="true" outlineLevel="0" collapsed="false">
      <c r="A50" s="11" t="n">
        <v>46</v>
      </c>
      <c r="B50" s="12" t="s">
        <v>64</v>
      </c>
      <c r="C50" s="11" t="n">
        <v>210</v>
      </c>
      <c r="D50" s="11" t="n">
        <v>174</v>
      </c>
      <c r="E50" s="13" t="n">
        <f aca="false">D50/C50</f>
        <v>0.828571428571429</v>
      </c>
      <c r="F50" s="11" t="n">
        <v>1</v>
      </c>
      <c r="G50" s="14" t="n">
        <f aca="false">F50/D50</f>
        <v>0.00574712643678161</v>
      </c>
      <c r="H50" s="11" t="n">
        <f aca="false">D50-F50</f>
        <v>173</v>
      </c>
      <c r="I50" s="14" t="n">
        <f aca="false">H50/D50</f>
        <v>0.994252873563218</v>
      </c>
      <c r="J50" s="15" t="n">
        <f aca="false">L50+N50+P50</f>
        <v>162</v>
      </c>
      <c r="K50" s="14" t="n">
        <f aca="false">J50/D50</f>
        <v>0.931034482758621</v>
      </c>
      <c r="L50" s="11" t="n">
        <v>135</v>
      </c>
      <c r="M50" s="14" t="n">
        <f aca="false">L50/J50</f>
        <v>0.833333333333333</v>
      </c>
      <c r="N50" s="11" t="n">
        <v>24</v>
      </c>
      <c r="O50" s="14" t="n">
        <f aca="false">N50/J50</f>
        <v>0.148148148148148</v>
      </c>
      <c r="P50" s="16" t="n">
        <v>3</v>
      </c>
      <c r="Q50" s="17" t="n">
        <f aca="false">P50/J50</f>
        <v>0.0185185185185185</v>
      </c>
      <c r="R50" s="15" t="n">
        <f aca="false">T50+V50+X50+Z50</f>
        <v>167</v>
      </c>
      <c r="S50" s="14" t="n">
        <f aca="false">R50/D50</f>
        <v>0.959770114942529</v>
      </c>
      <c r="T50" s="11" t="n">
        <v>150</v>
      </c>
      <c r="U50" s="14" t="n">
        <f aca="false">T50/R50</f>
        <v>0.898203592814371</v>
      </c>
      <c r="V50" s="11" t="n">
        <v>0</v>
      </c>
      <c r="W50" s="14" t="n">
        <f aca="false">V50/R50</f>
        <v>0</v>
      </c>
      <c r="X50" s="16" t="n">
        <v>1</v>
      </c>
      <c r="Y50" s="17" t="n">
        <f aca="false">X50/R50</f>
        <v>0.00598802395209581</v>
      </c>
      <c r="Z50" s="16" t="n">
        <v>16</v>
      </c>
      <c r="AA50" s="17" t="n">
        <f aca="false">Z50/R50</f>
        <v>0.0958083832335329</v>
      </c>
    </row>
    <row r="51" customFormat="false" ht="7.35" hidden="false" customHeight="true" outlineLevel="0" collapsed="false">
      <c r="A51" s="11" t="n">
        <v>47</v>
      </c>
      <c r="B51" s="12" t="s">
        <v>65</v>
      </c>
      <c r="C51" s="11" t="n">
        <v>271</v>
      </c>
      <c r="D51" s="11" t="n">
        <v>203</v>
      </c>
      <c r="E51" s="13" t="n">
        <f aca="false">D51/C51</f>
        <v>0.749077490774908</v>
      </c>
      <c r="F51" s="11" t="n">
        <v>5</v>
      </c>
      <c r="G51" s="14" t="n">
        <f aca="false">F51/D51</f>
        <v>0.0246305418719212</v>
      </c>
      <c r="H51" s="11" t="n">
        <f aca="false">D51-F51</f>
        <v>198</v>
      </c>
      <c r="I51" s="14" t="n">
        <f aca="false">H51/D51</f>
        <v>0.975369458128079</v>
      </c>
      <c r="J51" s="15" t="n">
        <f aca="false">L51+N51+P51</f>
        <v>198</v>
      </c>
      <c r="K51" s="14" t="n">
        <f aca="false">J51/D51</f>
        <v>0.975369458128079</v>
      </c>
      <c r="L51" s="11" t="n">
        <v>180</v>
      </c>
      <c r="M51" s="14" t="n">
        <f aca="false">L51/J51</f>
        <v>0.909090909090909</v>
      </c>
      <c r="N51" s="11" t="n">
        <v>14</v>
      </c>
      <c r="O51" s="14" t="n">
        <f aca="false">N51/J51</f>
        <v>0.0707070707070707</v>
      </c>
      <c r="P51" s="16" t="n">
        <v>4</v>
      </c>
      <c r="Q51" s="17" t="n">
        <f aca="false">P51/J51</f>
        <v>0.0202020202020202</v>
      </c>
      <c r="R51" s="15" t="n">
        <f aca="false">T51+V51+X51+Z51</f>
        <v>198</v>
      </c>
      <c r="S51" s="14" t="n">
        <f aca="false">R51/D51</f>
        <v>0.975369458128079</v>
      </c>
      <c r="T51" s="11" t="n">
        <v>194</v>
      </c>
      <c r="U51" s="14" t="n">
        <f aca="false">T51/R51</f>
        <v>0.97979797979798</v>
      </c>
      <c r="V51" s="11" t="n">
        <v>0</v>
      </c>
      <c r="W51" s="14" t="n">
        <f aca="false">V51/R51</f>
        <v>0</v>
      </c>
      <c r="X51" s="16" t="n">
        <v>0</v>
      </c>
      <c r="Y51" s="17" t="n">
        <f aca="false">X51/R51</f>
        <v>0</v>
      </c>
      <c r="Z51" s="16" t="n">
        <v>4</v>
      </c>
      <c r="AA51" s="17" t="n">
        <f aca="false">Z51/R51</f>
        <v>0.0202020202020202</v>
      </c>
    </row>
    <row r="52" customFormat="false" ht="7.35" hidden="false" customHeight="true" outlineLevel="0" collapsed="false">
      <c r="A52" s="11" t="n">
        <v>48</v>
      </c>
      <c r="B52" s="12" t="s">
        <v>66</v>
      </c>
      <c r="C52" s="11" t="n">
        <v>93</v>
      </c>
      <c r="D52" s="11" t="n">
        <v>72</v>
      </c>
      <c r="E52" s="13" t="n">
        <f aca="false">D52/C52</f>
        <v>0.774193548387097</v>
      </c>
      <c r="F52" s="11" t="n">
        <v>0</v>
      </c>
      <c r="G52" s="14" t="n">
        <f aca="false">F52/D52</f>
        <v>0</v>
      </c>
      <c r="H52" s="11" t="n">
        <f aca="false">D52-F52</f>
        <v>72</v>
      </c>
      <c r="I52" s="14" t="n">
        <f aca="false">H52/D52</f>
        <v>1</v>
      </c>
      <c r="J52" s="15" t="n">
        <f aca="false">L52+N52+P52</f>
        <v>72</v>
      </c>
      <c r="K52" s="14" t="n">
        <f aca="false">J52/D52</f>
        <v>1</v>
      </c>
      <c r="L52" s="11" t="n">
        <v>25</v>
      </c>
      <c r="M52" s="14" t="n">
        <f aca="false">L52/J52</f>
        <v>0.347222222222222</v>
      </c>
      <c r="N52" s="11" t="n">
        <v>47</v>
      </c>
      <c r="O52" s="14" t="n">
        <f aca="false">N52/J52</f>
        <v>0.652777777777778</v>
      </c>
      <c r="P52" s="16" t="n">
        <v>0</v>
      </c>
      <c r="Q52" s="17" t="n">
        <f aca="false">P52/J52</f>
        <v>0</v>
      </c>
      <c r="R52" s="15" t="n">
        <v>72</v>
      </c>
      <c r="S52" s="14" t="n">
        <f aca="false">R52/D52</f>
        <v>1</v>
      </c>
      <c r="T52" s="11" t="n">
        <v>37</v>
      </c>
      <c r="U52" s="14" t="n">
        <f aca="false">T52/R52</f>
        <v>0.513888888888889</v>
      </c>
      <c r="V52" s="11" t="n">
        <v>1</v>
      </c>
      <c r="W52" s="14" t="n">
        <f aca="false">V52/R52</f>
        <v>0.0138888888888889</v>
      </c>
      <c r="X52" s="16" t="n">
        <v>0</v>
      </c>
      <c r="Y52" s="17" t="n">
        <f aca="false">X52/R52</f>
        <v>0</v>
      </c>
      <c r="Z52" s="16" t="n">
        <v>34</v>
      </c>
      <c r="AA52" s="17" t="n">
        <f aca="false">Z52/R52</f>
        <v>0.472222222222222</v>
      </c>
    </row>
    <row r="53" customFormat="false" ht="7.35" hidden="false" customHeight="true" outlineLevel="0" collapsed="false">
      <c r="A53" s="11" t="n">
        <v>49</v>
      </c>
      <c r="B53" s="12" t="s">
        <v>67</v>
      </c>
      <c r="C53" s="11" t="n">
        <v>251</v>
      </c>
      <c r="D53" s="11" t="n">
        <v>171</v>
      </c>
      <c r="E53" s="13" t="n">
        <f aca="false">D53/C53</f>
        <v>0.681274900398406</v>
      </c>
      <c r="F53" s="11" t="n">
        <v>7</v>
      </c>
      <c r="G53" s="14" t="n">
        <f aca="false">F53/D53</f>
        <v>0.0409356725146199</v>
      </c>
      <c r="H53" s="11" t="n">
        <f aca="false">D53-F53</f>
        <v>164</v>
      </c>
      <c r="I53" s="14" t="n">
        <f aca="false">H53/D53</f>
        <v>0.95906432748538</v>
      </c>
      <c r="J53" s="15" t="n">
        <f aca="false">L53+N53+P53</f>
        <v>158</v>
      </c>
      <c r="K53" s="14" t="n">
        <f aca="false">J53/D53</f>
        <v>0.923976608187135</v>
      </c>
      <c r="L53" s="11" t="n">
        <v>102</v>
      </c>
      <c r="M53" s="14" t="n">
        <f aca="false">L53/J53</f>
        <v>0.645569620253165</v>
      </c>
      <c r="N53" s="11" t="n">
        <v>53</v>
      </c>
      <c r="O53" s="14" t="n">
        <f aca="false">N53/J53</f>
        <v>0.335443037974684</v>
      </c>
      <c r="P53" s="16" t="n">
        <v>3</v>
      </c>
      <c r="Q53" s="17" t="n">
        <f aca="false">P53/J53</f>
        <v>0.0189873417721519</v>
      </c>
      <c r="R53" s="15" t="n">
        <v>144</v>
      </c>
      <c r="S53" s="14" t="n">
        <f aca="false">R53/D53</f>
        <v>0.842105263157895</v>
      </c>
      <c r="T53" s="11" t="n">
        <v>112</v>
      </c>
      <c r="U53" s="14" t="n">
        <f aca="false">T53/R53</f>
        <v>0.777777777777778</v>
      </c>
      <c r="V53" s="11" t="n">
        <v>2</v>
      </c>
      <c r="W53" s="14" t="n">
        <f aca="false">V53/R53</f>
        <v>0.0138888888888889</v>
      </c>
      <c r="X53" s="16" t="n">
        <v>0</v>
      </c>
      <c r="Y53" s="17" t="n">
        <f aca="false">X53/R53</f>
        <v>0</v>
      </c>
      <c r="Z53" s="16" t="n">
        <v>30</v>
      </c>
      <c r="AA53" s="17" t="n">
        <f aca="false">Z53/R53</f>
        <v>0.208333333333333</v>
      </c>
    </row>
    <row r="54" customFormat="false" ht="7.35" hidden="false" customHeight="true" outlineLevel="0" collapsed="false">
      <c r="A54" s="11" t="n">
        <v>50</v>
      </c>
      <c r="B54" s="12" t="s">
        <v>68</v>
      </c>
      <c r="C54" s="11" t="n">
        <v>234</v>
      </c>
      <c r="D54" s="11" t="n">
        <v>144</v>
      </c>
      <c r="E54" s="13" t="n">
        <f aca="false">D54/C54</f>
        <v>0.615384615384615</v>
      </c>
      <c r="F54" s="11" t="n">
        <v>0</v>
      </c>
      <c r="G54" s="14" t="n">
        <f aca="false">F54/D54</f>
        <v>0</v>
      </c>
      <c r="H54" s="11" t="n">
        <f aca="false">D54-F54</f>
        <v>144</v>
      </c>
      <c r="I54" s="14" t="n">
        <f aca="false">H54/D54</f>
        <v>1</v>
      </c>
      <c r="J54" s="15" t="n">
        <f aca="false">L54+N54+P54</f>
        <v>144</v>
      </c>
      <c r="K54" s="14" t="n">
        <f aca="false">J54/D54</f>
        <v>1</v>
      </c>
      <c r="L54" s="11" t="n">
        <v>90</v>
      </c>
      <c r="M54" s="14" t="n">
        <f aca="false">L54/J54</f>
        <v>0.625</v>
      </c>
      <c r="N54" s="11" t="n">
        <v>45</v>
      </c>
      <c r="O54" s="14" t="n">
        <f aca="false">N54/J54</f>
        <v>0.3125</v>
      </c>
      <c r="P54" s="16" t="n">
        <v>9</v>
      </c>
      <c r="Q54" s="17" t="n">
        <f aca="false">P54/J54</f>
        <v>0.0625</v>
      </c>
      <c r="R54" s="15" t="n">
        <f aca="false">T54+V54+X54+Z54</f>
        <v>144</v>
      </c>
      <c r="S54" s="14" t="n">
        <f aca="false">R54/D54</f>
        <v>1</v>
      </c>
      <c r="T54" s="11" t="n">
        <v>103</v>
      </c>
      <c r="U54" s="14" t="n">
        <f aca="false">T54/R54</f>
        <v>0.715277777777778</v>
      </c>
      <c r="V54" s="11" t="n">
        <v>3</v>
      </c>
      <c r="W54" s="14" t="n">
        <f aca="false">V54/R54</f>
        <v>0.0208333333333333</v>
      </c>
      <c r="X54" s="16" t="n">
        <v>0</v>
      </c>
      <c r="Y54" s="17" t="n">
        <f aca="false">X54/R54</f>
        <v>0</v>
      </c>
      <c r="Z54" s="16" t="n">
        <v>38</v>
      </c>
      <c r="AA54" s="17" t="n">
        <f aca="false">Z54/R54</f>
        <v>0.263888888888889</v>
      </c>
    </row>
    <row r="55" customFormat="false" ht="7.35" hidden="false" customHeight="true" outlineLevel="0" collapsed="false">
      <c r="A55" s="11" t="n">
        <v>51</v>
      </c>
      <c r="B55" s="12" t="s">
        <v>69</v>
      </c>
      <c r="C55" s="11" t="n">
        <v>233</v>
      </c>
      <c r="D55" s="11" t="n">
        <v>175</v>
      </c>
      <c r="E55" s="13" t="n">
        <f aca="false">D55/C55</f>
        <v>0.751072961373391</v>
      </c>
      <c r="F55" s="11" t="n">
        <v>5</v>
      </c>
      <c r="G55" s="14" t="n">
        <f aca="false">F55/D55</f>
        <v>0.0285714285714286</v>
      </c>
      <c r="H55" s="11" t="n">
        <f aca="false">D55-F55</f>
        <v>170</v>
      </c>
      <c r="I55" s="14" t="n">
        <f aca="false">H55/D55</f>
        <v>0.971428571428571</v>
      </c>
      <c r="J55" s="15" t="n">
        <f aca="false">L55+N55+P55</f>
        <v>168</v>
      </c>
      <c r="K55" s="14" t="n">
        <f aca="false">J55/D55</f>
        <v>0.96</v>
      </c>
      <c r="L55" s="11" t="n">
        <v>153</v>
      </c>
      <c r="M55" s="14" t="n">
        <f aca="false">L55/J55</f>
        <v>0.910714285714286</v>
      </c>
      <c r="N55" s="11" t="n">
        <v>13</v>
      </c>
      <c r="O55" s="14" t="n">
        <f aca="false">N55/J55</f>
        <v>0.0773809523809524</v>
      </c>
      <c r="P55" s="16" t="n">
        <v>2</v>
      </c>
      <c r="Q55" s="17" t="n">
        <f aca="false">P55/J55</f>
        <v>0.0119047619047619</v>
      </c>
      <c r="R55" s="15" t="n">
        <v>161</v>
      </c>
      <c r="S55" s="14" t="n">
        <f aca="false">R55/D55</f>
        <v>0.92</v>
      </c>
      <c r="T55" s="11" t="n">
        <v>155</v>
      </c>
      <c r="U55" s="14" t="n">
        <f aca="false">T55/R55</f>
        <v>0.962732919254658</v>
      </c>
      <c r="V55" s="11" t="n">
        <v>1</v>
      </c>
      <c r="W55" s="14" t="n">
        <f aca="false">V55/R55</f>
        <v>0.0062111801242236</v>
      </c>
      <c r="X55" s="16" t="n">
        <v>0</v>
      </c>
      <c r="Y55" s="17" t="n">
        <f aca="false">X55/R55</f>
        <v>0</v>
      </c>
      <c r="Z55" s="16" t="n">
        <v>5</v>
      </c>
      <c r="AA55" s="17" t="n">
        <f aca="false">Z55/R55</f>
        <v>0.031055900621118</v>
      </c>
    </row>
    <row r="56" customFormat="false" ht="7.35" hidden="false" customHeight="true" outlineLevel="0" collapsed="false">
      <c r="A56" s="11" t="n">
        <v>52</v>
      </c>
      <c r="B56" s="12" t="s">
        <v>70</v>
      </c>
      <c r="C56" s="11" t="n">
        <v>88</v>
      </c>
      <c r="D56" s="11" t="n">
        <v>67</v>
      </c>
      <c r="E56" s="13" t="n">
        <f aca="false">D56/C56</f>
        <v>0.761363636363636</v>
      </c>
      <c r="F56" s="11" t="n">
        <v>1</v>
      </c>
      <c r="G56" s="14" t="n">
        <f aca="false">F56/D56</f>
        <v>0.0149253731343284</v>
      </c>
      <c r="H56" s="11" t="n">
        <f aca="false">D56-F56</f>
        <v>66</v>
      </c>
      <c r="I56" s="14" t="n">
        <f aca="false">H56/D56</f>
        <v>0.985074626865672</v>
      </c>
      <c r="J56" s="15" t="n">
        <f aca="false">L56+N56+P56</f>
        <v>66</v>
      </c>
      <c r="K56" s="14" t="n">
        <f aca="false">J56/D56</f>
        <v>0.985074626865672</v>
      </c>
      <c r="L56" s="11" t="n">
        <v>60</v>
      </c>
      <c r="M56" s="14" t="n">
        <f aca="false">L56/J56</f>
        <v>0.909090909090909</v>
      </c>
      <c r="N56" s="11" t="n">
        <v>5</v>
      </c>
      <c r="O56" s="14" t="n">
        <f aca="false">N56/J56</f>
        <v>0.0757575757575758</v>
      </c>
      <c r="P56" s="16" t="n">
        <v>1</v>
      </c>
      <c r="Q56" s="17" t="n">
        <f aca="false">P56/J56</f>
        <v>0.0151515151515152</v>
      </c>
      <c r="R56" s="15" t="n">
        <v>65</v>
      </c>
      <c r="S56" s="14" t="n">
        <f aca="false">R56/D56</f>
        <v>0.970149253731343</v>
      </c>
      <c r="T56" s="11" t="n">
        <v>60</v>
      </c>
      <c r="U56" s="14" t="n">
        <f aca="false">T56/R56</f>
        <v>0.923076923076923</v>
      </c>
      <c r="V56" s="11" t="n">
        <v>1</v>
      </c>
      <c r="W56" s="14" t="n">
        <f aca="false">V56/R56</f>
        <v>0.0153846153846154</v>
      </c>
      <c r="X56" s="16" t="n">
        <v>0</v>
      </c>
      <c r="Y56" s="17" t="n">
        <f aca="false">X56/R56</f>
        <v>0</v>
      </c>
      <c r="Z56" s="16" t="n">
        <v>4</v>
      </c>
      <c r="AA56" s="17" t="n">
        <f aca="false">Z56/R56</f>
        <v>0.0615384615384615</v>
      </c>
    </row>
    <row r="57" customFormat="false" ht="7.35" hidden="false" customHeight="true" outlineLevel="0" collapsed="false">
      <c r="A57" s="11" t="n">
        <v>53</v>
      </c>
      <c r="B57" s="12" t="s">
        <v>71</v>
      </c>
      <c r="C57" s="11" t="n">
        <v>73</v>
      </c>
      <c r="D57" s="11" t="n">
        <v>59</v>
      </c>
      <c r="E57" s="13" t="n">
        <f aca="false">D57/C57</f>
        <v>0.808219178082192</v>
      </c>
      <c r="F57" s="11" t="n">
        <v>0</v>
      </c>
      <c r="G57" s="14" t="n">
        <f aca="false">F57/D57</f>
        <v>0</v>
      </c>
      <c r="H57" s="11" t="n">
        <f aca="false">D57-F57</f>
        <v>59</v>
      </c>
      <c r="I57" s="14" t="n">
        <f aca="false">H57/D57</f>
        <v>1</v>
      </c>
      <c r="J57" s="15" t="n">
        <f aca="false">L57+N57+P57</f>
        <v>59</v>
      </c>
      <c r="K57" s="14" t="n">
        <f aca="false">J57/D57</f>
        <v>1</v>
      </c>
      <c r="L57" s="11" t="n">
        <v>46</v>
      </c>
      <c r="M57" s="14" t="n">
        <f aca="false">L57/J57</f>
        <v>0.779661016949153</v>
      </c>
      <c r="N57" s="11" t="n">
        <v>6</v>
      </c>
      <c r="O57" s="14" t="n">
        <f aca="false">N57/J57</f>
        <v>0.101694915254237</v>
      </c>
      <c r="P57" s="16" t="n">
        <v>7</v>
      </c>
      <c r="Q57" s="17" t="n">
        <f aca="false">P57/J57</f>
        <v>0.11864406779661</v>
      </c>
      <c r="R57" s="15" t="n">
        <v>59</v>
      </c>
      <c r="S57" s="14" t="n">
        <f aca="false">R57/D57</f>
        <v>1</v>
      </c>
      <c r="T57" s="11" t="n">
        <v>53</v>
      </c>
      <c r="U57" s="14" t="n">
        <f aca="false">T57/R57</f>
        <v>0.898305084745763</v>
      </c>
      <c r="V57" s="11" t="n">
        <v>0</v>
      </c>
      <c r="W57" s="14" t="n">
        <f aca="false">V57/R57</f>
        <v>0</v>
      </c>
      <c r="X57" s="16" t="n">
        <v>0</v>
      </c>
      <c r="Y57" s="17" t="n">
        <f aca="false">X57/R57</f>
        <v>0</v>
      </c>
      <c r="Z57" s="16" t="n">
        <v>6</v>
      </c>
      <c r="AA57" s="17" t="n">
        <f aca="false">Z57/R57</f>
        <v>0.101694915254237</v>
      </c>
    </row>
    <row r="58" customFormat="false" ht="7.35" hidden="false" customHeight="true" outlineLevel="0" collapsed="false">
      <c r="A58" s="11" t="n">
        <v>54</v>
      </c>
      <c r="B58" s="12" t="s">
        <v>72</v>
      </c>
      <c r="C58" s="11" t="n">
        <v>289</v>
      </c>
      <c r="D58" s="11" t="n">
        <v>220</v>
      </c>
      <c r="E58" s="13" t="n">
        <f aca="false">D58/C58</f>
        <v>0.761245674740484</v>
      </c>
      <c r="F58" s="11" t="n">
        <v>1</v>
      </c>
      <c r="G58" s="14" t="n">
        <f aca="false">F58/D58</f>
        <v>0.00454545454545455</v>
      </c>
      <c r="H58" s="11" t="n">
        <f aca="false">D58-F58</f>
        <v>219</v>
      </c>
      <c r="I58" s="14" t="n">
        <f aca="false">H58/D58</f>
        <v>0.995454545454546</v>
      </c>
      <c r="J58" s="15" t="n">
        <f aca="false">L58+N58+P58</f>
        <v>208</v>
      </c>
      <c r="K58" s="14" t="n">
        <f aca="false">J58/D58</f>
        <v>0.945454545454545</v>
      </c>
      <c r="L58" s="11" t="n">
        <v>176</v>
      </c>
      <c r="M58" s="14" t="n">
        <f aca="false">L58/J58</f>
        <v>0.846153846153846</v>
      </c>
      <c r="N58" s="11" t="n">
        <v>24</v>
      </c>
      <c r="O58" s="14" t="n">
        <f aca="false">N58/J58</f>
        <v>0.115384615384615</v>
      </c>
      <c r="P58" s="16" t="n">
        <v>8</v>
      </c>
      <c r="Q58" s="17" t="n">
        <f aca="false">P58/J58</f>
        <v>0.0384615384615385</v>
      </c>
      <c r="R58" s="15" t="n">
        <v>209</v>
      </c>
      <c r="S58" s="14" t="n">
        <f aca="false">R58/D58</f>
        <v>0.95</v>
      </c>
      <c r="T58" s="11" t="n">
        <v>199</v>
      </c>
      <c r="U58" s="14" t="n">
        <f aca="false">T58/R58</f>
        <v>0.952153110047847</v>
      </c>
      <c r="V58" s="11" t="n">
        <v>1</v>
      </c>
      <c r="W58" s="14" t="n">
        <f aca="false">V58/R58</f>
        <v>0.00478468899521531</v>
      </c>
      <c r="X58" s="16" t="n">
        <v>0</v>
      </c>
      <c r="Y58" s="17" t="n">
        <f aca="false">X58/R58</f>
        <v>0</v>
      </c>
      <c r="Z58" s="16" t="n">
        <v>9</v>
      </c>
      <c r="AA58" s="17" t="n">
        <f aca="false">Z58/R58</f>
        <v>0.0430622009569378</v>
      </c>
    </row>
    <row r="59" customFormat="false" ht="7.35" hidden="false" customHeight="true" outlineLevel="0" collapsed="false">
      <c r="A59" s="11" t="n">
        <v>55</v>
      </c>
      <c r="B59" s="12" t="s">
        <v>73</v>
      </c>
      <c r="C59" s="11" t="n">
        <v>51</v>
      </c>
      <c r="D59" s="11" t="n">
        <v>46</v>
      </c>
      <c r="E59" s="13" t="n">
        <f aca="false">D59/C59</f>
        <v>0.901960784313726</v>
      </c>
      <c r="F59" s="11" t="n">
        <v>0</v>
      </c>
      <c r="G59" s="14" t="n">
        <f aca="false">F59/D59</f>
        <v>0</v>
      </c>
      <c r="H59" s="11" t="n">
        <f aca="false">D59-F59</f>
        <v>46</v>
      </c>
      <c r="I59" s="14" t="n">
        <f aca="false">H59/D59</f>
        <v>1</v>
      </c>
      <c r="J59" s="15" t="n">
        <f aca="false">L59+N59+P59</f>
        <v>45</v>
      </c>
      <c r="K59" s="14" t="n">
        <f aca="false">J59/D59</f>
        <v>0.978260869565217</v>
      </c>
      <c r="L59" s="11" t="n">
        <v>41</v>
      </c>
      <c r="M59" s="14" t="n">
        <f aca="false">L59/J59</f>
        <v>0.911111111111111</v>
      </c>
      <c r="N59" s="11" t="n">
        <v>3</v>
      </c>
      <c r="O59" s="14" t="n">
        <f aca="false">N59/J59</f>
        <v>0.0666666666666667</v>
      </c>
      <c r="P59" s="16" t="n">
        <v>1</v>
      </c>
      <c r="Q59" s="17" t="n">
        <f aca="false">P59/J59</f>
        <v>0.0222222222222222</v>
      </c>
      <c r="R59" s="15" t="n">
        <v>46</v>
      </c>
      <c r="S59" s="14" t="n">
        <f aca="false">R59/D59</f>
        <v>1</v>
      </c>
      <c r="T59" s="11" t="n">
        <v>42</v>
      </c>
      <c r="U59" s="14" t="n">
        <f aca="false">T59/R59</f>
        <v>0.91304347826087</v>
      </c>
      <c r="V59" s="11" t="n">
        <v>0</v>
      </c>
      <c r="W59" s="14" t="n">
        <f aca="false">V59/R59</f>
        <v>0</v>
      </c>
      <c r="X59" s="16" t="n">
        <v>0</v>
      </c>
      <c r="Y59" s="17" t="n">
        <f aca="false">X59/R59</f>
        <v>0</v>
      </c>
      <c r="Z59" s="16" t="n">
        <v>4</v>
      </c>
      <c r="AA59" s="17" t="n">
        <f aca="false">Z59/R59</f>
        <v>0.0869565217391304</v>
      </c>
    </row>
    <row r="60" customFormat="false" ht="7.35" hidden="false" customHeight="true" outlineLevel="0" collapsed="false">
      <c r="A60" s="11" t="n">
        <v>56</v>
      </c>
      <c r="B60" s="12" t="s">
        <v>74</v>
      </c>
      <c r="C60" s="11" t="n">
        <v>377</v>
      </c>
      <c r="D60" s="11" t="n">
        <v>247</v>
      </c>
      <c r="E60" s="13" t="n">
        <f aca="false">D60/C60</f>
        <v>0.655172413793103</v>
      </c>
      <c r="F60" s="11" t="n">
        <v>2</v>
      </c>
      <c r="G60" s="14" t="n">
        <f aca="false">F60/D60</f>
        <v>0.00809716599190283</v>
      </c>
      <c r="H60" s="11" t="n">
        <f aca="false">D60-F60</f>
        <v>245</v>
      </c>
      <c r="I60" s="14" t="n">
        <f aca="false">H60/D60</f>
        <v>0.991902834008097</v>
      </c>
      <c r="J60" s="15" t="n">
        <f aca="false">L60+N60+P60</f>
        <v>245</v>
      </c>
      <c r="K60" s="14" t="n">
        <f aca="false">J60/D60</f>
        <v>0.991902834008097</v>
      </c>
      <c r="L60" s="11" t="n">
        <v>179</v>
      </c>
      <c r="M60" s="14" t="n">
        <f aca="false">L60/J60</f>
        <v>0.730612244897959</v>
      </c>
      <c r="N60" s="11" t="n">
        <v>45</v>
      </c>
      <c r="O60" s="14" t="n">
        <f aca="false">N60/J60</f>
        <v>0.183673469387755</v>
      </c>
      <c r="P60" s="16" t="n">
        <v>21</v>
      </c>
      <c r="Q60" s="17" t="n">
        <f aca="false">P60/J60</f>
        <v>0.0857142857142857</v>
      </c>
      <c r="R60" s="15" t="n">
        <f aca="false">T60+V60+X60+Z60</f>
        <v>241</v>
      </c>
      <c r="S60" s="14" t="n">
        <f aca="false">R60/D60</f>
        <v>0.975708502024292</v>
      </c>
      <c r="T60" s="11" t="n">
        <v>214</v>
      </c>
      <c r="U60" s="14" t="n">
        <f aca="false">T60/R60</f>
        <v>0.887966804979253</v>
      </c>
      <c r="V60" s="11" t="n">
        <v>1</v>
      </c>
      <c r="W60" s="14" t="n">
        <f aca="false">V60/R60</f>
        <v>0.004149377593361</v>
      </c>
      <c r="X60" s="16" t="n">
        <v>1</v>
      </c>
      <c r="Y60" s="17" t="n">
        <f aca="false">X60/R60</f>
        <v>0.004149377593361</v>
      </c>
      <c r="Z60" s="16" t="n">
        <v>25</v>
      </c>
      <c r="AA60" s="17" t="n">
        <f aca="false">Z60/R60</f>
        <v>0.103734439834025</v>
      </c>
    </row>
    <row r="61" customFormat="false" ht="7.35" hidden="false" customHeight="true" outlineLevel="0" collapsed="false">
      <c r="A61" s="11" t="n">
        <v>57</v>
      </c>
      <c r="B61" s="12" t="s">
        <v>75</v>
      </c>
      <c r="C61" s="11" t="n">
        <v>274</v>
      </c>
      <c r="D61" s="11" t="n">
        <v>129</v>
      </c>
      <c r="E61" s="13" t="n">
        <f aca="false">D61/C61</f>
        <v>0.470802919708029</v>
      </c>
      <c r="F61" s="11" t="n">
        <v>3</v>
      </c>
      <c r="G61" s="14" t="n">
        <f aca="false">F61/D61</f>
        <v>0.0232558139534884</v>
      </c>
      <c r="H61" s="11" t="n">
        <f aca="false">D61-F61</f>
        <v>126</v>
      </c>
      <c r="I61" s="14" t="n">
        <f aca="false">H61/D61</f>
        <v>0.976744186046512</v>
      </c>
      <c r="J61" s="15" t="n">
        <f aca="false">L61+N61+P61</f>
        <v>126</v>
      </c>
      <c r="K61" s="14" t="n">
        <f aca="false">J61/D61</f>
        <v>0.976744186046512</v>
      </c>
      <c r="L61" s="11" t="n">
        <v>77</v>
      </c>
      <c r="M61" s="14" t="n">
        <f aca="false">L61/J61</f>
        <v>0.611111111111111</v>
      </c>
      <c r="N61" s="11" t="n">
        <v>35</v>
      </c>
      <c r="O61" s="14" t="n">
        <f aca="false">N61/J61</f>
        <v>0.277777777777778</v>
      </c>
      <c r="P61" s="16" t="n">
        <v>14</v>
      </c>
      <c r="Q61" s="17" t="n">
        <f aca="false">P61/J61</f>
        <v>0.111111111111111</v>
      </c>
      <c r="R61" s="15" t="n">
        <v>123</v>
      </c>
      <c r="S61" s="14" t="n">
        <f aca="false">R61/D61</f>
        <v>0.953488372093023</v>
      </c>
      <c r="T61" s="11" t="n">
        <v>92</v>
      </c>
      <c r="U61" s="14" t="n">
        <f aca="false">T61/R61</f>
        <v>0.747967479674797</v>
      </c>
      <c r="V61" s="11" t="n">
        <v>1</v>
      </c>
      <c r="W61" s="14" t="n">
        <f aca="false">V61/R61</f>
        <v>0.00813008130081301</v>
      </c>
      <c r="X61" s="16" t="n">
        <v>0</v>
      </c>
      <c r="Y61" s="17" t="n">
        <f aca="false">X61/R61</f>
        <v>0</v>
      </c>
      <c r="Z61" s="16" t="n">
        <v>30</v>
      </c>
      <c r="AA61" s="17" t="n">
        <f aca="false">Z61/R61</f>
        <v>0.24390243902439</v>
      </c>
    </row>
    <row r="62" customFormat="false" ht="7.35" hidden="false" customHeight="true" outlineLevel="0" collapsed="false">
      <c r="A62" s="11" t="n">
        <v>58</v>
      </c>
      <c r="B62" s="12" t="s">
        <v>76</v>
      </c>
      <c r="C62" s="11" t="n">
        <v>375</v>
      </c>
      <c r="D62" s="11" t="n">
        <v>214</v>
      </c>
      <c r="E62" s="13" t="n">
        <f aca="false">D62/C62</f>
        <v>0.570666666666667</v>
      </c>
      <c r="F62" s="11" t="n">
        <v>3</v>
      </c>
      <c r="G62" s="14" t="n">
        <f aca="false">F62/D62</f>
        <v>0.014018691588785</v>
      </c>
      <c r="H62" s="11" t="n">
        <f aca="false">D62-F62</f>
        <v>211</v>
      </c>
      <c r="I62" s="14" t="n">
        <f aca="false">H62/D62</f>
        <v>0.985981308411215</v>
      </c>
      <c r="J62" s="15" t="n">
        <f aca="false">L62+N62+P62</f>
        <v>211</v>
      </c>
      <c r="K62" s="14" t="n">
        <f aca="false">J62/D62</f>
        <v>0.985981308411215</v>
      </c>
      <c r="L62" s="11" t="n">
        <v>185</v>
      </c>
      <c r="M62" s="14" t="n">
        <f aca="false">L62/J62</f>
        <v>0.876777251184834</v>
      </c>
      <c r="N62" s="11" t="n">
        <v>26</v>
      </c>
      <c r="O62" s="14" t="n">
        <f aca="false">N62/J62</f>
        <v>0.123222748815166</v>
      </c>
      <c r="P62" s="16" t="n">
        <v>0</v>
      </c>
      <c r="Q62" s="17" t="n">
        <f aca="false">P62/J62</f>
        <v>0</v>
      </c>
      <c r="R62" s="15" t="n">
        <v>182</v>
      </c>
      <c r="S62" s="14" t="n">
        <f aca="false">R62/D62</f>
        <v>0.850467289719626</v>
      </c>
      <c r="T62" s="11" t="n">
        <v>182</v>
      </c>
      <c r="U62" s="14" t="n">
        <f aca="false">T62/R62</f>
        <v>1</v>
      </c>
      <c r="V62" s="11" t="n">
        <v>0</v>
      </c>
      <c r="W62" s="14" t="n">
        <f aca="false">V62/R62</f>
        <v>0</v>
      </c>
      <c r="X62" s="16" t="n">
        <v>0</v>
      </c>
      <c r="Y62" s="17" t="n">
        <f aca="false">X62/R62</f>
        <v>0</v>
      </c>
      <c r="Z62" s="16" t="n">
        <v>0</v>
      </c>
      <c r="AA62" s="17" t="n">
        <f aca="false">Z62/R62</f>
        <v>0</v>
      </c>
    </row>
    <row r="63" customFormat="false" ht="7.35" hidden="false" customHeight="true" outlineLevel="0" collapsed="false">
      <c r="A63" s="11" t="n">
        <v>59</v>
      </c>
      <c r="B63" s="12" t="s">
        <v>77</v>
      </c>
      <c r="C63" s="11" t="n">
        <v>2690</v>
      </c>
      <c r="D63" s="11" t="n">
        <v>1972</v>
      </c>
      <c r="E63" s="13" t="n">
        <f aca="false">D63/C63</f>
        <v>0.733085501858736</v>
      </c>
      <c r="F63" s="11" t="n">
        <v>12</v>
      </c>
      <c r="G63" s="14" t="n">
        <f aca="false">F63/D63</f>
        <v>0.00608519269776876</v>
      </c>
      <c r="H63" s="11" t="n">
        <f aca="false">D63-F63</f>
        <v>1960</v>
      </c>
      <c r="I63" s="14" t="n">
        <f aca="false">H63/D63</f>
        <v>0.993914807302231</v>
      </c>
      <c r="J63" s="15" t="n">
        <f aca="false">L63+N63+P63</f>
        <v>1960</v>
      </c>
      <c r="K63" s="14" t="n">
        <f aca="false">J63/D63</f>
        <v>0.993914807302231</v>
      </c>
      <c r="L63" s="11" t="n">
        <v>1736</v>
      </c>
      <c r="M63" s="14" t="n">
        <f aca="false">L63/J63</f>
        <v>0.885714285714286</v>
      </c>
      <c r="N63" s="11" t="n">
        <v>171</v>
      </c>
      <c r="O63" s="14" t="n">
        <f aca="false">N63/J63</f>
        <v>0.0872448979591837</v>
      </c>
      <c r="P63" s="16" t="n">
        <v>53</v>
      </c>
      <c r="Q63" s="17" t="n">
        <f aca="false">P63/J63</f>
        <v>0.0270408163265306</v>
      </c>
      <c r="R63" s="15" t="n">
        <f aca="false">T63+V63+X63+Z63</f>
        <v>1960</v>
      </c>
      <c r="S63" s="14" t="n">
        <f aca="false">R63/D63</f>
        <v>0.993914807302231</v>
      </c>
      <c r="T63" s="11" t="n">
        <v>1811</v>
      </c>
      <c r="U63" s="14" t="n">
        <f aca="false">T63/R63</f>
        <v>0.923979591836735</v>
      </c>
      <c r="V63" s="11" t="n">
        <v>10</v>
      </c>
      <c r="W63" s="14" t="n">
        <f aca="false">V63/R63</f>
        <v>0.00510204081632653</v>
      </c>
      <c r="X63" s="16" t="n">
        <v>3</v>
      </c>
      <c r="Y63" s="17" t="n">
        <f aca="false">X63/R63</f>
        <v>0.00153061224489796</v>
      </c>
      <c r="Z63" s="16" t="n">
        <v>136</v>
      </c>
      <c r="AA63" s="17" t="n">
        <f aca="false">Z63/R63</f>
        <v>0.0693877551020408</v>
      </c>
    </row>
    <row r="64" customFormat="false" ht="7.35" hidden="false" customHeight="true" outlineLevel="0" collapsed="false">
      <c r="A64" s="11" t="n">
        <v>60</v>
      </c>
      <c r="B64" s="12" t="s">
        <v>78</v>
      </c>
      <c r="C64" s="11" t="n">
        <v>355</v>
      </c>
      <c r="D64" s="11" t="n">
        <v>206</v>
      </c>
      <c r="E64" s="13" t="n">
        <f aca="false">D64/C64</f>
        <v>0.580281690140845</v>
      </c>
      <c r="F64" s="11" t="n">
        <v>13</v>
      </c>
      <c r="G64" s="14" t="n">
        <f aca="false">F64/D64</f>
        <v>0.0631067961165049</v>
      </c>
      <c r="H64" s="11" t="n">
        <f aca="false">D64-F64</f>
        <v>193</v>
      </c>
      <c r="I64" s="14" t="n">
        <f aca="false">H64/D64</f>
        <v>0.936893203883495</v>
      </c>
      <c r="J64" s="15" t="n">
        <f aca="false">L64+N64+P64</f>
        <v>187</v>
      </c>
      <c r="K64" s="14" t="n">
        <f aca="false">J64/D64</f>
        <v>0.907766990291262</v>
      </c>
      <c r="L64" s="11" t="n">
        <v>143</v>
      </c>
      <c r="M64" s="14" t="n">
        <f aca="false">L64/J64</f>
        <v>0.764705882352941</v>
      </c>
      <c r="N64" s="11" t="n">
        <v>38</v>
      </c>
      <c r="O64" s="14" t="n">
        <f aca="false">N64/J64</f>
        <v>0.203208556149733</v>
      </c>
      <c r="P64" s="16" t="n">
        <v>6</v>
      </c>
      <c r="Q64" s="17" t="n">
        <f aca="false">P64/J64</f>
        <v>0.0320855614973262</v>
      </c>
      <c r="R64" s="15" t="n">
        <v>193</v>
      </c>
      <c r="S64" s="14" t="n">
        <f aca="false">R64/D64</f>
        <v>0.936893203883495</v>
      </c>
      <c r="T64" s="11" t="n">
        <v>169</v>
      </c>
      <c r="U64" s="14" t="n">
        <f aca="false">T64/R64</f>
        <v>0.875647668393782</v>
      </c>
      <c r="V64" s="11" t="n">
        <v>1</v>
      </c>
      <c r="W64" s="14" t="n">
        <f aca="false">V64/R64</f>
        <v>0.00518134715025907</v>
      </c>
      <c r="X64" s="16" t="n">
        <v>0</v>
      </c>
      <c r="Y64" s="17" t="n">
        <f aca="false">X64/R64</f>
        <v>0</v>
      </c>
      <c r="Z64" s="16" t="n">
        <v>23</v>
      </c>
      <c r="AA64" s="17" t="n">
        <f aca="false">Z64/R64</f>
        <v>0.119170984455959</v>
      </c>
    </row>
    <row r="65" customFormat="false" ht="7.35" hidden="false" customHeight="true" outlineLevel="0" collapsed="false">
      <c r="A65" s="11" t="n">
        <v>61</v>
      </c>
      <c r="B65" s="12" t="s">
        <v>79</v>
      </c>
      <c r="C65" s="11" t="n">
        <v>112</v>
      </c>
      <c r="D65" s="11" t="n">
        <v>97</v>
      </c>
      <c r="E65" s="13" t="n">
        <f aca="false">D65/C65</f>
        <v>0.866071428571429</v>
      </c>
      <c r="F65" s="11" t="n">
        <v>0</v>
      </c>
      <c r="G65" s="14" t="n">
        <f aca="false">F65/D65</f>
        <v>0</v>
      </c>
      <c r="H65" s="11" t="n">
        <f aca="false">D65-F65</f>
        <v>97</v>
      </c>
      <c r="I65" s="14" t="n">
        <f aca="false">H65/D65</f>
        <v>1</v>
      </c>
      <c r="J65" s="15" t="n">
        <f aca="false">L65+N65+P65</f>
        <v>97</v>
      </c>
      <c r="K65" s="14" t="n">
        <f aca="false">J65/D65</f>
        <v>1</v>
      </c>
      <c r="L65" s="11" t="n">
        <v>81</v>
      </c>
      <c r="M65" s="14" t="n">
        <f aca="false">L65/J65</f>
        <v>0.835051546391753</v>
      </c>
      <c r="N65" s="11" t="n">
        <v>12</v>
      </c>
      <c r="O65" s="14" t="n">
        <f aca="false">N65/J65</f>
        <v>0.123711340206186</v>
      </c>
      <c r="P65" s="16" t="n">
        <v>4</v>
      </c>
      <c r="Q65" s="17" t="n">
        <f aca="false">P65/J65</f>
        <v>0.0412371134020619</v>
      </c>
      <c r="R65" s="15" t="n">
        <v>97</v>
      </c>
      <c r="S65" s="14" t="n">
        <f aca="false">R65/D65</f>
        <v>1</v>
      </c>
      <c r="T65" s="11" t="n">
        <v>83</v>
      </c>
      <c r="U65" s="14" t="n">
        <f aca="false">T65/R65</f>
        <v>0.855670103092784</v>
      </c>
      <c r="V65" s="11" t="n">
        <v>6</v>
      </c>
      <c r="W65" s="14" t="n">
        <f aca="false">V65/R65</f>
        <v>0.0618556701030928</v>
      </c>
      <c r="X65" s="16" t="n">
        <v>0</v>
      </c>
      <c r="Y65" s="17" t="n">
        <f aca="false">X65/R65</f>
        <v>0</v>
      </c>
      <c r="Z65" s="16" t="n">
        <v>8</v>
      </c>
      <c r="AA65" s="17" t="n">
        <f aca="false">Z65/R65</f>
        <v>0.0824742268041237</v>
      </c>
    </row>
    <row r="66" customFormat="false" ht="7.35" hidden="false" customHeight="true" outlineLevel="0" collapsed="false">
      <c r="A66" s="11" t="n">
        <v>62</v>
      </c>
      <c r="B66" s="12" t="s">
        <v>80</v>
      </c>
      <c r="C66" s="11" t="n">
        <v>2394</v>
      </c>
      <c r="D66" s="11" t="n">
        <v>1055</v>
      </c>
      <c r="E66" s="13" t="n">
        <f aca="false">D66/C66</f>
        <v>0.440685045948204</v>
      </c>
      <c r="F66" s="11" t="n">
        <v>0</v>
      </c>
      <c r="G66" s="14" t="n">
        <f aca="false">F66/D66</f>
        <v>0</v>
      </c>
      <c r="H66" s="11" t="n">
        <f aca="false">D66-F66</f>
        <v>1055</v>
      </c>
      <c r="I66" s="14" t="n">
        <f aca="false">H66/D66</f>
        <v>1</v>
      </c>
      <c r="J66" s="15" t="n">
        <f aca="false">L66+N66+P66</f>
        <v>1055</v>
      </c>
      <c r="K66" s="14" t="n">
        <f aca="false">J66/D66</f>
        <v>1</v>
      </c>
      <c r="L66" s="11" t="n">
        <v>1003</v>
      </c>
      <c r="M66" s="14" t="n">
        <f aca="false">L66/J66</f>
        <v>0.950710900473934</v>
      </c>
      <c r="N66" s="11" t="n">
        <v>35</v>
      </c>
      <c r="O66" s="14" t="n">
        <f aca="false">N66/J66</f>
        <v>0.033175355450237</v>
      </c>
      <c r="P66" s="16" t="n">
        <v>17</v>
      </c>
      <c r="Q66" s="17" t="n">
        <f aca="false">P66/J66</f>
        <v>0.0161137440758294</v>
      </c>
      <c r="R66" s="15" t="n">
        <f aca="false">T66+V66+X66+Z66</f>
        <v>1055</v>
      </c>
      <c r="S66" s="14" t="n">
        <f aca="false">R66/D66</f>
        <v>1</v>
      </c>
      <c r="T66" s="11" t="n">
        <v>1012</v>
      </c>
      <c r="U66" s="14" t="n">
        <f aca="false">T66/R66</f>
        <v>0.959241706161138</v>
      </c>
      <c r="V66" s="11" t="n">
        <v>0</v>
      </c>
      <c r="W66" s="14" t="n">
        <f aca="false">V66/R66</f>
        <v>0</v>
      </c>
      <c r="X66" s="16" t="n">
        <v>0</v>
      </c>
      <c r="Y66" s="17" t="n">
        <f aca="false">X66/R66</f>
        <v>0</v>
      </c>
      <c r="Z66" s="16" t="n">
        <v>43</v>
      </c>
      <c r="AA66" s="17" t="n">
        <f aca="false">Z66/R66</f>
        <v>0.0407582938388626</v>
      </c>
    </row>
    <row r="67" customFormat="false" ht="7.35" hidden="false" customHeight="true" outlineLevel="0" collapsed="false">
      <c r="A67" s="11" t="n">
        <v>63</v>
      </c>
      <c r="B67" s="12" t="s">
        <v>81</v>
      </c>
      <c r="C67" s="11" t="n">
        <v>516</v>
      </c>
      <c r="D67" s="11" t="n">
        <v>289</v>
      </c>
      <c r="E67" s="13" t="n">
        <f aca="false">D67/C67</f>
        <v>0.560077519379845</v>
      </c>
      <c r="F67" s="11" t="n">
        <v>1</v>
      </c>
      <c r="G67" s="14" t="n">
        <f aca="false">F67/D67</f>
        <v>0.00346020761245675</v>
      </c>
      <c r="H67" s="11" t="n">
        <f aca="false">D67-F67</f>
        <v>288</v>
      </c>
      <c r="I67" s="14" t="n">
        <f aca="false">H67/D67</f>
        <v>0.996539792387543</v>
      </c>
      <c r="J67" s="15" t="n">
        <f aca="false">L67+N67+P67</f>
        <v>288</v>
      </c>
      <c r="K67" s="14" t="n">
        <f aca="false">J67/D67</f>
        <v>0.996539792387543</v>
      </c>
      <c r="L67" s="11" t="n">
        <v>241</v>
      </c>
      <c r="M67" s="14" t="n">
        <f aca="false">L67/J67</f>
        <v>0.836805555555556</v>
      </c>
      <c r="N67" s="11" t="n">
        <v>37</v>
      </c>
      <c r="O67" s="14" t="n">
        <f aca="false">N67/J67</f>
        <v>0.128472222222222</v>
      </c>
      <c r="P67" s="16" t="n">
        <v>10</v>
      </c>
      <c r="Q67" s="17" t="n">
        <f aca="false">P67/J67</f>
        <v>0.0347222222222222</v>
      </c>
      <c r="R67" s="15" t="n">
        <v>288</v>
      </c>
      <c r="S67" s="14" t="n">
        <f aca="false">R67/D67</f>
        <v>0.996539792387543</v>
      </c>
      <c r="T67" s="11" t="n">
        <v>248</v>
      </c>
      <c r="U67" s="14" t="n">
        <f aca="false">T67/R67</f>
        <v>0.861111111111111</v>
      </c>
      <c r="V67" s="11" t="n">
        <v>1</v>
      </c>
      <c r="W67" s="14" t="n">
        <f aca="false">V67/R67</f>
        <v>0.00347222222222222</v>
      </c>
      <c r="X67" s="16" t="n">
        <v>0</v>
      </c>
      <c r="Y67" s="17" t="n">
        <f aca="false">X67/R67</f>
        <v>0</v>
      </c>
      <c r="Z67" s="16" t="n">
        <v>39</v>
      </c>
      <c r="AA67" s="17" t="n">
        <f aca="false">Z67/R67</f>
        <v>0.135416666666667</v>
      </c>
    </row>
    <row r="68" customFormat="false" ht="7.35" hidden="false" customHeight="true" outlineLevel="0" collapsed="false">
      <c r="A68" s="11" t="n">
        <v>64</v>
      </c>
      <c r="B68" s="12" t="s">
        <v>82</v>
      </c>
      <c r="C68" s="11" t="n">
        <v>447</v>
      </c>
      <c r="D68" s="11" t="n">
        <v>330</v>
      </c>
      <c r="E68" s="13" t="n">
        <f aca="false">D68/C68</f>
        <v>0.738255033557047</v>
      </c>
      <c r="F68" s="11" t="n">
        <v>2</v>
      </c>
      <c r="G68" s="14" t="n">
        <f aca="false">F68/D68</f>
        <v>0.00606060606060606</v>
      </c>
      <c r="H68" s="11" t="n">
        <f aca="false">D68-F68</f>
        <v>328</v>
      </c>
      <c r="I68" s="14" t="n">
        <f aca="false">H68/D68</f>
        <v>0.993939393939394</v>
      </c>
      <c r="J68" s="15" t="n">
        <f aca="false">L68+N68+P68</f>
        <v>324</v>
      </c>
      <c r="K68" s="14" t="n">
        <f aca="false">J68/D68</f>
        <v>0.981818181818182</v>
      </c>
      <c r="L68" s="11" t="n">
        <v>263</v>
      </c>
      <c r="M68" s="14" t="n">
        <f aca="false">L68/J68</f>
        <v>0.811728395061728</v>
      </c>
      <c r="N68" s="11" t="n">
        <v>38</v>
      </c>
      <c r="O68" s="14" t="n">
        <f aca="false">N68/J68</f>
        <v>0.117283950617284</v>
      </c>
      <c r="P68" s="16" t="n">
        <v>23</v>
      </c>
      <c r="Q68" s="17" t="n">
        <f aca="false">P68/J68</f>
        <v>0.0709876543209877</v>
      </c>
      <c r="R68" s="15" t="n">
        <v>322</v>
      </c>
      <c r="S68" s="14" t="n">
        <f aca="false">R68/D68</f>
        <v>0.975757575757576</v>
      </c>
      <c r="T68" s="11" t="n">
        <v>283</v>
      </c>
      <c r="U68" s="14" t="n">
        <f aca="false">T68/R68</f>
        <v>0.87888198757764</v>
      </c>
      <c r="V68" s="11" t="n">
        <v>2</v>
      </c>
      <c r="W68" s="14" t="n">
        <f aca="false">V68/R68</f>
        <v>0.0062111801242236</v>
      </c>
      <c r="X68" s="16" t="n">
        <v>0</v>
      </c>
      <c r="Y68" s="17" t="n">
        <f aca="false">X68/R68</f>
        <v>0</v>
      </c>
      <c r="Z68" s="16" t="n">
        <v>37</v>
      </c>
      <c r="AA68" s="17" t="n">
        <f aca="false">Z68/R68</f>
        <v>0.114906832298137</v>
      </c>
    </row>
    <row r="69" customFormat="false" ht="7.35" hidden="false" customHeight="true" outlineLevel="0" collapsed="false">
      <c r="A69" s="11" t="n">
        <v>65</v>
      </c>
      <c r="B69" s="12" t="s">
        <v>83</v>
      </c>
      <c r="C69" s="11" t="n">
        <v>412</v>
      </c>
      <c r="D69" s="11" t="n">
        <v>239</v>
      </c>
      <c r="E69" s="13" t="n">
        <f aca="false">D69/C69</f>
        <v>0.580097087378641</v>
      </c>
      <c r="F69" s="11" t="n">
        <v>5</v>
      </c>
      <c r="G69" s="14" t="n">
        <f aca="false">F69/D69</f>
        <v>0.0209205020920502</v>
      </c>
      <c r="H69" s="11" t="n">
        <f aca="false">D69-F69</f>
        <v>234</v>
      </c>
      <c r="I69" s="14" t="n">
        <f aca="false">H69/D69</f>
        <v>0.97907949790795</v>
      </c>
      <c r="J69" s="15" t="n">
        <f aca="false">L69+N69+P69</f>
        <v>230</v>
      </c>
      <c r="K69" s="14" t="n">
        <f aca="false">J69/D69</f>
        <v>0.96234309623431</v>
      </c>
      <c r="L69" s="11" t="n">
        <v>178</v>
      </c>
      <c r="M69" s="14" t="n">
        <f aca="false">L69/J69</f>
        <v>0.773913043478261</v>
      </c>
      <c r="N69" s="11" t="n">
        <v>48</v>
      </c>
      <c r="O69" s="14" t="n">
        <f aca="false">N69/J69</f>
        <v>0.208695652173913</v>
      </c>
      <c r="P69" s="16" t="n">
        <v>4</v>
      </c>
      <c r="Q69" s="17" t="n">
        <f aca="false">P69/J69</f>
        <v>0.0173913043478261</v>
      </c>
      <c r="R69" s="15" t="n">
        <v>211</v>
      </c>
      <c r="S69" s="14" t="n">
        <f aca="false">R69/D69</f>
        <v>0.882845188284519</v>
      </c>
      <c r="T69" s="11" t="n">
        <v>195</v>
      </c>
      <c r="U69" s="14" t="n">
        <f aca="false">T69/R69</f>
        <v>0.924170616113744</v>
      </c>
      <c r="V69" s="11" t="n">
        <v>0</v>
      </c>
      <c r="W69" s="14" t="n">
        <f aca="false">V69/R69</f>
        <v>0</v>
      </c>
      <c r="X69" s="16" t="n">
        <v>0</v>
      </c>
      <c r="Y69" s="17" t="n">
        <f aca="false">X69/R69</f>
        <v>0</v>
      </c>
      <c r="Z69" s="16" t="n">
        <v>16</v>
      </c>
      <c r="AA69" s="17" t="n">
        <f aca="false">Z69/R69</f>
        <v>0.0758293838862559</v>
      </c>
    </row>
    <row r="70" customFormat="false" ht="7.35" hidden="false" customHeight="true" outlineLevel="0" collapsed="false">
      <c r="A70" s="11" t="n">
        <v>66</v>
      </c>
      <c r="B70" s="12" t="s">
        <v>84</v>
      </c>
      <c r="C70" s="11" t="n">
        <v>474</v>
      </c>
      <c r="D70" s="11" t="n">
        <v>391</v>
      </c>
      <c r="E70" s="13" t="n">
        <f aca="false">D70/C70</f>
        <v>0.824894514767932</v>
      </c>
      <c r="F70" s="11" t="n">
        <v>7</v>
      </c>
      <c r="G70" s="14" t="n">
        <f aca="false">F70/D70</f>
        <v>0.0179028132992327</v>
      </c>
      <c r="H70" s="11" t="n">
        <f aca="false">D70-F70</f>
        <v>384</v>
      </c>
      <c r="I70" s="14" t="n">
        <f aca="false">H70/D70</f>
        <v>0.982097186700767</v>
      </c>
      <c r="J70" s="15" t="n">
        <f aca="false">L70+N70+P70</f>
        <v>384</v>
      </c>
      <c r="K70" s="14" t="n">
        <f aca="false">J70/D70</f>
        <v>0.982097186700767</v>
      </c>
      <c r="L70" s="11" t="n">
        <v>251</v>
      </c>
      <c r="M70" s="14" t="n">
        <f aca="false">L70/J70</f>
        <v>0.653645833333333</v>
      </c>
      <c r="N70" s="11" t="n">
        <v>121</v>
      </c>
      <c r="O70" s="14" t="n">
        <f aca="false">N70/J70</f>
        <v>0.315104166666667</v>
      </c>
      <c r="P70" s="16" t="n">
        <v>12</v>
      </c>
      <c r="Q70" s="17" t="n">
        <f aca="false">P70/J70</f>
        <v>0.03125</v>
      </c>
      <c r="R70" s="15" t="n">
        <f aca="false">T70+V70+X70+Z70</f>
        <v>360</v>
      </c>
      <c r="S70" s="14" t="n">
        <f aca="false">R70/D70</f>
        <v>0.920716112531969</v>
      </c>
      <c r="T70" s="11" t="n">
        <v>268</v>
      </c>
      <c r="U70" s="14" t="n">
        <f aca="false">T70/R70</f>
        <v>0.744444444444444</v>
      </c>
      <c r="V70" s="11" t="n">
        <v>0</v>
      </c>
      <c r="W70" s="14" t="n">
        <f aca="false">V70/R70</f>
        <v>0</v>
      </c>
      <c r="X70" s="16" t="n">
        <v>0</v>
      </c>
      <c r="Y70" s="17" t="n">
        <f aca="false">X70/R70</f>
        <v>0</v>
      </c>
      <c r="Z70" s="16" t="n">
        <v>92</v>
      </c>
      <c r="AA70" s="17" t="n">
        <f aca="false">Z70/R70</f>
        <v>0.255555555555556</v>
      </c>
    </row>
    <row r="71" customFormat="false" ht="7.35" hidden="false" customHeight="true" outlineLevel="0" collapsed="false">
      <c r="A71" s="11" t="n">
        <v>67</v>
      </c>
      <c r="B71" s="12" t="s">
        <v>85</v>
      </c>
      <c r="C71" s="11" t="n">
        <v>107</v>
      </c>
      <c r="D71" s="11" t="n">
        <v>66</v>
      </c>
      <c r="E71" s="13" t="n">
        <f aca="false">D71/C71</f>
        <v>0.616822429906542</v>
      </c>
      <c r="F71" s="11" t="n">
        <v>1</v>
      </c>
      <c r="G71" s="14" t="n">
        <f aca="false">F71/D71</f>
        <v>0.0151515151515152</v>
      </c>
      <c r="H71" s="11" t="n">
        <f aca="false">D71-F71</f>
        <v>65</v>
      </c>
      <c r="I71" s="14" t="n">
        <f aca="false">H71/D71</f>
        <v>0.984848484848485</v>
      </c>
      <c r="J71" s="15" t="n">
        <f aca="false">L71+N71+P71</f>
        <v>65</v>
      </c>
      <c r="K71" s="14" t="n">
        <f aca="false">J71/D71</f>
        <v>0.984848484848485</v>
      </c>
      <c r="L71" s="11" t="n">
        <v>25</v>
      </c>
      <c r="M71" s="14" t="n">
        <f aca="false">L71/J71</f>
        <v>0.384615384615385</v>
      </c>
      <c r="N71" s="11" t="n">
        <v>40</v>
      </c>
      <c r="O71" s="14" t="n">
        <f aca="false">N71/J71</f>
        <v>0.615384615384615</v>
      </c>
      <c r="P71" s="16" t="n">
        <v>0</v>
      </c>
      <c r="Q71" s="17" t="n">
        <f aca="false">P71/J71</f>
        <v>0</v>
      </c>
      <c r="R71" s="15" t="n">
        <v>48</v>
      </c>
      <c r="S71" s="14" t="n">
        <f aca="false">R71/D71</f>
        <v>0.727272727272727</v>
      </c>
      <c r="T71" s="11" t="n">
        <v>24</v>
      </c>
      <c r="U71" s="14" t="n">
        <f aca="false">T71/R71</f>
        <v>0.5</v>
      </c>
      <c r="V71" s="11" t="n">
        <v>0</v>
      </c>
      <c r="W71" s="14" t="n">
        <f aca="false">V71/R71</f>
        <v>0</v>
      </c>
      <c r="X71" s="16" t="n">
        <v>0</v>
      </c>
      <c r="Y71" s="17" t="n">
        <f aca="false">X71/R71</f>
        <v>0</v>
      </c>
      <c r="Z71" s="16" t="n">
        <v>24</v>
      </c>
      <c r="AA71" s="17" t="n">
        <f aca="false">Z71/R71</f>
        <v>0.5</v>
      </c>
    </row>
    <row r="72" customFormat="false" ht="7.35" hidden="false" customHeight="true" outlineLevel="0" collapsed="false">
      <c r="A72" s="11" t="n">
        <v>68</v>
      </c>
      <c r="B72" s="12" t="s">
        <v>86</v>
      </c>
      <c r="C72" s="11" t="n">
        <v>89</v>
      </c>
      <c r="D72" s="11" t="n">
        <v>69</v>
      </c>
      <c r="E72" s="13" t="n">
        <f aca="false">D72/C72</f>
        <v>0.775280898876405</v>
      </c>
      <c r="F72" s="11" t="n">
        <v>7</v>
      </c>
      <c r="G72" s="14" t="n">
        <f aca="false">F72/D72</f>
        <v>0.101449275362319</v>
      </c>
      <c r="H72" s="11" t="n">
        <f aca="false">D72-F72</f>
        <v>62</v>
      </c>
      <c r="I72" s="14" t="n">
        <f aca="false">H72/D72</f>
        <v>0.898550724637681</v>
      </c>
      <c r="J72" s="15" t="n">
        <f aca="false">L72+N72+P72</f>
        <v>62</v>
      </c>
      <c r="K72" s="14" t="n">
        <f aca="false">J72/D72</f>
        <v>0.898550724637681</v>
      </c>
      <c r="L72" s="11" t="n">
        <v>38</v>
      </c>
      <c r="M72" s="14" t="n">
        <f aca="false">L72/J72</f>
        <v>0.612903225806452</v>
      </c>
      <c r="N72" s="11" t="n">
        <v>21</v>
      </c>
      <c r="O72" s="14" t="n">
        <f aca="false">N72/J72</f>
        <v>0.338709677419355</v>
      </c>
      <c r="P72" s="16" t="n">
        <v>3</v>
      </c>
      <c r="Q72" s="17" t="n">
        <f aca="false">P72/J72</f>
        <v>0.0483870967741936</v>
      </c>
      <c r="R72" s="15" t="n">
        <f aca="false">T72+V72+X72+Z72</f>
        <v>59</v>
      </c>
      <c r="S72" s="14" t="n">
        <f aca="false">R72/D72</f>
        <v>0.855072463768116</v>
      </c>
      <c r="T72" s="11" t="n">
        <v>46</v>
      </c>
      <c r="U72" s="14" t="n">
        <f aca="false">T72/R72</f>
        <v>0.779661016949153</v>
      </c>
      <c r="V72" s="11" t="n">
        <v>2</v>
      </c>
      <c r="W72" s="14" t="n">
        <f aca="false">V72/R72</f>
        <v>0.0338983050847458</v>
      </c>
      <c r="X72" s="16" t="n">
        <v>0</v>
      </c>
      <c r="Y72" s="17" t="n">
        <f aca="false">X72/R72</f>
        <v>0</v>
      </c>
      <c r="Z72" s="16" t="n">
        <v>11</v>
      </c>
      <c r="AA72" s="17" t="n">
        <f aca="false">Z72/R72</f>
        <v>0.186440677966102</v>
      </c>
    </row>
    <row r="73" customFormat="false" ht="7.35" hidden="false" customHeight="true" outlineLevel="0" collapsed="false">
      <c r="A73" s="11" t="n">
        <v>69</v>
      </c>
      <c r="B73" s="12" t="s">
        <v>87</v>
      </c>
      <c r="C73" s="11" t="n">
        <v>954</v>
      </c>
      <c r="D73" s="11" t="n">
        <v>732</v>
      </c>
      <c r="E73" s="13" t="n">
        <f aca="false">D73/C73</f>
        <v>0.767295597484277</v>
      </c>
      <c r="F73" s="11" t="n">
        <v>15</v>
      </c>
      <c r="G73" s="14" t="n">
        <f aca="false">F73/D73</f>
        <v>0.0204918032786885</v>
      </c>
      <c r="H73" s="11" t="n">
        <f aca="false">D73-F73</f>
        <v>717</v>
      </c>
      <c r="I73" s="14" t="n">
        <f aca="false">H73/D73</f>
        <v>0.979508196721311</v>
      </c>
      <c r="J73" s="15" t="n">
        <f aca="false">L73+N73+P73</f>
        <v>717</v>
      </c>
      <c r="K73" s="14" t="n">
        <f aca="false">J73/D73</f>
        <v>0.979508196721311</v>
      </c>
      <c r="L73" s="11" t="n">
        <v>496</v>
      </c>
      <c r="M73" s="14" t="n">
        <f aca="false">L73/J73</f>
        <v>0.691771269177127</v>
      </c>
      <c r="N73" s="11" t="n">
        <v>201</v>
      </c>
      <c r="O73" s="14" t="n">
        <f aca="false">N73/J73</f>
        <v>0.280334728033473</v>
      </c>
      <c r="P73" s="16" t="n">
        <v>20</v>
      </c>
      <c r="Q73" s="17" t="n">
        <f aca="false">P73/J73</f>
        <v>0.0278940027894003</v>
      </c>
      <c r="R73" s="15" t="n">
        <f aca="false">T73+V73+X73+Z73</f>
        <v>671</v>
      </c>
      <c r="S73" s="14" t="n">
        <f aca="false">R73/D73</f>
        <v>0.916666666666667</v>
      </c>
      <c r="T73" s="11" t="n">
        <v>577</v>
      </c>
      <c r="U73" s="14" t="n">
        <f aca="false">T73/R73</f>
        <v>0.859910581222057</v>
      </c>
      <c r="V73" s="11" t="n">
        <v>3</v>
      </c>
      <c r="W73" s="14" t="n">
        <f aca="false">V73/R73</f>
        <v>0.00447093889716841</v>
      </c>
      <c r="X73" s="16" t="n">
        <v>0</v>
      </c>
      <c r="Y73" s="17" t="n">
        <f aca="false">X73/R73</f>
        <v>0</v>
      </c>
      <c r="Z73" s="16" t="n">
        <v>91</v>
      </c>
      <c r="AA73" s="17" t="n">
        <f aca="false">Z73/R73</f>
        <v>0.135618479880775</v>
      </c>
    </row>
    <row r="74" customFormat="false" ht="7.35" hidden="false" customHeight="true" outlineLevel="0" collapsed="false">
      <c r="A74" s="11" t="n">
        <v>70</v>
      </c>
      <c r="B74" s="12" t="s">
        <v>88</v>
      </c>
      <c r="C74" s="11" t="n">
        <v>166</v>
      </c>
      <c r="D74" s="11" t="n">
        <v>142</v>
      </c>
      <c r="E74" s="13" t="n">
        <f aca="false">D74/C74</f>
        <v>0.855421686746988</v>
      </c>
      <c r="F74" s="11" t="n">
        <v>0</v>
      </c>
      <c r="G74" s="14" t="n">
        <f aca="false">F74/D74</f>
        <v>0</v>
      </c>
      <c r="H74" s="11" t="n">
        <f aca="false">D74-F74</f>
        <v>142</v>
      </c>
      <c r="I74" s="14" t="n">
        <f aca="false">H74/D74</f>
        <v>1</v>
      </c>
      <c r="J74" s="15" t="n">
        <f aca="false">L74+N74+P74</f>
        <v>142</v>
      </c>
      <c r="K74" s="14" t="n">
        <f aca="false">J74/D74</f>
        <v>1</v>
      </c>
      <c r="L74" s="11" t="n">
        <v>133</v>
      </c>
      <c r="M74" s="14" t="n">
        <f aca="false">L74/J74</f>
        <v>0.936619718309859</v>
      </c>
      <c r="N74" s="11" t="n">
        <v>8</v>
      </c>
      <c r="O74" s="14" t="n">
        <f aca="false">N74/J74</f>
        <v>0.0563380281690141</v>
      </c>
      <c r="P74" s="16" t="n">
        <v>1</v>
      </c>
      <c r="Q74" s="17" t="n">
        <f aca="false">P74/J74</f>
        <v>0.00704225352112676</v>
      </c>
      <c r="R74" s="15" t="n">
        <v>142</v>
      </c>
      <c r="S74" s="14" t="n">
        <f aca="false">R74/D74</f>
        <v>1</v>
      </c>
      <c r="T74" s="11" t="n">
        <v>61</v>
      </c>
      <c r="U74" s="14" t="n">
        <f aca="false">T74/R74</f>
        <v>0.429577464788732</v>
      </c>
      <c r="V74" s="11" t="n">
        <v>75</v>
      </c>
      <c r="W74" s="14" t="n">
        <f aca="false">V74/R74</f>
        <v>0.528169014084507</v>
      </c>
      <c r="X74" s="16" t="n">
        <v>0</v>
      </c>
      <c r="Y74" s="17" t="n">
        <f aca="false">X74/R74</f>
        <v>0</v>
      </c>
      <c r="Z74" s="16" t="n">
        <v>6</v>
      </c>
      <c r="AA74" s="17" t="n">
        <f aca="false">Z74/R74</f>
        <v>0.0422535211267606</v>
      </c>
    </row>
    <row r="75" customFormat="false" ht="7.35" hidden="false" customHeight="true" outlineLevel="0" collapsed="false">
      <c r="A75" s="11" t="n">
        <v>71</v>
      </c>
      <c r="B75" s="12" t="s">
        <v>89</v>
      </c>
      <c r="C75" s="11" t="n">
        <v>241</v>
      </c>
      <c r="D75" s="11" t="n">
        <v>190</v>
      </c>
      <c r="E75" s="13" t="n">
        <f aca="false">D75/C75</f>
        <v>0.788381742738589</v>
      </c>
      <c r="F75" s="11" t="n">
        <v>7</v>
      </c>
      <c r="G75" s="14" t="n">
        <f aca="false">F75/D75</f>
        <v>0.0368421052631579</v>
      </c>
      <c r="H75" s="11" t="n">
        <f aca="false">D75-F75</f>
        <v>183</v>
      </c>
      <c r="I75" s="14" t="n">
        <f aca="false">H75/D75</f>
        <v>0.963157894736842</v>
      </c>
      <c r="J75" s="15" t="n">
        <f aca="false">L75+N75+P75</f>
        <v>183</v>
      </c>
      <c r="K75" s="14" t="n">
        <f aca="false">J75/D75</f>
        <v>0.963157894736842</v>
      </c>
      <c r="L75" s="11" t="n">
        <v>130</v>
      </c>
      <c r="M75" s="14" t="n">
        <f aca="false">L75/J75</f>
        <v>0.710382513661202</v>
      </c>
      <c r="N75" s="11" t="n">
        <v>47</v>
      </c>
      <c r="O75" s="14" t="n">
        <f aca="false">N75/J75</f>
        <v>0.256830601092896</v>
      </c>
      <c r="P75" s="16" t="n">
        <v>6</v>
      </c>
      <c r="Q75" s="17" t="n">
        <f aca="false">P75/J75</f>
        <v>0.0327868852459016</v>
      </c>
      <c r="R75" s="15" t="n">
        <v>181</v>
      </c>
      <c r="S75" s="14" t="n">
        <f aca="false">R75/D75</f>
        <v>0.952631578947368</v>
      </c>
      <c r="T75" s="11" t="n">
        <v>157</v>
      </c>
      <c r="U75" s="14" t="n">
        <f aca="false">T75/R75</f>
        <v>0.867403314917127</v>
      </c>
      <c r="V75" s="11" t="n">
        <v>0</v>
      </c>
      <c r="W75" s="14" t="n">
        <f aca="false">V75/R75</f>
        <v>0</v>
      </c>
      <c r="X75" s="16" t="n">
        <v>0</v>
      </c>
      <c r="Y75" s="17" t="n">
        <f aca="false">X75/R75</f>
        <v>0</v>
      </c>
      <c r="Z75" s="16" t="n">
        <v>24</v>
      </c>
      <c r="AA75" s="17" t="n">
        <f aca="false">Z75/R75</f>
        <v>0.132596685082873</v>
      </c>
    </row>
    <row r="76" customFormat="false" ht="7.35" hidden="false" customHeight="true" outlineLevel="0" collapsed="false">
      <c r="A76" s="11" t="n">
        <v>72</v>
      </c>
      <c r="B76" s="12" t="s">
        <v>90</v>
      </c>
      <c r="C76" s="11" t="n">
        <v>394</v>
      </c>
      <c r="D76" s="11" t="n">
        <v>167</v>
      </c>
      <c r="E76" s="13" t="n">
        <f aca="false">D76/C76</f>
        <v>0.423857868020305</v>
      </c>
      <c r="F76" s="11" t="n">
        <v>0</v>
      </c>
      <c r="G76" s="14" t="n">
        <f aca="false">F76/D76</f>
        <v>0</v>
      </c>
      <c r="H76" s="11" t="n">
        <f aca="false">D76-F76</f>
        <v>167</v>
      </c>
      <c r="I76" s="14" t="n">
        <f aca="false">H76/D76</f>
        <v>1</v>
      </c>
      <c r="J76" s="15" t="n">
        <f aca="false">L76+N76+P76</f>
        <v>150</v>
      </c>
      <c r="K76" s="14" t="n">
        <f aca="false">J76/D76</f>
        <v>0.898203592814371</v>
      </c>
      <c r="L76" s="11" t="n">
        <v>105</v>
      </c>
      <c r="M76" s="14" t="n">
        <f aca="false">L76/J76</f>
        <v>0.7</v>
      </c>
      <c r="N76" s="11" t="n">
        <v>42</v>
      </c>
      <c r="O76" s="14" t="n">
        <f aca="false">N76/J76</f>
        <v>0.28</v>
      </c>
      <c r="P76" s="16" t="n">
        <v>3</v>
      </c>
      <c r="Q76" s="17" t="n">
        <f aca="false">P76/J76</f>
        <v>0.02</v>
      </c>
      <c r="R76" s="15" t="n">
        <v>167</v>
      </c>
      <c r="S76" s="14" t="n">
        <f aca="false">R76/D76</f>
        <v>1</v>
      </c>
      <c r="T76" s="11" t="n">
        <v>114</v>
      </c>
      <c r="U76" s="14" t="n">
        <f aca="false">T76/R76</f>
        <v>0.682634730538922</v>
      </c>
      <c r="V76" s="11" t="n">
        <v>1</v>
      </c>
      <c r="W76" s="14" t="n">
        <f aca="false">V76/R76</f>
        <v>0.00598802395209581</v>
      </c>
      <c r="X76" s="16" t="n">
        <v>0</v>
      </c>
      <c r="Y76" s="17" t="n">
        <f aca="false">X76/R76</f>
        <v>0</v>
      </c>
      <c r="Z76" s="16" t="n">
        <v>52</v>
      </c>
      <c r="AA76" s="17" t="n">
        <f aca="false">Z76/R76</f>
        <v>0.311377245508982</v>
      </c>
    </row>
    <row r="77" customFormat="false" ht="7.35" hidden="false" customHeight="true" outlineLevel="0" collapsed="false">
      <c r="A77" s="11" t="n">
        <v>73</v>
      </c>
      <c r="B77" s="12" t="s">
        <v>91</v>
      </c>
      <c r="C77" s="11" t="n">
        <v>402</v>
      </c>
      <c r="D77" s="11" t="n">
        <v>220</v>
      </c>
      <c r="E77" s="13" t="n">
        <f aca="false">D77/C77</f>
        <v>0.54726368159204</v>
      </c>
      <c r="F77" s="11" t="n">
        <v>0</v>
      </c>
      <c r="G77" s="14" t="n">
        <f aca="false">F77/D77</f>
        <v>0</v>
      </c>
      <c r="H77" s="11" t="n">
        <f aca="false">D77-F77</f>
        <v>220</v>
      </c>
      <c r="I77" s="14" t="n">
        <f aca="false">H77/D77</f>
        <v>1</v>
      </c>
      <c r="J77" s="15" t="n">
        <f aca="false">L77+N77+P77</f>
        <v>218</v>
      </c>
      <c r="K77" s="14" t="n">
        <f aca="false">J77/D77</f>
        <v>0.990909090909091</v>
      </c>
      <c r="L77" s="11" t="n">
        <v>129</v>
      </c>
      <c r="M77" s="14" t="n">
        <f aca="false">L77/J77</f>
        <v>0.591743119266055</v>
      </c>
      <c r="N77" s="11" t="n">
        <v>83</v>
      </c>
      <c r="O77" s="14" t="n">
        <f aca="false">N77/J77</f>
        <v>0.380733944954128</v>
      </c>
      <c r="P77" s="16" t="n">
        <v>6</v>
      </c>
      <c r="Q77" s="17" t="n">
        <f aca="false">P77/J77</f>
        <v>0.0275229357798165</v>
      </c>
      <c r="R77" s="15" t="n">
        <v>193</v>
      </c>
      <c r="S77" s="14" t="n">
        <f aca="false">R77/D77</f>
        <v>0.877272727272727</v>
      </c>
      <c r="T77" s="11" t="n">
        <v>151</v>
      </c>
      <c r="U77" s="14" t="n">
        <f aca="false">T77/R77</f>
        <v>0.782383419689119</v>
      </c>
      <c r="V77" s="11" t="n">
        <v>1</v>
      </c>
      <c r="W77" s="14" t="n">
        <f aca="false">V77/R77</f>
        <v>0.00518134715025907</v>
      </c>
      <c r="X77" s="16" t="n">
        <v>0</v>
      </c>
      <c r="Y77" s="17" t="n">
        <f aca="false">X77/R77</f>
        <v>0</v>
      </c>
      <c r="Z77" s="16" t="n">
        <v>41</v>
      </c>
      <c r="AA77" s="17" t="n">
        <f aca="false">Z77/R77</f>
        <v>0.212435233160622</v>
      </c>
    </row>
    <row r="78" customFormat="false" ht="7.35" hidden="false" customHeight="true" outlineLevel="0" collapsed="false">
      <c r="A78" s="11" t="n">
        <v>74</v>
      </c>
      <c r="B78" s="12" t="s">
        <v>92</v>
      </c>
      <c r="C78" s="11" t="n">
        <v>189</v>
      </c>
      <c r="D78" s="11" t="n">
        <v>127</v>
      </c>
      <c r="E78" s="13" t="n">
        <f aca="false">D78/C78</f>
        <v>0.671957671957672</v>
      </c>
      <c r="F78" s="11" t="n">
        <v>5</v>
      </c>
      <c r="G78" s="14" t="n">
        <f aca="false">F78/D78</f>
        <v>0.0393700787401575</v>
      </c>
      <c r="H78" s="11" t="n">
        <f aca="false">D78-F78</f>
        <v>122</v>
      </c>
      <c r="I78" s="14" t="n">
        <f aca="false">H78/D78</f>
        <v>0.960629921259842</v>
      </c>
      <c r="J78" s="15" t="n">
        <f aca="false">L78+N78+P78</f>
        <v>122</v>
      </c>
      <c r="K78" s="14" t="n">
        <f aca="false">J78/D78</f>
        <v>0.960629921259842</v>
      </c>
      <c r="L78" s="11" t="n">
        <v>68</v>
      </c>
      <c r="M78" s="14" t="n">
        <f aca="false">L78/J78</f>
        <v>0.557377049180328</v>
      </c>
      <c r="N78" s="11" t="n">
        <v>47</v>
      </c>
      <c r="O78" s="14" t="n">
        <f aca="false">N78/J78</f>
        <v>0.385245901639344</v>
      </c>
      <c r="P78" s="16" t="n">
        <v>7</v>
      </c>
      <c r="Q78" s="17" t="n">
        <f aca="false">P78/J78</f>
        <v>0.0573770491803279</v>
      </c>
      <c r="R78" s="15" t="n">
        <v>111</v>
      </c>
      <c r="S78" s="14" t="n">
        <f aca="false">R78/D78</f>
        <v>0.874015748031496</v>
      </c>
      <c r="T78" s="11" t="n">
        <v>95</v>
      </c>
      <c r="U78" s="14" t="n">
        <f aca="false">T78/R78</f>
        <v>0.855855855855856</v>
      </c>
      <c r="V78" s="11" t="n">
        <v>0</v>
      </c>
      <c r="W78" s="14" t="n">
        <f aca="false">V78/R78</f>
        <v>0</v>
      </c>
      <c r="X78" s="16" t="n">
        <v>0</v>
      </c>
      <c r="Y78" s="17" t="n">
        <f aca="false">X78/R78</f>
        <v>0</v>
      </c>
      <c r="Z78" s="16" t="n">
        <v>16</v>
      </c>
      <c r="AA78" s="17" t="n">
        <f aca="false">Z78/R78</f>
        <v>0.144144144144144</v>
      </c>
    </row>
    <row r="79" customFormat="false" ht="7.35" hidden="false" customHeight="true" outlineLevel="0" collapsed="false">
      <c r="A79" s="11" t="n">
        <v>75</v>
      </c>
      <c r="B79" s="12" t="s">
        <v>93</v>
      </c>
      <c r="C79" s="11" t="n">
        <v>1349</v>
      </c>
      <c r="D79" s="11" t="n">
        <v>963</v>
      </c>
      <c r="E79" s="13" t="n">
        <f aca="false">D79/C79</f>
        <v>0.713862120088955</v>
      </c>
      <c r="F79" s="11" t="n">
        <v>8</v>
      </c>
      <c r="G79" s="14" t="n">
        <f aca="false">F79/D79</f>
        <v>0.0083073727933541</v>
      </c>
      <c r="H79" s="11" t="n">
        <f aca="false">D79-F79</f>
        <v>955</v>
      </c>
      <c r="I79" s="14" t="n">
        <f aca="false">H79/D79</f>
        <v>0.991692627206646</v>
      </c>
      <c r="J79" s="15" t="n">
        <v>952</v>
      </c>
      <c r="K79" s="14" t="n">
        <f aca="false">J79/D79</f>
        <v>0.988577362409138</v>
      </c>
      <c r="L79" s="11" t="n">
        <v>598</v>
      </c>
      <c r="M79" s="14" t="n">
        <f aca="false">L79/J79</f>
        <v>0.628151260504202</v>
      </c>
      <c r="N79" s="11" t="n">
        <v>276</v>
      </c>
      <c r="O79" s="14" t="n">
        <f aca="false">N79/J79</f>
        <v>0.289915966386555</v>
      </c>
      <c r="P79" s="16" t="n">
        <v>78</v>
      </c>
      <c r="Q79" s="17" t="n">
        <f aca="false">P79/J79</f>
        <v>0.0819327731092437</v>
      </c>
      <c r="R79" s="15" t="n">
        <v>925</v>
      </c>
      <c r="S79" s="14" t="n">
        <f aca="false">R79/D79</f>
        <v>0.960539979231568</v>
      </c>
      <c r="T79" s="11" t="n">
        <v>646</v>
      </c>
      <c r="U79" s="14" t="n">
        <f aca="false">T79/R79</f>
        <v>0.698378378378378</v>
      </c>
      <c r="V79" s="11" t="n">
        <v>65</v>
      </c>
      <c r="W79" s="14" t="n">
        <f aca="false">V79/R79</f>
        <v>0.0702702702702703</v>
      </c>
      <c r="X79" s="16" t="n">
        <v>2</v>
      </c>
      <c r="Y79" s="17" t="n">
        <f aca="false">X79/R79</f>
        <v>0.00216216216216216</v>
      </c>
      <c r="Z79" s="16" t="n">
        <v>212</v>
      </c>
      <c r="AA79" s="17" t="n">
        <f aca="false">Z79/R79</f>
        <v>0.229189189189189</v>
      </c>
    </row>
    <row r="80" customFormat="false" ht="7.35" hidden="false" customHeight="true" outlineLevel="0" collapsed="false">
      <c r="A80" s="11" t="n">
        <v>76</v>
      </c>
      <c r="B80" s="12" t="s">
        <v>94</v>
      </c>
      <c r="C80" s="11" t="n">
        <v>1259</v>
      </c>
      <c r="D80" s="11" t="n">
        <v>885</v>
      </c>
      <c r="E80" s="13" t="n">
        <f aca="false">D80/C80</f>
        <v>0.702938840349484</v>
      </c>
      <c r="F80" s="11" t="n">
        <v>0</v>
      </c>
      <c r="G80" s="14" t="n">
        <f aca="false">F80/D80</f>
        <v>0</v>
      </c>
      <c r="H80" s="11" t="n">
        <f aca="false">D80-F80</f>
        <v>885</v>
      </c>
      <c r="I80" s="14" t="n">
        <f aca="false">H80/D80</f>
        <v>1</v>
      </c>
      <c r="J80" s="15" t="n">
        <f aca="false">L80+N80+P80</f>
        <v>849</v>
      </c>
      <c r="K80" s="14" t="n">
        <f aca="false">J80/D80</f>
        <v>0.959322033898305</v>
      </c>
      <c r="L80" s="11" t="n">
        <v>607</v>
      </c>
      <c r="M80" s="14" t="n">
        <f aca="false">L80/J80</f>
        <v>0.714958775029446</v>
      </c>
      <c r="N80" s="11" t="n">
        <v>205</v>
      </c>
      <c r="O80" s="14" t="n">
        <f aca="false">N80/J80</f>
        <v>0.241460541813899</v>
      </c>
      <c r="P80" s="16" t="n">
        <v>37</v>
      </c>
      <c r="Q80" s="17" t="n">
        <f aca="false">P80/J80</f>
        <v>0.0435806831566549</v>
      </c>
      <c r="R80" s="15" t="n">
        <v>840</v>
      </c>
      <c r="S80" s="14" t="n">
        <f aca="false">R80/D80</f>
        <v>0.949152542372881</v>
      </c>
      <c r="T80" s="11" t="n">
        <v>692</v>
      </c>
      <c r="U80" s="14" t="n">
        <f aca="false">T80/R80</f>
        <v>0.823809523809524</v>
      </c>
      <c r="V80" s="11" t="n">
        <v>3</v>
      </c>
      <c r="W80" s="14" t="n">
        <f aca="false">V80/R80</f>
        <v>0.00357142857142857</v>
      </c>
      <c r="X80" s="16" t="n">
        <v>1</v>
      </c>
      <c r="Y80" s="17" t="n">
        <f aca="false">X80/R80</f>
        <v>0.00119047619047619</v>
      </c>
      <c r="Z80" s="16" t="n">
        <v>144</v>
      </c>
      <c r="AA80" s="17" t="n">
        <f aca="false">Z80/R80</f>
        <v>0.171428571428571</v>
      </c>
    </row>
    <row r="81" customFormat="false" ht="7.35" hidden="false" customHeight="true" outlineLevel="0" collapsed="false">
      <c r="A81" s="11" t="n">
        <v>77</v>
      </c>
      <c r="B81" s="12" t="s">
        <v>95</v>
      </c>
      <c r="C81" s="11" t="n">
        <v>615</v>
      </c>
      <c r="D81" s="11" t="n">
        <v>412</v>
      </c>
      <c r="E81" s="13" t="n">
        <f aca="false">D81/C81</f>
        <v>0.669918699186992</v>
      </c>
      <c r="F81" s="11" t="n">
        <v>6</v>
      </c>
      <c r="G81" s="14" t="n">
        <f aca="false">F81/D81</f>
        <v>0.0145631067961165</v>
      </c>
      <c r="H81" s="11" t="n">
        <f aca="false">D81-F81</f>
        <v>406</v>
      </c>
      <c r="I81" s="14" t="n">
        <f aca="false">H81/D81</f>
        <v>0.985436893203883</v>
      </c>
      <c r="J81" s="15" t="n">
        <f aca="false">L81+N81+P81</f>
        <v>401</v>
      </c>
      <c r="K81" s="14" t="n">
        <f aca="false">J81/D81</f>
        <v>0.973300970873786</v>
      </c>
      <c r="L81" s="11" t="n">
        <v>284</v>
      </c>
      <c r="M81" s="14" t="n">
        <f aca="false">L81/J81</f>
        <v>0.708229426433915</v>
      </c>
      <c r="N81" s="11" t="n">
        <v>111</v>
      </c>
      <c r="O81" s="14" t="n">
        <f aca="false">N81/J81</f>
        <v>0.276807980049875</v>
      </c>
      <c r="P81" s="16" t="n">
        <v>6</v>
      </c>
      <c r="Q81" s="17" t="n">
        <f aca="false">P81/J81</f>
        <v>0.0149625935162095</v>
      </c>
      <c r="R81" s="15" t="n">
        <f aca="false">T81+V81+X81+Z81</f>
        <v>354</v>
      </c>
      <c r="S81" s="14" t="n">
        <f aca="false">R81/D81</f>
        <v>0.859223300970874</v>
      </c>
      <c r="T81" s="11" t="n">
        <v>302</v>
      </c>
      <c r="U81" s="14" t="n">
        <f aca="false">T81/R81</f>
        <v>0.853107344632768</v>
      </c>
      <c r="V81" s="11" t="n">
        <v>3</v>
      </c>
      <c r="W81" s="14" t="n">
        <f aca="false">V81/R81</f>
        <v>0.00847457627118644</v>
      </c>
      <c r="X81" s="16" t="n">
        <v>0</v>
      </c>
      <c r="Y81" s="17" t="n">
        <f aca="false">X81/R81</f>
        <v>0</v>
      </c>
      <c r="Z81" s="16" t="n">
        <v>49</v>
      </c>
      <c r="AA81" s="17" t="n">
        <f aca="false">Z81/R81</f>
        <v>0.138418079096045</v>
      </c>
    </row>
    <row r="82" customFormat="false" ht="7.35" hidden="false" customHeight="true" outlineLevel="0" collapsed="false">
      <c r="A82" s="11" t="n">
        <v>78</v>
      </c>
      <c r="B82" s="12" t="s">
        <v>96</v>
      </c>
      <c r="C82" s="11" t="n">
        <v>404</v>
      </c>
      <c r="D82" s="11" t="n">
        <v>295</v>
      </c>
      <c r="E82" s="13" t="n">
        <f aca="false">D82/C82</f>
        <v>0.73019801980198</v>
      </c>
      <c r="F82" s="11" t="n">
        <v>8</v>
      </c>
      <c r="G82" s="14" t="n">
        <f aca="false">F82/D82</f>
        <v>0.0271186440677966</v>
      </c>
      <c r="H82" s="11" t="n">
        <f aca="false">D82-F82</f>
        <v>287</v>
      </c>
      <c r="I82" s="14" t="n">
        <f aca="false">H82/D82</f>
        <v>0.972881355932203</v>
      </c>
      <c r="J82" s="15" t="n">
        <f aca="false">L82+N82+P82</f>
        <v>287</v>
      </c>
      <c r="K82" s="14" t="n">
        <f aca="false">J82/D82</f>
        <v>0.972881355932203</v>
      </c>
      <c r="L82" s="11" t="n">
        <v>166</v>
      </c>
      <c r="M82" s="14" t="n">
        <f aca="false">L82/J82</f>
        <v>0.578397212543554</v>
      </c>
      <c r="N82" s="11" t="n">
        <v>108</v>
      </c>
      <c r="O82" s="14" t="n">
        <f aca="false">N82/J82</f>
        <v>0.376306620209059</v>
      </c>
      <c r="P82" s="16" t="n">
        <v>13</v>
      </c>
      <c r="Q82" s="17" t="n">
        <f aca="false">P82/J82</f>
        <v>0.0452961672473868</v>
      </c>
      <c r="R82" s="15" t="n">
        <v>258</v>
      </c>
      <c r="S82" s="14" t="n">
        <f aca="false">R82/D82</f>
        <v>0.874576271186441</v>
      </c>
      <c r="T82" s="11" t="n">
        <v>189</v>
      </c>
      <c r="U82" s="14" t="n">
        <f aca="false">T82/R82</f>
        <v>0.732558139534884</v>
      </c>
      <c r="V82" s="11" t="n">
        <v>1</v>
      </c>
      <c r="W82" s="14" t="n">
        <f aca="false">V82/R82</f>
        <v>0.00387596899224806</v>
      </c>
      <c r="X82" s="16" t="n">
        <v>1</v>
      </c>
      <c r="Y82" s="17" t="n">
        <f aca="false">X82/R82</f>
        <v>0.00387596899224806</v>
      </c>
      <c r="Z82" s="16" t="n">
        <v>67</v>
      </c>
      <c r="AA82" s="17" t="n">
        <f aca="false">Z82/R82</f>
        <v>0.25968992248062</v>
      </c>
    </row>
    <row r="83" customFormat="false" ht="7.35" hidden="false" customHeight="true" outlineLevel="0" collapsed="false">
      <c r="A83" s="11" t="n">
        <v>79</v>
      </c>
      <c r="B83" s="12" t="s">
        <v>97</v>
      </c>
      <c r="C83" s="11" t="n">
        <v>118</v>
      </c>
      <c r="D83" s="11" t="n">
        <v>78</v>
      </c>
      <c r="E83" s="13" t="n">
        <f aca="false">D83/C83</f>
        <v>0.661016949152542</v>
      </c>
      <c r="F83" s="11" t="n">
        <v>4</v>
      </c>
      <c r="G83" s="14" t="n">
        <f aca="false">F83/D83</f>
        <v>0.0512820512820513</v>
      </c>
      <c r="H83" s="11" t="n">
        <f aca="false">D83-F83</f>
        <v>74</v>
      </c>
      <c r="I83" s="14" t="n">
        <f aca="false">H83/D83</f>
        <v>0.948717948717949</v>
      </c>
      <c r="J83" s="15" t="n">
        <f aca="false">L83+N83+P83</f>
        <v>74</v>
      </c>
      <c r="K83" s="14" t="n">
        <f aca="false">J83/D83</f>
        <v>0.948717948717949</v>
      </c>
      <c r="L83" s="11" t="n">
        <v>29</v>
      </c>
      <c r="M83" s="14" t="n">
        <f aca="false">L83/J83</f>
        <v>0.391891891891892</v>
      </c>
      <c r="N83" s="11" t="n">
        <v>43</v>
      </c>
      <c r="O83" s="14" t="n">
        <f aca="false">N83/J83</f>
        <v>0.581081081081081</v>
      </c>
      <c r="P83" s="16" t="n">
        <v>2</v>
      </c>
      <c r="Q83" s="17" t="n">
        <f aca="false">P83/J83</f>
        <v>0.027027027027027</v>
      </c>
      <c r="R83" s="15" t="n">
        <v>46</v>
      </c>
      <c r="S83" s="14" t="n">
        <f aca="false">R83/D83</f>
        <v>0.58974358974359</v>
      </c>
      <c r="T83" s="11" t="n">
        <v>29</v>
      </c>
      <c r="U83" s="14" t="n">
        <f aca="false">T83/R83</f>
        <v>0.630434782608696</v>
      </c>
      <c r="V83" s="11" t="n">
        <v>3</v>
      </c>
      <c r="W83" s="14" t="n">
        <f aca="false">V83/R83</f>
        <v>0.0652173913043478</v>
      </c>
      <c r="X83" s="16" t="n">
        <v>0</v>
      </c>
      <c r="Y83" s="17" t="n">
        <f aca="false">X83/R83</f>
        <v>0</v>
      </c>
      <c r="Z83" s="16" t="n">
        <v>14</v>
      </c>
      <c r="AA83" s="17" t="n">
        <f aca="false">Z83/R83</f>
        <v>0.304347826086957</v>
      </c>
    </row>
    <row r="84" customFormat="false" ht="7.35" hidden="false" customHeight="true" outlineLevel="0" collapsed="false">
      <c r="A84" s="11" t="n">
        <v>80</v>
      </c>
      <c r="B84" s="12" t="s">
        <v>98</v>
      </c>
      <c r="C84" s="11" t="n">
        <v>209</v>
      </c>
      <c r="D84" s="11" t="n">
        <v>160</v>
      </c>
      <c r="E84" s="13" t="n">
        <f aca="false">D84/C84</f>
        <v>0.76555023923445</v>
      </c>
      <c r="F84" s="11" t="n">
        <v>0</v>
      </c>
      <c r="G84" s="14" t="n">
        <f aca="false">F84/D84</f>
        <v>0</v>
      </c>
      <c r="H84" s="11" t="n">
        <f aca="false">D84-F84</f>
        <v>160</v>
      </c>
      <c r="I84" s="14" t="n">
        <f aca="false">H84/D84</f>
        <v>1</v>
      </c>
      <c r="J84" s="15" t="n">
        <f aca="false">L84+N84+P84</f>
        <v>160</v>
      </c>
      <c r="K84" s="14" t="n">
        <f aca="false">J84/D84</f>
        <v>1</v>
      </c>
      <c r="L84" s="11" t="n">
        <v>128</v>
      </c>
      <c r="M84" s="14" t="n">
        <f aca="false">L84/J84</f>
        <v>0.8</v>
      </c>
      <c r="N84" s="11" t="n">
        <v>29</v>
      </c>
      <c r="O84" s="14" t="n">
        <f aca="false">N84/J84</f>
        <v>0.18125</v>
      </c>
      <c r="P84" s="16" t="n">
        <v>3</v>
      </c>
      <c r="Q84" s="17" t="n">
        <f aca="false">P84/J84</f>
        <v>0.01875</v>
      </c>
      <c r="R84" s="15" t="n">
        <v>156</v>
      </c>
      <c r="S84" s="14" t="n">
        <f aca="false">R84/D84</f>
        <v>0.975</v>
      </c>
      <c r="T84" s="11" t="n">
        <v>140</v>
      </c>
      <c r="U84" s="14" t="n">
        <f aca="false">T84/R84</f>
        <v>0.897435897435897</v>
      </c>
      <c r="V84" s="11" t="n">
        <v>0</v>
      </c>
      <c r="W84" s="14" t="n">
        <f aca="false">V84/R84</f>
        <v>0</v>
      </c>
      <c r="X84" s="16" t="n">
        <v>0</v>
      </c>
      <c r="Y84" s="17" t="n">
        <f aca="false">X84/R84</f>
        <v>0</v>
      </c>
      <c r="Z84" s="16" t="n">
        <v>16</v>
      </c>
      <c r="AA84" s="17" t="n">
        <f aca="false">Z84/R84</f>
        <v>0.102564102564103</v>
      </c>
    </row>
    <row r="85" customFormat="false" ht="7.35" hidden="false" customHeight="true" outlineLevel="0" collapsed="false">
      <c r="A85" s="11" t="n">
        <v>81</v>
      </c>
      <c r="B85" s="12" t="s">
        <v>99</v>
      </c>
      <c r="C85" s="11" t="n">
        <v>218</v>
      </c>
      <c r="D85" s="11" t="n">
        <v>152</v>
      </c>
      <c r="E85" s="13" t="n">
        <f aca="false">D85/C85</f>
        <v>0.697247706422018</v>
      </c>
      <c r="F85" s="11" t="n">
        <v>0</v>
      </c>
      <c r="G85" s="14" t="n">
        <f aca="false">F85/D85</f>
        <v>0</v>
      </c>
      <c r="H85" s="11" t="n">
        <f aca="false">D85-F85</f>
        <v>152</v>
      </c>
      <c r="I85" s="14" t="n">
        <f aca="false">H85/D85</f>
        <v>1</v>
      </c>
      <c r="J85" s="15" t="n">
        <f aca="false">L85+N85+P85</f>
        <v>140</v>
      </c>
      <c r="K85" s="14" t="n">
        <f aca="false">J85/D85</f>
        <v>0.921052631578947</v>
      </c>
      <c r="L85" s="11" t="n">
        <v>100</v>
      </c>
      <c r="M85" s="14" t="n">
        <f aca="false">L85/J85</f>
        <v>0.714285714285714</v>
      </c>
      <c r="N85" s="11" t="n">
        <v>34</v>
      </c>
      <c r="O85" s="14" t="n">
        <f aca="false">N85/J85</f>
        <v>0.242857142857143</v>
      </c>
      <c r="P85" s="16" t="n">
        <v>6</v>
      </c>
      <c r="Q85" s="17" t="n">
        <f aca="false">P85/J85</f>
        <v>0.0428571428571429</v>
      </c>
      <c r="R85" s="15" t="n">
        <f aca="false">T85+V85+X85+Z85</f>
        <v>138</v>
      </c>
      <c r="S85" s="14" t="n">
        <f aca="false">R85/D85</f>
        <v>0.907894736842105</v>
      </c>
      <c r="T85" s="11" t="n">
        <v>116</v>
      </c>
      <c r="U85" s="14" t="n">
        <f aca="false">T85/R85</f>
        <v>0.840579710144927</v>
      </c>
      <c r="V85" s="11" t="n">
        <v>8</v>
      </c>
      <c r="W85" s="14" t="n">
        <f aca="false">V85/R85</f>
        <v>0.0579710144927536</v>
      </c>
      <c r="X85" s="16" t="n">
        <v>0</v>
      </c>
      <c r="Y85" s="17" t="n">
        <f aca="false">X85/R85</f>
        <v>0</v>
      </c>
      <c r="Z85" s="16" t="n">
        <v>14</v>
      </c>
      <c r="AA85" s="17" t="n">
        <f aca="false">Z85/R85</f>
        <v>0.101449275362319</v>
      </c>
    </row>
    <row r="86" customFormat="false" ht="7.35" hidden="false" customHeight="true" outlineLevel="0" collapsed="false">
      <c r="A86" s="11" t="n">
        <v>82</v>
      </c>
      <c r="B86" s="12" t="s">
        <v>100</v>
      </c>
      <c r="C86" s="11" t="n">
        <v>204</v>
      </c>
      <c r="D86" s="11" t="n">
        <v>130</v>
      </c>
      <c r="E86" s="13" t="n">
        <f aca="false">D86/C86</f>
        <v>0.637254901960784</v>
      </c>
      <c r="F86" s="11" t="n">
        <v>0</v>
      </c>
      <c r="G86" s="14" t="n">
        <f aca="false">F86/D86</f>
        <v>0</v>
      </c>
      <c r="H86" s="11" t="n">
        <f aca="false">D86-F86</f>
        <v>130</v>
      </c>
      <c r="I86" s="14" t="n">
        <f aca="false">H86/D86</f>
        <v>1</v>
      </c>
      <c r="J86" s="15" t="n">
        <f aca="false">L86+N86+P86</f>
        <v>118</v>
      </c>
      <c r="K86" s="14" t="n">
        <f aca="false">J86/D86</f>
        <v>0.907692307692308</v>
      </c>
      <c r="L86" s="11" t="n">
        <v>77</v>
      </c>
      <c r="M86" s="14" t="n">
        <f aca="false">L86/J86</f>
        <v>0.652542372881356</v>
      </c>
      <c r="N86" s="11" t="n">
        <v>40</v>
      </c>
      <c r="O86" s="14" t="n">
        <f aca="false">N86/J86</f>
        <v>0.338983050847458</v>
      </c>
      <c r="P86" s="16" t="n">
        <v>1</v>
      </c>
      <c r="Q86" s="17" t="n">
        <f aca="false">P86/J86</f>
        <v>0.00847457627118644</v>
      </c>
      <c r="R86" s="15" t="n">
        <v>120</v>
      </c>
      <c r="S86" s="14" t="n">
        <f aca="false">R86/D86</f>
        <v>0.923076923076923</v>
      </c>
      <c r="T86" s="11" t="n">
        <v>89</v>
      </c>
      <c r="U86" s="14" t="n">
        <f aca="false">T86/R86</f>
        <v>0.741666666666667</v>
      </c>
      <c r="V86" s="11" t="n">
        <v>2</v>
      </c>
      <c r="W86" s="14" t="n">
        <f aca="false">V86/R86</f>
        <v>0.0166666666666667</v>
      </c>
      <c r="X86" s="16" t="n">
        <v>0</v>
      </c>
      <c r="Y86" s="17" t="n">
        <f aca="false">X86/R86</f>
        <v>0</v>
      </c>
      <c r="Z86" s="16" t="n">
        <v>29</v>
      </c>
      <c r="AA86" s="17" t="n">
        <f aca="false">Z86/R86</f>
        <v>0.241666666666667</v>
      </c>
    </row>
    <row r="87" customFormat="false" ht="7.35" hidden="false" customHeight="true" outlineLevel="0" collapsed="false">
      <c r="A87" s="11" t="n">
        <v>83</v>
      </c>
      <c r="B87" s="12" t="s">
        <v>101</v>
      </c>
      <c r="C87" s="11" t="n">
        <v>490</v>
      </c>
      <c r="D87" s="11" t="n">
        <v>346</v>
      </c>
      <c r="E87" s="13" t="n">
        <f aca="false">D87/C87</f>
        <v>0.706122448979592</v>
      </c>
      <c r="F87" s="11" t="n">
        <v>0</v>
      </c>
      <c r="G87" s="14" t="n">
        <f aca="false">F87/D87</f>
        <v>0</v>
      </c>
      <c r="H87" s="11" t="n">
        <f aca="false">D87-F87</f>
        <v>346</v>
      </c>
      <c r="I87" s="14" t="n">
        <f aca="false">H87/D87</f>
        <v>1</v>
      </c>
      <c r="J87" s="15" t="n">
        <f aca="false">L87+N87+P87</f>
        <v>346</v>
      </c>
      <c r="K87" s="14" t="n">
        <f aca="false">J87/D87</f>
        <v>1</v>
      </c>
      <c r="L87" s="11" t="n">
        <v>273</v>
      </c>
      <c r="M87" s="14" t="n">
        <f aca="false">L87/J87</f>
        <v>0.789017341040462</v>
      </c>
      <c r="N87" s="11" t="n">
        <v>54</v>
      </c>
      <c r="O87" s="14" t="n">
        <f aca="false">N87/J87</f>
        <v>0.15606936416185</v>
      </c>
      <c r="P87" s="16" t="n">
        <v>19</v>
      </c>
      <c r="Q87" s="17" t="n">
        <f aca="false">P87/J87</f>
        <v>0.0549132947976879</v>
      </c>
      <c r="R87" s="15" t="n">
        <v>346</v>
      </c>
      <c r="S87" s="14" t="n">
        <f aca="false">R87/D87</f>
        <v>1</v>
      </c>
      <c r="T87" s="11" t="n">
        <v>304</v>
      </c>
      <c r="U87" s="14" t="n">
        <f aca="false">T87/R87</f>
        <v>0.878612716763006</v>
      </c>
      <c r="V87" s="11" t="n">
        <v>9</v>
      </c>
      <c r="W87" s="14" t="n">
        <f aca="false">V87/R87</f>
        <v>0.0260115606936416</v>
      </c>
      <c r="X87" s="16" t="n">
        <v>0</v>
      </c>
      <c r="Y87" s="17" t="n">
        <f aca="false">X87/R87</f>
        <v>0</v>
      </c>
      <c r="Z87" s="16" t="n">
        <v>33</v>
      </c>
      <c r="AA87" s="17" t="n">
        <f aca="false">Z87/R87</f>
        <v>0.0953757225433526</v>
      </c>
    </row>
    <row r="88" customFormat="false" ht="7.35" hidden="false" customHeight="true" outlineLevel="0" collapsed="false">
      <c r="A88" s="11" t="n">
        <v>84</v>
      </c>
      <c r="B88" s="12" t="s">
        <v>102</v>
      </c>
      <c r="C88" s="11" t="n">
        <v>391</v>
      </c>
      <c r="D88" s="11" t="n">
        <v>265</v>
      </c>
      <c r="E88" s="13" t="n">
        <f aca="false">D88/C88</f>
        <v>0.677749360613811</v>
      </c>
      <c r="F88" s="11" t="n">
        <v>0</v>
      </c>
      <c r="G88" s="14" t="n">
        <f aca="false">F88/D88</f>
        <v>0</v>
      </c>
      <c r="H88" s="11" t="n">
        <f aca="false">D88-F88</f>
        <v>265</v>
      </c>
      <c r="I88" s="14" t="n">
        <f aca="false">H88/D88</f>
        <v>1</v>
      </c>
      <c r="J88" s="15" t="n">
        <f aca="false">L88+N88+P88</f>
        <v>260</v>
      </c>
      <c r="K88" s="14" t="n">
        <f aca="false">J88/D88</f>
        <v>0.981132075471698</v>
      </c>
      <c r="L88" s="11" t="n">
        <v>198</v>
      </c>
      <c r="M88" s="14" t="n">
        <f aca="false">L88/J88</f>
        <v>0.761538461538462</v>
      </c>
      <c r="N88" s="11" t="n">
        <v>55</v>
      </c>
      <c r="O88" s="14" t="n">
        <f aca="false">N88/J88</f>
        <v>0.211538461538462</v>
      </c>
      <c r="P88" s="16" t="n">
        <v>7</v>
      </c>
      <c r="Q88" s="17" t="n">
        <f aca="false">P88/J88</f>
        <v>0.0269230769230769</v>
      </c>
      <c r="R88" s="15" t="n">
        <v>221</v>
      </c>
      <c r="S88" s="14" t="n">
        <f aca="false">R88/D88</f>
        <v>0.833962264150943</v>
      </c>
      <c r="T88" s="11" t="n">
        <v>199</v>
      </c>
      <c r="U88" s="14" t="n">
        <f aca="false">T88/R88</f>
        <v>0.900452488687783</v>
      </c>
      <c r="V88" s="11" t="n">
        <v>2</v>
      </c>
      <c r="W88" s="14" t="n">
        <f aca="false">V88/R88</f>
        <v>0.00904977375565611</v>
      </c>
      <c r="X88" s="16" t="n">
        <v>0</v>
      </c>
      <c r="Y88" s="17" t="n">
        <f aca="false">X88/R88</f>
        <v>0</v>
      </c>
      <c r="Z88" s="16" t="n">
        <v>20</v>
      </c>
      <c r="AA88" s="17" t="n">
        <f aca="false">Z88/R88</f>
        <v>0.0904977375565611</v>
      </c>
    </row>
    <row r="89" customFormat="false" ht="7.35" hidden="false" customHeight="true" outlineLevel="0" collapsed="false">
      <c r="A89" s="11" t="n">
        <v>85</v>
      </c>
      <c r="B89" s="12" t="s">
        <v>103</v>
      </c>
      <c r="C89" s="11" t="n">
        <v>314</v>
      </c>
      <c r="D89" s="11" t="n">
        <v>192</v>
      </c>
      <c r="E89" s="13" t="n">
        <f aca="false">D89/C89</f>
        <v>0.611464968152866</v>
      </c>
      <c r="F89" s="11" t="n">
        <v>7</v>
      </c>
      <c r="G89" s="14" t="n">
        <f aca="false">F89/D89</f>
        <v>0.0364583333333333</v>
      </c>
      <c r="H89" s="11" t="n">
        <f aca="false">D89-F89</f>
        <v>185</v>
      </c>
      <c r="I89" s="14" t="n">
        <f aca="false">H89/D89</f>
        <v>0.963541666666667</v>
      </c>
      <c r="J89" s="15" t="n">
        <f aca="false">L89+N89+P89</f>
        <v>185</v>
      </c>
      <c r="K89" s="14" t="n">
        <f aca="false">J89/D89</f>
        <v>0.963541666666667</v>
      </c>
      <c r="L89" s="11" t="n">
        <v>138</v>
      </c>
      <c r="M89" s="14" t="n">
        <f aca="false">L89/J89</f>
        <v>0.745945945945946</v>
      </c>
      <c r="N89" s="11" t="n">
        <v>31</v>
      </c>
      <c r="O89" s="14" t="n">
        <f aca="false">N89/J89</f>
        <v>0.167567567567568</v>
      </c>
      <c r="P89" s="16" t="n">
        <v>16</v>
      </c>
      <c r="Q89" s="17" t="n">
        <f aca="false">P89/J89</f>
        <v>0.0864864864864865</v>
      </c>
      <c r="R89" s="15" t="n">
        <v>159</v>
      </c>
      <c r="S89" s="14" t="n">
        <f aca="false">R89/D89</f>
        <v>0.828125</v>
      </c>
      <c r="T89" s="11" t="n">
        <v>148</v>
      </c>
      <c r="U89" s="14" t="n">
        <f aca="false">T89/R89</f>
        <v>0.930817610062893</v>
      </c>
      <c r="V89" s="11" t="n">
        <v>1</v>
      </c>
      <c r="W89" s="14" t="n">
        <f aca="false">V89/R89</f>
        <v>0.00628930817610063</v>
      </c>
      <c r="X89" s="16" t="n">
        <v>0</v>
      </c>
      <c r="Y89" s="17" t="n">
        <f aca="false">X89/R89</f>
        <v>0</v>
      </c>
      <c r="Z89" s="16" t="n">
        <v>10</v>
      </c>
      <c r="AA89" s="17" t="n">
        <f aca="false">Z89/R89</f>
        <v>0.0628930817610063</v>
      </c>
    </row>
    <row r="90" customFormat="false" ht="7.35" hidden="false" customHeight="true" outlineLevel="0" collapsed="false">
      <c r="A90" s="11" t="n">
        <v>86</v>
      </c>
      <c r="B90" s="12" t="s">
        <v>104</v>
      </c>
      <c r="C90" s="11" t="n">
        <v>253</v>
      </c>
      <c r="D90" s="11" t="n">
        <v>204</v>
      </c>
      <c r="E90" s="13" t="n">
        <f aca="false">D90/C90</f>
        <v>0.806324110671937</v>
      </c>
      <c r="F90" s="11" t="n">
        <v>0</v>
      </c>
      <c r="G90" s="14" t="n">
        <f aca="false">F90/D90</f>
        <v>0</v>
      </c>
      <c r="H90" s="11" t="n">
        <f aca="false">D90-F90</f>
        <v>204</v>
      </c>
      <c r="I90" s="14" t="n">
        <f aca="false">H90/D90</f>
        <v>1</v>
      </c>
      <c r="J90" s="15" t="n">
        <f aca="false">L90+N90+P90</f>
        <v>194</v>
      </c>
      <c r="K90" s="14" t="n">
        <f aca="false">J90/D90</f>
        <v>0.950980392156863</v>
      </c>
      <c r="L90" s="11" t="n">
        <v>127</v>
      </c>
      <c r="M90" s="14" t="n">
        <f aca="false">L90/J90</f>
        <v>0.654639175257732</v>
      </c>
      <c r="N90" s="11" t="n">
        <v>56</v>
      </c>
      <c r="O90" s="14" t="n">
        <f aca="false">N90/J90</f>
        <v>0.288659793814433</v>
      </c>
      <c r="P90" s="16" t="n">
        <v>11</v>
      </c>
      <c r="Q90" s="17" t="n">
        <f aca="false">P90/J90</f>
        <v>0.0567010309278351</v>
      </c>
      <c r="R90" s="15" t="n">
        <v>182</v>
      </c>
      <c r="S90" s="14" t="n">
        <f aca="false">R90/D90</f>
        <v>0.892156862745098</v>
      </c>
      <c r="T90" s="11" t="n">
        <v>148</v>
      </c>
      <c r="U90" s="14" t="n">
        <f aca="false">T90/R90</f>
        <v>0.813186813186813</v>
      </c>
      <c r="V90" s="11" t="n">
        <v>0</v>
      </c>
      <c r="W90" s="14" t="n">
        <f aca="false">V90/R90</f>
        <v>0</v>
      </c>
      <c r="X90" s="16" t="n">
        <v>2</v>
      </c>
      <c r="Y90" s="17" t="n">
        <f aca="false">X90/R90</f>
        <v>0.010989010989011</v>
      </c>
      <c r="Z90" s="16" t="n">
        <v>32</v>
      </c>
      <c r="AA90" s="17" t="n">
        <f aca="false">Z90/R90</f>
        <v>0.175824175824176</v>
      </c>
    </row>
    <row r="91" customFormat="false" ht="7.35" hidden="false" customHeight="true" outlineLevel="0" collapsed="false">
      <c r="A91" s="11" t="n">
        <v>87</v>
      </c>
      <c r="B91" s="12" t="s">
        <v>105</v>
      </c>
      <c r="C91" s="11" t="n">
        <v>328</v>
      </c>
      <c r="D91" s="11" t="n">
        <v>202</v>
      </c>
      <c r="E91" s="13" t="n">
        <f aca="false">D91/C91</f>
        <v>0.615853658536585</v>
      </c>
      <c r="F91" s="11" t="n">
        <v>0</v>
      </c>
      <c r="G91" s="14" t="n">
        <f aca="false">F91/D91</f>
        <v>0</v>
      </c>
      <c r="H91" s="11" t="n">
        <f aca="false">D91-F91</f>
        <v>202</v>
      </c>
      <c r="I91" s="14" t="n">
        <f aca="false">H91/D91</f>
        <v>1</v>
      </c>
      <c r="J91" s="15" t="n">
        <f aca="false">L91+N91+P91</f>
        <v>182</v>
      </c>
      <c r="K91" s="14" t="n">
        <f aca="false">J91/D91</f>
        <v>0.900990099009901</v>
      </c>
      <c r="L91" s="11" t="n">
        <v>152</v>
      </c>
      <c r="M91" s="14" t="n">
        <f aca="false">L91/J91</f>
        <v>0.835164835164835</v>
      </c>
      <c r="N91" s="11" t="n">
        <v>29</v>
      </c>
      <c r="O91" s="14" t="n">
        <f aca="false">N91/J91</f>
        <v>0.159340659340659</v>
      </c>
      <c r="P91" s="16" t="n">
        <v>1</v>
      </c>
      <c r="Q91" s="17" t="n">
        <f aca="false">P91/J91</f>
        <v>0.00549450549450549</v>
      </c>
      <c r="R91" s="15" t="n">
        <v>186</v>
      </c>
      <c r="S91" s="14" t="n">
        <f aca="false">R91/D91</f>
        <v>0.920792079207921</v>
      </c>
      <c r="T91" s="11" t="n">
        <v>176</v>
      </c>
      <c r="U91" s="14" t="n">
        <f aca="false">T91/R91</f>
        <v>0.946236559139785</v>
      </c>
      <c r="V91" s="11" t="n">
        <v>3</v>
      </c>
      <c r="W91" s="14" t="n">
        <f aca="false">V91/R91</f>
        <v>0.0161290322580645</v>
      </c>
      <c r="X91" s="16" t="n">
        <v>0</v>
      </c>
      <c r="Y91" s="17" t="n">
        <f aca="false">X91/R91</f>
        <v>0</v>
      </c>
      <c r="Z91" s="16" t="n">
        <v>7</v>
      </c>
      <c r="AA91" s="17" t="n">
        <f aca="false">Z91/R91</f>
        <v>0.0376344086021505</v>
      </c>
    </row>
    <row r="92" customFormat="false" ht="7.35" hidden="false" customHeight="true" outlineLevel="0" collapsed="false">
      <c r="A92" s="11" t="n">
        <v>88</v>
      </c>
      <c r="B92" s="12" t="s">
        <v>106</v>
      </c>
      <c r="C92" s="11" t="n">
        <v>166</v>
      </c>
      <c r="D92" s="11" t="n">
        <v>92</v>
      </c>
      <c r="E92" s="13" t="n">
        <f aca="false">D92/C92</f>
        <v>0.55421686746988</v>
      </c>
      <c r="F92" s="11" t="n">
        <v>0</v>
      </c>
      <c r="G92" s="14" t="n">
        <f aca="false">F92/D92</f>
        <v>0</v>
      </c>
      <c r="H92" s="11" t="n">
        <f aca="false">D92-F92</f>
        <v>92</v>
      </c>
      <c r="I92" s="14" t="n">
        <f aca="false">H92/D92</f>
        <v>1</v>
      </c>
      <c r="J92" s="15" t="n">
        <f aca="false">L92+N92+P92</f>
        <v>92</v>
      </c>
      <c r="K92" s="14" t="n">
        <f aca="false">J92/D92</f>
        <v>1</v>
      </c>
      <c r="L92" s="11" t="n">
        <v>76</v>
      </c>
      <c r="M92" s="14" t="n">
        <f aca="false">L92/J92</f>
        <v>0.826086956521739</v>
      </c>
      <c r="N92" s="11" t="n">
        <v>13</v>
      </c>
      <c r="O92" s="14" t="n">
        <f aca="false">N92/J92</f>
        <v>0.141304347826087</v>
      </c>
      <c r="P92" s="16" t="n">
        <v>3</v>
      </c>
      <c r="Q92" s="17" t="n">
        <f aca="false">P92/J92</f>
        <v>0.0326086956521739</v>
      </c>
      <c r="R92" s="15" t="n">
        <f aca="false">T92+V92+X92+Z92</f>
        <v>92</v>
      </c>
      <c r="S92" s="14" t="n">
        <f aca="false">R92/D92</f>
        <v>1</v>
      </c>
      <c r="T92" s="11" t="n">
        <v>79</v>
      </c>
      <c r="U92" s="14" t="n">
        <f aca="false">T92/R92</f>
        <v>0.858695652173913</v>
      </c>
      <c r="V92" s="11" t="n">
        <v>1</v>
      </c>
      <c r="W92" s="14" t="n">
        <f aca="false">V92/R92</f>
        <v>0.0108695652173913</v>
      </c>
      <c r="X92" s="16" t="n">
        <v>0</v>
      </c>
      <c r="Y92" s="17" t="n">
        <f aca="false">X92/R92</f>
        <v>0</v>
      </c>
      <c r="Z92" s="16" t="n">
        <v>12</v>
      </c>
      <c r="AA92" s="17" t="n">
        <f aca="false">Z92/R92</f>
        <v>0.130434782608696</v>
      </c>
    </row>
    <row r="93" customFormat="false" ht="7.35" hidden="false" customHeight="true" outlineLevel="0" collapsed="false">
      <c r="A93" s="11" t="n">
        <v>89</v>
      </c>
      <c r="B93" s="12" t="s">
        <v>107</v>
      </c>
      <c r="C93" s="11" t="n">
        <v>136</v>
      </c>
      <c r="D93" s="11" t="n">
        <v>102</v>
      </c>
      <c r="E93" s="13" t="n">
        <f aca="false">D93/C93</f>
        <v>0.75</v>
      </c>
      <c r="F93" s="11" t="n">
        <v>0</v>
      </c>
      <c r="G93" s="14" t="n">
        <f aca="false">F93/D93</f>
        <v>0</v>
      </c>
      <c r="H93" s="11" t="n">
        <f aca="false">D93-F93</f>
        <v>102</v>
      </c>
      <c r="I93" s="14" t="n">
        <f aca="false">H93/D93</f>
        <v>1</v>
      </c>
      <c r="J93" s="15" t="n">
        <f aca="false">L93+N93+P93</f>
        <v>102</v>
      </c>
      <c r="K93" s="14" t="n">
        <f aca="false">J93/D93</f>
        <v>1</v>
      </c>
      <c r="L93" s="11" t="n">
        <v>49</v>
      </c>
      <c r="M93" s="14" t="n">
        <f aca="false">L93/J93</f>
        <v>0.480392156862745</v>
      </c>
      <c r="N93" s="11" t="n">
        <v>45</v>
      </c>
      <c r="O93" s="14" t="n">
        <f aca="false">N93/J93</f>
        <v>0.441176470588235</v>
      </c>
      <c r="P93" s="16" t="n">
        <v>8</v>
      </c>
      <c r="Q93" s="17" t="n">
        <f aca="false">P93/J93</f>
        <v>0.0784313725490196</v>
      </c>
      <c r="R93" s="15" t="n">
        <v>102</v>
      </c>
      <c r="S93" s="14" t="n">
        <f aca="false">R93/D93</f>
        <v>1</v>
      </c>
      <c r="T93" s="11" t="n">
        <v>55</v>
      </c>
      <c r="U93" s="14" t="n">
        <f aca="false">T93/R93</f>
        <v>0.53921568627451</v>
      </c>
      <c r="V93" s="11" t="n">
        <v>2</v>
      </c>
      <c r="W93" s="14" t="n">
        <f aca="false">V93/R93</f>
        <v>0.0196078431372549</v>
      </c>
      <c r="X93" s="16" t="n">
        <v>0</v>
      </c>
      <c r="Y93" s="17" t="n">
        <f aca="false">X93/R93</f>
        <v>0</v>
      </c>
      <c r="Z93" s="16" t="n">
        <v>45</v>
      </c>
      <c r="AA93" s="17" t="n">
        <f aca="false">Z93/R93</f>
        <v>0.441176470588235</v>
      </c>
    </row>
    <row r="94" customFormat="false" ht="7.35" hidden="false" customHeight="true" outlineLevel="0" collapsed="false">
      <c r="A94" s="11" t="n">
        <v>90</v>
      </c>
      <c r="B94" s="12" t="s">
        <v>108</v>
      </c>
      <c r="C94" s="11" t="n">
        <v>88</v>
      </c>
      <c r="D94" s="11" t="n">
        <v>68</v>
      </c>
      <c r="E94" s="13" t="n">
        <f aca="false">D94/C94</f>
        <v>0.772727272727273</v>
      </c>
      <c r="F94" s="11" t="n">
        <v>0</v>
      </c>
      <c r="G94" s="14" t="n">
        <f aca="false">F94/D94</f>
        <v>0</v>
      </c>
      <c r="H94" s="11" t="n">
        <f aca="false">D94-F94</f>
        <v>68</v>
      </c>
      <c r="I94" s="14" t="n">
        <f aca="false">H94/D94</f>
        <v>1</v>
      </c>
      <c r="J94" s="15" t="n">
        <f aca="false">L94+N94+P94</f>
        <v>65</v>
      </c>
      <c r="K94" s="14" t="n">
        <f aca="false">J94/D94</f>
        <v>0.955882352941176</v>
      </c>
      <c r="L94" s="11" t="n">
        <v>55</v>
      </c>
      <c r="M94" s="14" t="n">
        <f aca="false">L94/J94</f>
        <v>0.846153846153846</v>
      </c>
      <c r="N94" s="11" t="n">
        <v>8</v>
      </c>
      <c r="O94" s="14" t="n">
        <f aca="false">N94/J94</f>
        <v>0.123076923076923</v>
      </c>
      <c r="P94" s="16" t="n">
        <v>2</v>
      </c>
      <c r="Q94" s="17" t="n">
        <f aca="false">P94/J94</f>
        <v>0.0307692307692308</v>
      </c>
      <c r="R94" s="15" t="n">
        <v>65</v>
      </c>
      <c r="S94" s="14" t="n">
        <f aca="false">R94/D94</f>
        <v>0.955882352941176</v>
      </c>
      <c r="T94" s="11" t="n">
        <v>54</v>
      </c>
      <c r="U94" s="14" t="n">
        <f aca="false">T94/R94</f>
        <v>0.830769230769231</v>
      </c>
      <c r="V94" s="11" t="n">
        <v>4</v>
      </c>
      <c r="W94" s="14" t="n">
        <f aca="false">V94/R94</f>
        <v>0.0615384615384615</v>
      </c>
      <c r="X94" s="16" t="n">
        <v>0</v>
      </c>
      <c r="Y94" s="17" t="n">
        <f aca="false">X94/R94</f>
        <v>0</v>
      </c>
      <c r="Z94" s="16" t="n">
        <v>7</v>
      </c>
      <c r="AA94" s="17" t="n">
        <f aca="false">Z94/R94</f>
        <v>0.107692307692308</v>
      </c>
    </row>
    <row r="95" customFormat="false" ht="7.35" hidden="false" customHeight="true" outlineLevel="0" collapsed="false">
      <c r="A95" s="11" t="n">
        <v>91</v>
      </c>
      <c r="B95" s="12" t="s">
        <v>109</v>
      </c>
      <c r="C95" s="11" t="n">
        <v>715</v>
      </c>
      <c r="D95" s="11" t="n">
        <v>608</v>
      </c>
      <c r="E95" s="13" t="n">
        <f aca="false">D95/C95</f>
        <v>0.85034965034965</v>
      </c>
      <c r="F95" s="11" t="n">
        <v>9</v>
      </c>
      <c r="G95" s="14" t="n">
        <f aca="false">F95/D95</f>
        <v>0.0148026315789474</v>
      </c>
      <c r="H95" s="11" t="n">
        <f aca="false">D95-F95</f>
        <v>599</v>
      </c>
      <c r="I95" s="14" t="n">
        <f aca="false">H95/D95</f>
        <v>0.985197368421053</v>
      </c>
      <c r="J95" s="15" t="n">
        <f aca="false">L95+N95+P95</f>
        <v>599</v>
      </c>
      <c r="K95" s="14" t="n">
        <f aca="false">J95/D95</f>
        <v>0.985197368421053</v>
      </c>
      <c r="L95" s="11" t="n">
        <v>314</v>
      </c>
      <c r="M95" s="14" t="n">
        <f aca="false">L95/J95</f>
        <v>0.524207011686144</v>
      </c>
      <c r="N95" s="11" t="n">
        <v>260</v>
      </c>
      <c r="O95" s="14" t="n">
        <f aca="false">N95/J95</f>
        <v>0.434056761268781</v>
      </c>
      <c r="P95" s="16" t="n">
        <v>25</v>
      </c>
      <c r="Q95" s="17" t="n">
        <f aca="false">P95/J95</f>
        <v>0.0417362270450751</v>
      </c>
      <c r="R95" s="15" t="n">
        <v>589</v>
      </c>
      <c r="S95" s="14" t="n">
        <f aca="false">R95/D95</f>
        <v>0.96875</v>
      </c>
      <c r="T95" s="11" t="n">
        <v>343</v>
      </c>
      <c r="U95" s="14" t="n">
        <f aca="false">T95/R95</f>
        <v>0.582342954159593</v>
      </c>
      <c r="V95" s="11" t="n">
        <v>2</v>
      </c>
      <c r="W95" s="14" t="n">
        <f aca="false">V95/R95</f>
        <v>0.0033955857385399</v>
      </c>
      <c r="X95" s="16" t="n">
        <v>0</v>
      </c>
      <c r="Y95" s="17" t="n">
        <f aca="false">X95/R95</f>
        <v>0</v>
      </c>
      <c r="Z95" s="16" t="n">
        <v>244</v>
      </c>
      <c r="AA95" s="17" t="n">
        <f aca="false">Z95/R95</f>
        <v>0.414261460101868</v>
      </c>
    </row>
    <row r="96" customFormat="false" ht="7.35" hidden="false" customHeight="true" outlineLevel="0" collapsed="false">
      <c r="A96" s="11" t="n">
        <v>92</v>
      </c>
      <c r="B96" s="12" t="s">
        <v>110</v>
      </c>
      <c r="C96" s="11" t="n">
        <v>1184</v>
      </c>
      <c r="D96" s="11" t="n">
        <v>910</v>
      </c>
      <c r="E96" s="13" t="n">
        <f aca="false">D96/C96</f>
        <v>0.768581081081081</v>
      </c>
      <c r="F96" s="11" t="n">
        <v>34</v>
      </c>
      <c r="G96" s="14" t="n">
        <f aca="false">F96/D96</f>
        <v>0.0373626373626374</v>
      </c>
      <c r="H96" s="11" t="n">
        <f aca="false">D96-F96</f>
        <v>876</v>
      </c>
      <c r="I96" s="14" t="n">
        <f aca="false">H96/D96</f>
        <v>0.962637362637363</v>
      </c>
      <c r="J96" s="15" t="n">
        <f aca="false">L96+N96+P96</f>
        <v>876</v>
      </c>
      <c r="K96" s="14" t="n">
        <f aca="false">J96/D96</f>
        <v>0.962637362637363</v>
      </c>
      <c r="L96" s="11" t="n">
        <v>513</v>
      </c>
      <c r="M96" s="14" t="n">
        <f aca="false">L96/J96</f>
        <v>0.585616438356164</v>
      </c>
      <c r="N96" s="11" t="n">
        <v>342</v>
      </c>
      <c r="O96" s="14" t="n">
        <f aca="false">N96/J96</f>
        <v>0.39041095890411</v>
      </c>
      <c r="P96" s="16" t="n">
        <v>21</v>
      </c>
      <c r="Q96" s="17" t="n">
        <f aca="false">P96/J96</f>
        <v>0.023972602739726</v>
      </c>
      <c r="R96" s="15" t="n">
        <v>790</v>
      </c>
      <c r="S96" s="14" t="n">
        <f aca="false">R96/D96</f>
        <v>0.868131868131868</v>
      </c>
      <c r="T96" s="11" t="n">
        <v>575</v>
      </c>
      <c r="U96" s="14" t="n">
        <f aca="false">T96/R96</f>
        <v>0.727848101265823</v>
      </c>
      <c r="V96" s="11" t="n">
        <v>12</v>
      </c>
      <c r="W96" s="14" t="n">
        <f aca="false">V96/R96</f>
        <v>0.0151898734177215</v>
      </c>
      <c r="X96" s="16" t="n">
        <v>3</v>
      </c>
      <c r="Y96" s="17" t="n">
        <f aca="false">X96/R96</f>
        <v>0.00379746835443038</v>
      </c>
      <c r="Z96" s="16" t="n">
        <v>200</v>
      </c>
      <c r="AA96" s="17" t="n">
        <f aca="false">Z96/R96</f>
        <v>0.253164556962025</v>
      </c>
    </row>
    <row r="97" customFormat="false" ht="7.35" hidden="false" customHeight="true" outlineLevel="0" collapsed="false">
      <c r="A97" s="11" t="n">
        <v>93</v>
      </c>
      <c r="B97" s="12" t="s">
        <v>111</v>
      </c>
      <c r="C97" s="11" t="n">
        <v>2071</v>
      </c>
      <c r="D97" s="11" t="n">
        <v>1308</v>
      </c>
      <c r="E97" s="13" t="n">
        <f aca="false">D97/C97</f>
        <v>0.631578947368421</v>
      </c>
      <c r="F97" s="11" t="n">
        <v>46</v>
      </c>
      <c r="G97" s="14" t="n">
        <f aca="false">F97/D97</f>
        <v>0.0351681957186544</v>
      </c>
      <c r="H97" s="11" t="n">
        <f aca="false">D97-F97</f>
        <v>1262</v>
      </c>
      <c r="I97" s="14" t="n">
        <f aca="false">H97/D97</f>
        <v>0.964831804281345</v>
      </c>
      <c r="J97" s="15" t="n">
        <f aca="false">L97+N97+P97</f>
        <v>1262</v>
      </c>
      <c r="K97" s="14" t="n">
        <f aca="false">J97/D97</f>
        <v>0.964831804281345</v>
      </c>
      <c r="L97" s="11" t="n">
        <v>505</v>
      </c>
      <c r="M97" s="14" t="n">
        <f aca="false">L97/J97</f>
        <v>0.400158478605388</v>
      </c>
      <c r="N97" s="11" t="n">
        <v>705</v>
      </c>
      <c r="O97" s="14" t="n">
        <f aca="false">N97/J97</f>
        <v>0.558637083993661</v>
      </c>
      <c r="P97" s="16" t="n">
        <v>52</v>
      </c>
      <c r="Q97" s="17" t="n">
        <f aca="false">P97/J97</f>
        <v>0.0412044374009509</v>
      </c>
      <c r="R97" s="15" t="n">
        <v>1093</v>
      </c>
      <c r="S97" s="14" t="n">
        <f aca="false">R97/D97</f>
        <v>0.835626911314985</v>
      </c>
      <c r="T97" s="11" t="n">
        <v>590</v>
      </c>
      <c r="U97" s="14" t="n">
        <f aca="false">T97/R97</f>
        <v>0.539798719121683</v>
      </c>
      <c r="V97" s="11" t="n">
        <v>10</v>
      </c>
      <c r="W97" s="14" t="n">
        <f aca="false">V97/R97</f>
        <v>0.00914913083257091</v>
      </c>
      <c r="X97" s="16" t="n">
        <v>4</v>
      </c>
      <c r="Y97" s="17" t="n">
        <f aca="false">X97/R97</f>
        <v>0.00365965233302836</v>
      </c>
      <c r="Z97" s="16" t="n">
        <v>489</v>
      </c>
      <c r="AA97" s="17" t="n">
        <f aca="false">Z97/R97</f>
        <v>0.447392497712717</v>
      </c>
    </row>
    <row r="98" customFormat="false" ht="7.35" hidden="false" customHeight="true" outlineLevel="0" collapsed="false">
      <c r="A98" s="11" t="n">
        <v>94</v>
      </c>
      <c r="B98" s="12" t="s">
        <v>112</v>
      </c>
      <c r="C98" s="11" t="n">
        <v>1774</v>
      </c>
      <c r="D98" s="11" t="n">
        <v>1502</v>
      </c>
      <c r="E98" s="13" t="n">
        <f aca="false">D98/C98</f>
        <v>0.846674182638106</v>
      </c>
      <c r="F98" s="11" t="n">
        <v>8</v>
      </c>
      <c r="G98" s="14" t="n">
        <f aca="false">F98/D98</f>
        <v>0.00532623169107856</v>
      </c>
      <c r="H98" s="11" t="n">
        <f aca="false">D98-F98</f>
        <v>1494</v>
      </c>
      <c r="I98" s="14" t="n">
        <f aca="false">H98/D98</f>
        <v>0.994673768308921</v>
      </c>
      <c r="J98" s="15" t="n">
        <f aca="false">L98+N98+P98</f>
        <v>1494</v>
      </c>
      <c r="K98" s="14" t="n">
        <f aca="false">J98/D98</f>
        <v>0.994673768308921</v>
      </c>
      <c r="L98" s="11" t="n">
        <v>1025</v>
      </c>
      <c r="M98" s="14" t="n">
        <f aca="false">L98/J98</f>
        <v>0.686077643908969</v>
      </c>
      <c r="N98" s="11" t="n">
        <v>414</v>
      </c>
      <c r="O98" s="14" t="n">
        <f aca="false">N98/J98</f>
        <v>0.27710843373494</v>
      </c>
      <c r="P98" s="16" t="n">
        <v>55</v>
      </c>
      <c r="Q98" s="17" t="n">
        <f aca="false">P98/J98</f>
        <v>0.036813922356091</v>
      </c>
      <c r="R98" s="15" t="n">
        <v>1418</v>
      </c>
      <c r="S98" s="14" t="n">
        <f aca="false">R98/D98</f>
        <v>0.944074567243675</v>
      </c>
      <c r="T98" s="11" t="n">
        <v>1084</v>
      </c>
      <c r="U98" s="14" t="n">
        <f aca="false">T98/R98</f>
        <v>0.764456981664316</v>
      </c>
      <c r="V98" s="11" t="n">
        <v>10</v>
      </c>
      <c r="W98" s="14" t="n">
        <f aca="false">V98/R98</f>
        <v>0.00705218617771509</v>
      </c>
      <c r="X98" s="16" t="n">
        <v>22</v>
      </c>
      <c r="Y98" s="17" t="n">
        <f aca="false">X98/R98</f>
        <v>0.0155148095909732</v>
      </c>
      <c r="Z98" s="16" t="n">
        <v>302</v>
      </c>
      <c r="AA98" s="17" t="n">
        <f aca="false">Z98/R98</f>
        <v>0.212976022566996</v>
      </c>
    </row>
    <row r="99" customFormat="false" ht="7.35" hidden="false" customHeight="true" outlineLevel="0" collapsed="false">
      <c r="A99" s="11" t="n">
        <v>95</v>
      </c>
      <c r="B99" s="12" t="s">
        <v>113</v>
      </c>
      <c r="C99" s="11" t="n">
        <v>514</v>
      </c>
      <c r="D99" s="11" t="n">
        <v>332</v>
      </c>
      <c r="E99" s="13" t="n">
        <f aca="false">D99/C99</f>
        <v>0.64591439688716</v>
      </c>
      <c r="F99" s="11" t="n">
        <v>0</v>
      </c>
      <c r="G99" s="14" t="n">
        <f aca="false">F99/D99</f>
        <v>0</v>
      </c>
      <c r="H99" s="11" t="n">
        <f aca="false">D99-F99</f>
        <v>332</v>
      </c>
      <c r="I99" s="14" t="n">
        <f aca="false">H99/D99</f>
        <v>1</v>
      </c>
      <c r="J99" s="15" t="n">
        <f aca="false">L99+N99+P99</f>
        <v>327</v>
      </c>
      <c r="K99" s="14" t="n">
        <f aca="false">J99/D99</f>
        <v>0.984939759036145</v>
      </c>
      <c r="L99" s="11" t="n">
        <v>242</v>
      </c>
      <c r="M99" s="14" t="n">
        <f aca="false">L99/J99</f>
        <v>0.740061162079511</v>
      </c>
      <c r="N99" s="11" t="n">
        <v>82</v>
      </c>
      <c r="O99" s="14" t="n">
        <f aca="false">N99/J99</f>
        <v>0.250764525993884</v>
      </c>
      <c r="P99" s="16" t="n">
        <v>3</v>
      </c>
      <c r="Q99" s="17" t="n">
        <f aca="false">P99/J99</f>
        <v>0.0091743119266055</v>
      </c>
      <c r="R99" s="15" t="n">
        <v>316</v>
      </c>
      <c r="S99" s="14" t="n">
        <f aca="false">R99/D99</f>
        <v>0.951807228915663</v>
      </c>
      <c r="T99" s="11" t="n">
        <v>257</v>
      </c>
      <c r="U99" s="14" t="n">
        <f aca="false">T99/R99</f>
        <v>0.813291139240506</v>
      </c>
      <c r="V99" s="11" t="n">
        <v>1</v>
      </c>
      <c r="W99" s="14" t="n">
        <f aca="false">V99/R99</f>
        <v>0.00316455696202532</v>
      </c>
      <c r="X99" s="16" t="n">
        <v>1</v>
      </c>
      <c r="Y99" s="17" t="n">
        <f aca="false">X99/R99</f>
        <v>0.00316455696202532</v>
      </c>
      <c r="Z99" s="16" t="n">
        <v>57</v>
      </c>
      <c r="AA99" s="17" t="n">
        <f aca="false">Z99/R99</f>
        <v>0.180379746835443</v>
      </c>
    </row>
    <row r="100" customFormat="false" ht="7.5" hidden="false" customHeight="true" outlineLevel="0" collapsed="false">
      <c r="A100" s="19"/>
      <c r="B100" s="20" t="s">
        <v>114</v>
      </c>
      <c r="C100" s="21" t="n">
        <f aca="false">SUM(C4:C99)</f>
        <v>43888</v>
      </c>
      <c r="D100" s="21" t="n">
        <f aca="false">SUM(D4:D99)</f>
        <v>30217</v>
      </c>
      <c r="E100" s="22" t="n">
        <f aca="false">D100/C100</f>
        <v>0.688502551950419</v>
      </c>
      <c r="F100" s="21" t="n">
        <f aca="false">SUM(F4:F99)</f>
        <v>428</v>
      </c>
      <c r="G100" s="23" t="n">
        <f aca="false">F100/D100</f>
        <v>0.0141642121984313</v>
      </c>
      <c r="H100" s="21" t="n">
        <f aca="false">D100-F100</f>
        <v>29789</v>
      </c>
      <c r="I100" s="23" t="n">
        <f aca="false">H100/D100</f>
        <v>0.985835787801569</v>
      </c>
      <c r="J100" s="24" t="n">
        <f aca="false">SUM(J4:J99)</f>
        <v>29468</v>
      </c>
      <c r="K100" s="23" t="n">
        <f aca="false">J100/D100</f>
        <v>0.975212628652745</v>
      </c>
      <c r="L100" s="21" t="n">
        <f aca="false">SUM(L4:L99)</f>
        <v>21356</v>
      </c>
      <c r="M100" s="23" t="n">
        <f aca="false">L100/J100</f>
        <v>0.724718338536718</v>
      </c>
      <c r="N100" s="21" t="n">
        <f aca="false">SUM(N4:N99)</f>
        <v>6822</v>
      </c>
      <c r="O100" s="23" t="n">
        <f aca="false">N100/J100</f>
        <v>0.231505361748337</v>
      </c>
      <c r="P100" s="25" t="n">
        <f aca="false">SUM(P4:P99)</f>
        <v>1290</v>
      </c>
      <c r="Q100" s="26" t="n">
        <f aca="false">P100/J100</f>
        <v>0.043776299714945</v>
      </c>
      <c r="R100" s="24" t="n">
        <f aca="false">SUM(R4:R99)</f>
        <v>28238</v>
      </c>
      <c r="S100" s="23" t="n">
        <f aca="false">R100/D100</f>
        <v>0.934507065559122</v>
      </c>
      <c r="T100" s="21" t="n">
        <f aca="false">SUM(T4:T99)</f>
        <v>23245</v>
      </c>
      <c r="U100" s="23" t="n">
        <f aca="false">T100/R100</f>
        <v>0.823181528436858</v>
      </c>
      <c r="V100" s="21" t="n">
        <f aca="false">SUM(V4:V99)</f>
        <v>514</v>
      </c>
      <c r="W100" s="23" t="n">
        <f aca="false">V100/R100</f>
        <v>0.018202422267866</v>
      </c>
      <c r="X100" s="25" t="n">
        <f aca="false">SUM(X4:X99)</f>
        <v>46</v>
      </c>
      <c r="Y100" s="26" t="n">
        <f aca="false">X100/R100</f>
        <v>0.00162901055315532</v>
      </c>
      <c r="Z100" s="25" t="n">
        <f aca="false">SUM(Z4:Z99)</f>
        <v>4433</v>
      </c>
      <c r="AA100" s="26" t="n">
        <f aca="false">Z100/R100</f>
        <v>0.156987038742121</v>
      </c>
    </row>
  </sheetData>
  <autoFilter ref="D3:AA100"/>
  <mergeCells count="20">
    <mergeCell ref="A1:I1"/>
    <mergeCell ref="J1:Q1"/>
    <mergeCell ref="R1:AA1"/>
    <mergeCell ref="AB1:AC1"/>
    <mergeCell ref="A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3"/>
    <mergeCell ref="AB4:A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7"/>
  <sheetViews>
    <sheetView showFormulas="false" showGridLines="true" showRowColHeaders="true" showZeros="true" rightToLeft="false" tabSelected="true" showOutlineSymbols="true" defaultGridColor="true" view="normal" topLeftCell="A10" colorId="64" zoomScale="160" zoomScaleNormal="160" zoomScalePageLayoutView="100" workbookViewId="0">
      <selection pane="topLeft" activeCell="B13" activeCellId="0" sqref="B13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27" width="11.52"/>
  </cols>
  <sheetData>
    <row r="1" customFormat="false" ht="13.8" hidden="false" customHeight="false" outlineLevel="0" collapsed="false">
      <c r="A1" s="28" t="s">
        <v>115</v>
      </c>
      <c r="B1" s="29" t="s">
        <v>116</v>
      </c>
      <c r="C1" s="4" t="s">
        <v>117</v>
      </c>
      <c r="D1" s="8" t="s">
        <v>118</v>
      </c>
      <c r="E1" s="8" t="s">
        <v>119</v>
      </c>
      <c r="F1" s="10" t="s">
        <v>120</v>
      </c>
      <c r="G1" s="10" t="s">
        <v>121</v>
      </c>
      <c r="H1" s="8" t="s">
        <v>122</v>
      </c>
      <c r="I1" s="8" t="s">
        <v>123</v>
      </c>
      <c r="J1" s="10" t="s">
        <v>124</v>
      </c>
      <c r="K1" s="10" t="s">
        <v>125</v>
      </c>
      <c r="L1" s="8" t="s">
        <v>126</v>
      </c>
      <c r="M1" s="8" t="s">
        <v>127</v>
      </c>
      <c r="N1" s="10" t="s">
        <v>128</v>
      </c>
      <c r="O1" s="10" t="s">
        <v>129</v>
      </c>
    </row>
    <row r="2" customFormat="false" ht="13.8" hidden="false" customHeight="false" outlineLevel="0" collapsed="false">
      <c r="A2" s="30" t="s">
        <v>130</v>
      </c>
      <c r="B2" s="12" t="s">
        <v>18</v>
      </c>
      <c r="C2" s="11" t="n">
        <v>213</v>
      </c>
      <c r="D2" s="11" t="n">
        <v>131</v>
      </c>
      <c r="E2" s="11" t="n">
        <v>3</v>
      </c>
      <c r="F2" s="11" t="n">
        <f aca="false">D2-E2</f>
        <v>128</v>
      </c>
      <c r="G2" s="15" t="n">
        <f aca="false">H2+I2+J2</f>
        <v>115</v>
      </c>
      <c r="H2" s="11" t="n">
        <v>93</v>
      </c>
      <c r="I2" s="11" t="n">
        <v>21</v>
      </c>
      <c r="J2" s="16" t="n">
        <v>1</v>
      </c>
      <c r="K2" s="15" t="n">
        <v>121</v>
      </c>
      <c r="L2" s="11" t="n">
        <v>113</v>
      </c>
      <c r="M2" s="11" t="n">
        <v>2</v>
      </c>
      <c r="N2" s="16" t="n">
        <v>0</v>
      </c>
      <c r="O2" s="16" t="n">
        <v>6</v>
      </c>
    </row>
    <row r="3" customFormat="false" ht="13.8" hidden="false" customHeight="false" outlineLevel="0" collapsed="false">
      <c r="A3" s="30" t="s">
        <v>131</v>
      </c>
      <c r="B3" s="12" t="s">
        <v>19</v>
      </c>
      <c r="C3" s="11" t="n">
        <v>444</v>
      </c>
      <c r="D3" s="11" t="n">
        <v>316</v>
      </c>
      <c r="E3" s="11" t="n">
        <v>4</v>
      </c>
      <c r="F3" s="11" t="n">
        <f aca="false">D3-E3</f>
        <v>312</v>
      </c>
      <c r="G3" s="15" t="n">
        <f aca="false">H3+I3+J3</f>
        <v>312</v>
      </c>
      <c r="H3" s="11" t="n">
        <v>102</v>
      </c>
      <c r="I3" s="11" t="n">
        <v>25</v>
      </c>
      <c r="J3" s="16" t="n">
        <v>185</v>
      </c>
      <c r="K3" s="15" t="n">
        <f aca="false">L3+M3+N3+O3</f>
        <v>312</v>
      </c>
      <c r="L3" s="11" t="n">
        <v>113</v>
      </c>
      <c r="M3" s="11" t="n">
        <v>182</v>
      </c>
      <c r="N3" s="16" t="n">
        <v>0</v>
      </c>
      <c r="O3" s="16" t="n">
        <v>17</v>
      </c>
    </row>
    <row r="4" customFormat="false" ht="13.8" hidden="false" customHeight="false" outlineLevel="0" collapsed="false">
      <c r="A4" s="30" t="s">
        <v>132</v>
      </c>
      <c r="B4" s="12" t="s">
        <v>20</v>
      </c>
      <c r="C4" s="11" t="n">
        <v>616</v>
      </c>
      <c r="D4" s="11" t="n">
        <v>362</v>
      </c>
      <c r="E4" s="11" t="n">
        <v>0</v>
      </c>
      <c r="F4" s="11" t="n">
        <f aca="false">D4-E4</f>
        <v>362</v>
      </c>
      <c r="G4" s="15" t="n">
        <f aca="false">H4+I4+J4</f>
        <v>362</v>
      </c>
      <c r="H4" s="11" t="n">
        <v>289</v>
      </c>
      <c r="I4" s="11" t="n">
        <v>36</v>
      </c>
      <c r="J4" s="16" t="n">
        <v>37</v>
      </c>
      <c r="K4" s="15" t="n">
        <f aca="false">L4+M4+N4+O4</f>
        <v>362</v>
      </c>
      <c r="L4" s="11" t="n">
        <v>325</v>
      </c>
      <c r="M4" s="11" t="n">
        <v>0</v>
      </c>
      <c r="N4" s="16" t="n">
        <v>0</v>
      </c>
      <c r="O4" s="16" t="n">
        <v>37</v>
      </c>
    </row>
    <row r="5" customFormat="false" ht="13.8" hidden="false" customHeight="false" outlineLevel="0" collapsed="false">
      <c r="A5" s="30" t="s">
        <v>133</v>
      </c>
      <c r="B5" s="12" t="s">
        <v>21</v>
      </c>
      <c r="C5" s="11" t="n">
        <v>239</v>
      </c>
      <c r="D5" s="11" t="n">
        <v>185</v>
      </c>
      <c r="E5" s="11" t="n">
        <v>0</v>
      </c>
      <c r="F5" s="11" t="n">
        <f aca="false">D5-E5</f>
        <v>185</v>
      </c>
      <c r="G5" s="15" t="n">
        <f aca="false">H5+I5+J5</f>
        <v>183</v>
      </c>
      <c r="H5" s="11" t="n">
        <v>144</v>
      </c>
      <c r="I5" s="11" t="n">
        <v>37</v>
      </c>
      <c r="J5" s="16" t="n">
        <v>2</v>
      </c>
      <c r="K5" s="15" t="n">
        <v>158</v>
      </c>
      <c r="L5" s="11" t="n">
        <v>148</v>
      </c>
      <c r="M5" s="11" t="n">
        <v>1</v>
      </c>
      <c r="N5" s="16" t="n">
        <v>0</v>
      </c>
      <c r="O5" s="16" t="n">
        <v>9</v>
      </c>
    </row>
    <row r="6" customFormat="false" ht="13.8" hidden="false" customHeight="false" outlineLevel="0" collapsed="false">
      <c r="A6" s="30" t="s">
        <v>134</v>
      </c>
      <c r="B6" s="12" t="s">
        <v>22</v>
      </c>
      <c r="C6" s="11" t="n">
        <v>90</v>
      </c>
      <c r="D6" s="11" t="n">
        <v>68</v>
      </c>
      <c r="E6" s="11" t="n">
        <v>0</v>
      </c>
      <c r="F6" s="11" t="n">
        <f aca="false">D6-E6</f>
        <v>68</v>
      </c>
      <c r="G6" s="15" t="n">
        <f aca="false">H6+I6+J6</f>
        <v>68</v>
      </c>
      <c r="H6" s="11" t="n">
        <v>38</v>
      </c>
      <c r="I6" s="11" t="n">
        <v>21</v>
      </c>
      <c r="J6" s="16" t="n">
        <v>9</v>
      </c>
      <c r="K6" s="15" t="n">
        <v>68</v>
      </c>
      <c r="L6" s="11" t="n">
        <v>50</v>
      </c>
      <c r="M6" s="11" t="n">
        <v>0</v>
      </c>
      <c r="N6" s="16" t="n">
        <v>0</v>
      </c>
      <c r="O6" s="16" t="n">
        <v>18</v>
      </c>
    </row>
    <row r="7" customFormat="false" ht="13.8" hidden="false" customHeight="false" outlineLevel="0" collapsed="false">
      <c r="A7" s="30" t="s">
        <v>135</v>
      </c>
      <c r="B7" s="12" t="s">
        <v>23</v>
      </c>
      <c r="C7" s="11" t="n">
        <v>603</v>
      </c>
      <c r="D7" s="11" t="n">
        <v>412</v>
      </c>
      <c r="E7" s="11" t="n">
        <v>8</v>
      </c>
      <c r="F7" s="11" t="n">
        <f aca="false">D7-E7</f>
        <v>404</v>
      </c>
      <c r="G7" s="15" t="n">
        <f aca="false">H7+I7+J7</f>
        <v>402</v>
      </c>
      <c r="H7" s="11" t="n">
        <v>223</v>
      </c>
      <c r="I7" s="11" t="n">
        <v>168</v>
      </c>
      <c r="J7" s="16" t="n">
        <v>11</v>
      </c>
      <c r="K7" s="15" t="n">
        <v>351</v>
      </c>
      <c r="L7" s="11" t="n">
        <v>237</v>
      </c>
      <c r="M7" s="11" t="n">
        <v>11</v>
      </c>
      <c r="N7" s="16" t="n">
        <v>0</v>
      </c>
      <c r="O7" s="16" t="n">
        <v>103</v>
      </c>
    </row>
    <row r="8" customFormat="false" ht="13.8" hidden="false" customHeight="false" outlineLevel="0" collapsed="false">
      <c r="A8" s="30" t="s">
        <v>136</v>
      </c>
      <c r="B8" s="12" t="s">
        <v>24</v>
      </c>
      <c r="C8" s="11" t="n">
        <v>393</v>
      </c>
      <c r="D8" s="11" t="n">
        <v>308</v>
      </c>
      <c r="E8" s="11" t="n">
        <v>0</v>
      </c>
      <c r="F8" s="11" t="n">
        <f aca="false">D8-E8</f>
        <v>308</v>
      </c>
      <c r="G8" s="15" t="n">
        <f aca="false">H8+I8+J8</f>
        <v>307</v>
      </c>
      <c r="H8" s="11" t="n">
        <v>213</v>
      </c>
      <c r="I8" s="11" t="n">
        <v>90</v>
      </c>
      <c r="J8" s="16" t="n">
        <v>4</v>
      </c>
      <c r="K8" s="15" t="n">
        <v>272</v>
      </c>
      <c r="L8" s="11" t="n">
        <v>237</v>
      </c>
      <c r="M8" s="11" t="n">
        <v>0</v>
      </c>
      <c r="N8" s="16" t="n">
        <v>0</v>
      </c>
      <c r="O8" s="16" t="n">
        <v>35</v>
      </c>
    </row>
    <row r="9" customFormat="false" ht="13.8" hidden="false" customHeight="false" outlineLevel="0" collapsed="false">
      <c r="A9" s="30" t="s">
        <v>137</v>
      </c>
      <c r="B9" s="12" t="s">
        <v>25</v>
      </c>
      <c r="C9" s="11" t="n">
        <v>161</v>
      </c>
      <c r="D9" s="11" t="n">
        <v>129</v>
      </c>
      <c r="E9" s="11" t="n">
        <v>0</v>
      </c>
      <c r="F9" s="11" t="n">
        <f aca="false">D9-E9</f>
        <v>129</v>
      </c>
      <c r="G9" s="15" t="n">
        <f aca="false">H9+I9+J9</f>
        <v>124</v>
      </c>
      <c r="H9" s="11" t="n">
        <v>116</v>
      </c>
      <c r="I9" s="11" t="n">
        <v>8</v>
      </c>
      <c r="J9" s="16" t="n">
        <v>0</v>
      </c>
      <c r="K9" s="15" t="n">
        <v>127</v>
      </c>
      <c r="L9" s="11" t="n">
        <v>125</v>
      </c>
      <c r="M9" s="11" t="n">
        <v>1</v>
      </c>
      <c r="N9" s="16" t="n">
        <v>0</v>
      </c>
      <c r="O9" s="16" t="n">
        <v>1</v>
      </c>
    </row>
    <row r="10" customFormat="false" ht="13.8" hidden="false" customHeight="false" outlineLevel="0" collapsed="false">
      <c r="A10" s="30" t="s">
        <v>138</v>
      </c>
      <c r="B10" s="12" t="s">
        <v>26</v>
      </c>
      <c r="C10" s="11" t="n">
        <v>183</v>
      </c>
      <c r="D10" s="11" t="n">
        <v>134</v>
      </c>
      <c r="E10" s="11" t="n">
        <v>4</v>
      </c>
      <c r="F10" s="11" t="n">
        <f aca="false">D10-E10</f>
        <v>130</v>
      </c>
      <c r="G10" s="15" t="n">
        <f aca="false">H10+I10+J10</f>
        <v>130</v>
      </c>
      <c r="H10" s="11" t="n">
        <v>98</v>
      </c>
      <c r="I10" s="11" t="n">
        <v>24</v>
      </c>
      <c r="J10" s="16" t="n">
        <v>8</v>
      </c>
      <c r="K10" s="15" t="n">
        <f aca="false">L10+M10+N10+O10</f>
        <v>130</v>
      </c>
      <c r="L10" s="11" t="n">
        <v>106</v>
      </c>
      <c r="M10" s="11" t="n">
        <v>2</v>
      </c>
      <c r="N10" s="16" t="n">
        <v>0</v>
      </c>
      <c r="O10" s="16" t="n">
        <v>22</v>
      </c>
    </row>
    <row r="11" customFormat="false" ht="13.8" hidden="false" customHeight="false" outlineLevel="0" collapsed="false">
      <c r="A11" s="30" t="n">
        <v>10</v>
      </c>
      <c r="B11" s="12" t="s">
        <v>27</v>
      </c>
      <c r="C11" s="11" t="n">
        <v>198</v>
      </c>
      <c r="D11" s="11" t="n">
        <v>146</v>
      </c>
      <c r="E11" s="11" t="n">
        <v>0</v>
      </c>
      <c r="F11" s="11" t="n">
        <f aca="false">D11-E11</f>
        <v>146</v>
      </c>
      <c r="G11" s="15" t="n">
        <f aca="false">H11+I11+J11</f>
        <v>146</v>
      </c>
      <c r="H11" s="11" t="n">
        <v>123</v>
      </c>
      <c r="I11" s="11" t="n">
        <v>13</v>
      </c>
      <c r="J11" s="16" t="n">
        <v>10</v>
      </c>
      <c r="K11" s="15" t="n">
        <v>146</v>
      </c>
      <c r="L11" s="11" t="n">
        <v>132</v>
      </c>
      <c r="M11" s="11" t="n">
        <v>1</v>
      </c>
      <c r="N11" s="16" t="n">
        <v>0</v>
      </c>
      <c r="O11" s="16" t="n">
        <v>13</v>
      </c>
    </row>
    <row r="12" customFormat="false" ht="13.8" hidden="false" customHeight="false" outlineLevel="0" collapsed="false">
      <c r="A12" s="30" t="n">
        <v>11</v>
      </c>
      <c r="B12" s="12" t="s">
        <v>28</v>
      </c>
      <c r="C12" s="11" t="n">
        <v>361</v>
      </c>
      <c r="D12" s="11" t="n">
        <v>264</v>
      </c>
      <c r="E12" s="11" t="n">
        <v>2</v>
      </c>
      <c r="F12" s="11" t="n">
        <f aca="false">D12-E12</f>
        <v>262</v>
      </c>
      <c r="G12" s="15" t="n">
        <f aca="false">H12+I12+J12</f>
        <v>262</v>
      </c>
      <c r="H12" s="11" t="n">
        <v>226</v>
      </c>
      <c r="I12" s="11" t="n">
        <v>34</v>
      </c>
      <c r="J12" s="16" t="n">
        <v>2</v>
      </c>
      <c r="K12" s="15" t="n">
        <f aca="false">L12+M12+N12+O12</f>
        <v>237</v>
      </c>
      <c r="L12" s="11" t="n">
        <v>227</v>
      </c>
      <c r="M12" s="11" t="n">
        <v>2</v>
      </c>
      <c r="N12" s="16" t="n">
        <v>0</v>
      </c>
      <c r="O12" s="16" t="n">
        <v>8</v>
      </c>
    </row>
    <row r="13" customFormat="false" ht="13.8" hidden="false" customHeight="false" outlineLevel="0" collapsed="false">
      <c r="A13" s="30" t="n">
        <v>12</v>
      </c>
      <c r="B13" s="12" t="s">
        <v>29</v>
      </c>
      <c r="C13" s="11" t="n">
        <v>242</v>
      </c>
      <c r="D13" s="11" t="n">
        <v>136</v>
      </c>
      <c r="E13" s="11" t="n">
        <v>7</v>
      </c>
      <c r="F13" s="11" t="n">
        <f aca="false">D13-E13</f>
        <v>129</v>
      </c>
      <c r="G13" s="15" t="n">
        <f aca="false">H13+I13+J13</f>
        <v>129</v>
      </c>
      <c r="H13" s="11" t="n">
        <v>81</v>
      </c>
      <c r="I13" s="11" t="n">
        <v>41</v>
      </c>
      <c r="J13" s="16" t="n">
        <v>7</v>
      </c>
      <c r="K13" s="15" t="n">
        <f aca="false">L13+M13+N13+O13</f>
        <v>128</v>
      </c>
      <c r="L13" s="11" t="n">
        <v>90</v>
      </c>
      <c r="M13" s="11" t="n">
        <v>0</v>
      </c>
      <c r="N13" s="16" t="n">
        <v>0</v>
      </c>
      <c r="O13" s="16" t="n">
        <v>38</v>
      </c>
    </row>
    <row r="14" customFormat="false" ht="13.8" hidden="false" customHeight="false" outlineLevel="0" collapsed="false">
      <c r="A14" s="30" t="n">
        <v>13</v>
      </c>
      <c r="B14" s="12" t="s">
        <v>30</v>
      </c>
      <c r="C14" s="11" t="n">
        <v>2300</v>
      </c>
      <c r="D14" s="11" t="n">
        <v>1795</v>
      </c>
      <c r="E14" s="11" t="n">
        <v>9</v>
      </c>
      <c r="F14" s="11" t="n">
        <f aca="false">D14-E14</f>
        <v>1786</v>
      </c>
      <c r="G14" s="15" t="n">
        <f aca="false">H14+I14+J14</f>
        <v>1750</v>
      </c>
      <c r="H14" s="11" t="n">
        <v>1335</v>
      </c>
      <c r="I14" s="11" t="n">
        <v>343</v>
      </c>
      <c r="J14" s="16" t="n">
        <v>72</v>
      </c>
      <c r="K14" s="15" t="n">
        <v>1671</v>
      </c>
      <c r="L14" s="11" t="n">
        <v>1468</v>
      </c>
      <c r="M14" s="11" t="n">
        <v>11</v>
      </c>
      <c r="N14" s="16" t="n">
        <v>1</v>
      </c>
      <c r="O14" s="16" t="n">
        <v>191</v>
      </c>
    </row>
    <row r="15" customFormat="false" ht="13.8" hidden="false" customHeight="false" outlineLevel="0" collapsed="false">
      <c r="A15" s="30" t="n">
        <v>14</v>
      </c>
      <c r="B15" s="12" t="s">
        <v>31</v>
      </c>
      <c r="C15" s="11" t="n">
        <v>219</v>
      </c>
      <c r="D15" s="11" t="n">
        <v>178</v>
      </c>
      <c r="E15" s="11" t="n">
        <v>0</v>
      </c>
      <c r="F15" s="11" t="n">
        <f aca="false">D15-E15</f>
        <v>178</v>
      </c>
      <c r="G15" s="15" t="n">
        <f aca="false">H15+I15+J15</f>
        <v>178</v>
      </c>
      <c r="H15" s="11" t="n">
        <v>128</v>
      </c>
      <c r="I15" s="11" t="n">
        <v>45</v>
      </c>
      <c r="J15" s="16" t="n">
        <v>5</v>
      </c>
      <c r="K15" s="15" t="n">
        <v>178</v>
      </c>
      <c r="L15" s="11" t="n">
        <v>143</v>
      </c>
      <c r="M15" s="11" t="n">
        <v>0</v>
      </c>
      <c r="N15" s="16" t="n">
        <v>0</v>
      </c>
      <c r="O15" s="16" t="n">
        <v>35</v>
      </c>
    </row>
    <row r="16" customFormat="false" ht="13.8" hidden="false" customHeight="false" outlineLevel="0" collapsed="false">
      <c r="A16" s="30" t="n">
        <v>15</v>
      </c>
      <c r="B16" s="12" t="s">
        <v>32</v>
      </c>
      <c r="C16" s="11" t="n">
        <v>112</v>
      </c>
      <c r="D16" s="11" t="n">
        <v>76</v>
      </c>
      <c r="E16" s="11" t="n">
        <v>0</v>
      </c>
      <c r="F16" s="11" t="n">
        <f aca="false">D16-E16</f>
        <v>76</v>
      </c>
      <c r="G16" s="15" t="n">
        <f aca="false">H16+I16+J16</f>
        <v>72</v>
      </c>
      <c r="H16" s="11" t="n">
        <v>65</v>
      </c>
      <c r="I16" s="11" t="n">
        <v>6</v>
      </c>
      <c r="J16" s="16" t="n">
        <v>1</v>
      </c>
      <c r="K16" s="15" t="n">
        <v>70</v>
      </c>
      <c r="L16" s="11" t="n">
        <v>66</v>
      </c>
      <c r="M16" s="11" t="n">
        <v>0</v>
      </c>
      <c r="N16" s="16" t="n">
        <v>0</v>
      </c>
      <c r="O16" s="16" t="n">
        <v>4</v>
      </c>
    </row>
    <row r="17" customFormat="false" ht="13.8" hidden="false" customHeight="false" outlineLevel="0" collapsed="false">
      <c r="A17" s="30" t="n">
        <v>16</v>
      </c>
      <c r="B17" s="12" t="s">
        <v>33</v>
      </c>
      <c r="C17" s="11" t="n">
        <v>180</v>
      </c>
      <c r="D17" s="11" t="n">
        <v>119</v>
      </c>
      <c r="E17" s="11" t="n">
        <v>2</v>
      </c>
      <c r="F17" s="11" t="n">
        <f aca="false">D17-E17</f>
        <v>117</v>
      </c>
      <c r="G17" s="15" t="n">
        <f aca="false">H17+I17+J17</f>
        <v>112</v>
      </c>
      <c r="H17" s="11" t="n">
        <v>93</v>
      </c>
      <c r="I17" s="11" t="n">
        <v>19</v>
      </c>
      <c r="J17" s="16" t="n">
        <v>0</v>
      </c>
      <c r="K17" s="15" t="n">
        <v>112</v>
      </c>
      <c r="L17" s="11" t="n">
        <v>102</v>
      </c>
      <c r="M17" s="11" t="n">
        <v>1</v>
      </c>
      <c r="N17" s="16" t="n">
        <v>0</v>
      </c>
      <c r="O17" s="16" t="n">
        <v>9</v>
      </c>
    </row>
    <row r="18" customFormat="false" ht="13.8" hidden="false" customHeight="false" outlineLevel="0" collapsed="false">
      <c r="A18" s="30" t="n">
        <v>17</v>
      </c>
      <c r="B18" s="12" t="s">
        <v>34</v>
      </c>
      <c r="C18" s="11" t="n">
        <v>339</v>
      </c>
      <c r="D18" s="11" t="n">
        <v>279</v>
      </c>
      <c r="E18" s="11" t="n">
        <v>15</v>
      </c>
      <c r="F18" s="11" t="n">
        <f aca="false">D18-E18</f>
        <v>264</v>
      </c>
      <c r="G18" s="15" t="n">
        <f aca="false">H18+I18+J18</f>
        <v>264</v>
      </c>
      <c r="H18" s="11" t="n">
        <v>237</v>
      </c>
      <c r="I18" s="11" t="n">
        <v>21</v>
      </c>
      <c r="J18" s="16" t="n">
        <v>6</v>
      </c>
      <c r="K18" s="15" t="n">
        <v>264</v>
      </c>
      <c r="L18" s="11" t="n">
        <v>256</v>
      </c>
      <c r="M18" s="11" t="n">
        <v>1</v>
      </c>
      <c r="N18" s="16" t="n">
        <v>0</v>
      </c>
      <c r="O18" s="16" t="n">
        <v>7</v>
      </c>
    </row>
    <row r="19" customFormat="false" ht="13.8" hidden="false" customHeight="false" outlineLevel="0" collapsed="false">
      <c r="A19" s="30" t="n">
        <v>18</v>
      </c>
      <c r="B19" s="12" t="s">
        <v>35</v>
      </c>
      <c r="C19" s="11" t="n">
        <v>400</v>
      </c>
      <c r="D19" s="11" t="n">
        <v>279</v>
      </c>
      <c r="E19" s="11" t="n">
        <v>1</v>
      </c>
      <c r="F19" s="11" t="n">
        <f aca="false">D19-E19</f>
        <v>278</v>
      </c>
      <c r="G19" s="15" t="n">
        <f aca="false">H19+I19+J19</f>
        <v>278</v>
      </c>
      <c r="H19" s="11" t="n">
        <v>170</v>
      </c>
      <c r="I19" s="11" t="n">
        <v>93</v>
      </c>
      <c r="J19" s="16" t="n">
        <v>15</v>
      </c>
      <c r="K19" s="15" t="n">
        <f aca="false">L19+M19+N19+O19</f>
        <v>276</v>
      </c>
      <c r="L19" s="11" t="n">
        <v>204</v>
      </c>
      <c r="M19" s="11" t="n">
        <v>0</v>
      </c>
      <c r="N19" s="16" t="n">
        <v>0</v>
      </c>
      <c r="O19" s="16" t="n">
        <v>72</v>
      </c>
    </row>
    <row r="20" customFormat="false" ht="13.8" hidden="false" customHeight="false" outlineLevel="0" collapsed="false">
      <c r="A20" s="30" t="n">
        <v>19</v>
      </c>
      <c r="B20" s="12" t="s">
        <v>36</v>
      </c>
      <c r="C20" s="11" t="n">
        <v>395</v>
      </c>
      <c r="D20" s="11" t="n">
        <v>176</v>
      </c>
      <c r="E20" s="11" t="n">
        <v>1</v>
      </c>
      <c r="F20" s="11" t="n">
        <f aca="false">D20-E20</f>
        <v>175</v>
      </c>
      <c r="G20" s="15" t="n">
        <f aca="false">H20+I20+J20</f>
        <v>175</v>
      </c>
      <c r="H20" s="11" t="n">
        <v>148</v>
      </c>
      <c r="I20" s="11" t="n">
        <v>22</v>
      </c>
      <c r="J20" s="16" t="n">
        <v>5</v>
      </c>
      <c r="K20" s="15" t="n">
        <v>170</v>
      </c>
      <c r="L20" s="11" t="n">
        <v>151</v>
      </c>
      <c r="M20" s="11" t="n">
        <v>0</v>
      </c>
      <c r="N20" s="16" t="n">
        <v>0</v>
      </c>
      <c r="O20" s="16" t="n">
        <v>19</v>
      </c>
    </row>
    <row r="21" customFormat="false" ht="13.8" hidden="false" customHeight="false" outlineLevel="0" collapsed="false">
      <c r="A21" s="30" t="n">
        <v>20</v>
      </c>
      <c r="B21" s="12" t="s">
        <v>37</v>
      </c>
      <c r="C21" s="11" t="n">
        <v>115</v>
      </c>
      <c r="D21" s="11" t="n">
        <v>64</v>
      </c>
      <c r="E21" s="11" t="n">
        <v>0</v>
      </c>
      <c r="F21" s="11" t="n">
        <f aca="false">D21-E21</f>
        <v>64</v>
      </c>
      <c r="G21" s="15" t="n">
        <f aca="false">H21+I21+J21</f>
        <v>55</v>
      </c>
      <c r="H21" s="11" t="n">
        <v>31</v>
      </c>
      <c r="I21" s="11" t="n">
        <v>16</v>
      </c>
      <c r="J21" s="16" t="n">
        <v>8</v>
      </c>
      <c r="K21" s="15" t="n">
        <v>63</v>
      </c>
      <c r="L21" s="11" t="n">
        <v>40</v>
      </c>
      <c r="M21" s="11" t="n">
        <v>1</v>
      </c>
      <c r="N21" s="16" t="n">
        <v>1</v>
      </c>
      <c r="O21" s="16" t="n">
        <v>21</v>
      </c>
    </row>
    <row r="22" customFormat="false" ht="13.8" hidden="false" customHeight="false" outlineLevel="0" collapsed="false">
      <c r="A22" s="30" t="n">
        <v>20</v>
      </c>
      <c r="B22" s="12" t="s">
        <v>38</v>
      </c>
      <c r="C22" s="11" t="n">
        <v>83</v>
      </c>
      <c r="D22" s="11" t="n">
        <v>63</v>
      </c>
      <c r="E22" s="11" t="n">
        <v>0</v>
      </c>
      <c r="F22" s="11" t="n">
        <f aca="false">D22-E22</f>
        <v>63</v>
      </c>
      <c r="G22" s="15" t="n">
        <f aca="false">H22+I22+J22</f>
        <v>63</v>
      </c>
      <c r="H22" s="11" t="n">
        <v>61</v>
      </c>
      <c r="I22" s="11" t="n">
        <v>2</v>
      </c>
      <c r="J22" s="16" t="n">
        <v>0</v>
      </c>
      <c r="K22" s="15" t="n">
        <v>63</v>
      </c>
      <c r="L22" s="11" t="n">
        <v>61</v>
      </c>
      <c r="M22" s="11" t="n">
        <v>0</v>
      </c>
      <c r="N22" s="16" t="n">
        <v>0</v>
      </c>
      <c r="O22" s="16" t="n">
        <v>2</v>
      </c>
    </row>
    <row r="23" customFormat="false" ht="13.8" hidden="false" customHeight="false" outlineLevel="0" collapsed="false">
      <c r="A23" s="30" t="n">
        <v>21</v>
      </c>
      <c r="B23" s="12" t="s">
        <v>39</v>
      </c>
      <c r="C23" s="11" t="n">
        <v>217</v>
      </c>
      <c r="D23" s="11" t="n">
        <v>122</v>
      </c>
      <c r="E23" s="11" t="n">
        <v>1</v>
      </c>
      <c r="F23" s="11" t="n">
        <f aca="false">D23-E23</f>
        <v>121</v>
      </c>
      <c r="G23" s="15" t="n">
        <f aca="false">H23+I23+J23</f>
        <v>121</v>
      </c>
      <c r="H23" s="11" t="n">
        <v>72</v>
      </c>
      <c r="I23" s="11" t="n">
        <v>47</v>
      </c>
      <c r="J23" s="16" t="n">
        <v>2</v>
      </c>
      <c r="K23" s="15" t="n">
        <f aca="false">L23+M23+N23+O23</f>
        <v>121</v>
      </c>
      <c r="L23" s="11" t="n">
        <v>78</v>
      </c>
      <c r="M23" s="11" t="n">
        <v>0</v>
      </c>
      <c r="N23" s="16" t="n">
        <v>0</v>
      </c>
      <c r="O23" s="16" t="n">
        <v>43</v>
      </c>
    </row>
    <row r="24" customFormat="false" ht="13.8" hidden="false" customHeight="false" outlineLevel="0" collapsed="false">
      <c r="A24" s="30" t="n">
        <v>22</v>
      </c>
      <c r="B24" s="12" t="s">
        <v>40</v>
      </c>
      <c r="C24" s="11" t="n">
        <v>351</v>
      </c>
      <c r="D24" s="11" t="n">
        <v>210</v>
      </c>
      <c r="E24" s="11" t="n">
        <v>0</v>
      </c>
      <c r="F24" s="11" t="n">
        <f aca="false">D24-E24</f>
        <v>210</v>
      </c>
      <c r="G24" s="15" t="n">
        <f aca="false">H24+I24+J24</f>
        <v>201</v>
      </c>
      <c r="H24" s="11" t="n">
        <v>158</v>
      </c>
      <c r="I24" s="11" t="n">
        <v>43</v>
      </c>
      <c r="J24" s="16" t="n">
        <v>0</v>
      </c>
      <c r="K24" s="15" t="n">
        <v>189</v>
      </c>
      <c r="L24" s="11" t="n">
        <v>173</v>
      </c>
      <c r="M24" s="11" t="n">
        <v>0</v>
      </c>
      <c r="N24" s="16" t="n">
        <v>0</v>
      </c>
      <c r="O24" s="16" t="n">
        <v>16</v>
      </c>
    </row>
    <row r="25" customFormat="false" ht="13.8" hidden="false" customHeight="false" outlineLevel="0" collapsed="false">
      <c r="A25" s="30" t="n">
        <v>23</v>
      </c>
      <c r="B25" s="12" t="s">
        <v>41</v>
      </c>
      <c r="C25" s="11" t="n">
        <v>120</v>
      </c>
      <c r="D25" s="11" t="n">
        <v>65</v>
      </c>
      <c r="E25" s="11" t="n">
        <v>3</v>
      </c>
      <c r="F25" s="11" t="n">
        <f aca="false">D25-E25</f>
        <v>62</v>
      </c>
      <c r="G25" s="15" t="n">
        <f aca="false">H25+I25+J25</f>
        <v>61</v>
      </c>
      <c r="H25" s="11" t="n">
        <v>35</v>
      </c>
      <c r="I25" s="11" t="n">
        <v>26</v>
      </c>
      <c r="J25" s="16" t="n">
        <v>0</v>
      </c>
      <c r="K25" s="15" t="n">
        <v>62</v>
      </c>
      <c r="L25" s="11" t="n">
        <v>45</v>
      </c>
      <c r="M25" s="11" t="n">
        <v>0</v>
      </c>
      <c r="N25" s="16" t="n">
        <v>0</v>
      </c>
      <c r="O25" s="16" t="n">
        <v>17</v>
      </c>
    </row>
    <row r="26" customFormat="false" ht="13.8" hidden="false" customHeight="false" outlineLevel="0" collapsed="false">
      <c r="A26" s="30" t="n">
        <v>24</v>
      </c>
      <c r="B26" s="12" t="s">
        <v>42</v>
      </c>
      <c r="C26" s="11" t="n">
        <v>636</v>
      </c>
      <c r="D26" s="11" t="n">
        <v>413</v>
      </c>
      <c r="E26" s="11" t="n">
        <v>1</v>
      </c>
      <c r="F26" s="11" t="n">
        <f aca="false">D26-E26</f>
        <v>412</v>
      </c>
      <c r="G26" s="15" t="n">
        <f aca="false">H26+I26+J26</f>
        <v>412</v>
      </c>
      <c r="H26" s="11" t="n">
        <v>352</v>
      </c>
      <c r="I26" s="11" t="n">
        <v>49</v>
      </c>
      <c r="J26" s="16" t="n">
        <v>11</v>
      </c>
      <c r="K26" s="15" t="n">
        <v>412</v>
      </c>
      <c r="L26" s="11" t="n">
        <v>385</v>
      </c>
      <c r="M26" s="11" t="n">
        <v>6</v>
      </c>
      <c r="N26" s="16" t="n">
        <v>1</v>
      </c>
      <c r="O26" s="16" t="n">
        <v>20</v>
      </c>
    </row>
    <row r="27" customFormat="false" ht="13.8" hidden="false" customHeight="false" outlineLevel="0" collapsed="false">
      <c r="A27" s="30" t="n">
        <v>25</v>
      </c>
      <c r="B27" s="12" t="s">
        <v>43</v>
      </c>
      <c r="C27" s="11" t="n">
        <v>111</v>
      </c>
      <c r="D27" s="11" t="n">
        <v>71</v>
      </c>
      <c r="E27" s="11" t="n">
        <v>4</v>
      </c>
      <c r="F27" s="11" t="n">
        <f aca="false">D27-E27</f>
        <v>67</v>
      </c>
      <c r="G27" s="15" t="n">
        <f aca="false">H27+I27+J27</f>
        <v>66</v>
      </c>
      <c r="H27" s="11" t="n">
        <v>55</v>
      </c>
      <c r="I27" s="11" t="n">
        <v>7</v>
      </c>
      <c r="J27" s="16" t="n">
        <v>4</v>
      </c>
      <c r="K27" s="15" t="n">
        <f aca="false">L27+M27+N27+O27</f>
        <v>67</v>
      </c>
      <c r="L27" s="11" t="n">
        <v>64</v>
      </c>
      <c r="M27" s="11" t="n">
        <v>1</v>
      </c>
      <c r="N27" s="16" t="n">
        <v>0</v>
      </c>
      <c r="O27" s="16" t="n">
        <v>2</v>
      </c>
    </row>
    <row r="28" customFormat="false" ht="13.8" hidden="false" customHeight="false" outlineLevel="0" collapsed="false">
      <c r="A28" s="30" t="n">
        <v>26</v>
      </c>
      <c r="B28" s="12" t="s">
        <v>44</v>
      </c>
      <c r="C28" s="11" t="n">
        <v>309</v>
      </c>
      <c r="D28" s="11" t="n">
        <v>237</v>
      </c>
      <c r="E28" s="11" t="n">
        <v>0</v>
      </c>
      <c r="F28" s="11" t="n">
        <f aca="false">D28-E28</f>
        <v>237</v>
      </c>
      <c r="G28" s="15" t="n">
        <f aca="false">H28+I28+J28</f>
        <v>237</v>
      </c>
      <c r="H28" s="11" t="n">
        <v>175</v>
      </c>
      <c r="I28" s="11" t="n">
        <v>36</v>
      </c>
      <c r="J28" s="16" t="n">
        <v>26</v>
      </c>
      <c r="K28" s="15" t="n">
        <v>206</v>
      </c>
      <c r="L28" s="11" t="n">
        <v>205</v>
      </c>
      <c r="M28" s="11" t="n">
        <v>1</v>
      </c>
      <c r="N28" s="16" t="n">
        <v>0</v>
      </c>
      <c r="O28" s="16" t="n">
        <v>0</v>
      </c>
    </row>
    <row r="29" customFormat="false" ht="13.8" hidden="false" customHeight="false" outlineLevel="0" collapsed="false">
      <c r="A29" s="30" t="n">
        <v>27</v>
      </c>
      <c r="B29" s="12" t="s">
        <v>45</v>
      </c>
      <c r="C29" s="11" t="n">
        <v>320</v>
      </c>
      <c r="D29" s="11" t="n">
        <v>241</v>
      </c>
      <c r="E29" s="11" t="n">
        <v>0</v>
      </c>
      <c r="F29" s="11" t="n">
        <f aca="false">D29-E29</f>
        <v>241</v>
      </c>
      <c r="G29" s="15" t="n">
        <f aca="false">H29+I29+J29</f>
        <v>241</v>
      </c>
      <c r="H29" s="11" t="n">
        <v>187</v>
      </c>
      <c r="I29" s="11" t="n">
        <v>49</v>
      </c>
      <c r="J29" s="16" t="n">
        <v>5</v>
      </c>
      <c r="K29" s="15" t="n">
        <f aca="false">L29+M29+N29+O29</f>
        <v>241</v>
      </c>
      <c r="L29" s="11" t="n">
        <v>192</v>
      </c>
      <c r="M29" s="11" t="n">
        <v>0</v>
      </c>
      <c r="N29" s="16" t="n">
        <v>0</v>
      </c>
      <c r="O29" s="16" t="n">
        <v>49</v>
      </c>
    </row>
    <row r="30" customFormat="false" ht="13.8" hidden="false" customHeight="false" outlineLevel="0" collapsed="false">
      <c r="A30" s="30" t="n">
        <v>28</v>
      </c>
      <c r="B30" s="12" t="s">
        <v>46</v>
      </c>
      <c r="C30" s="11" t="n">
        <v>113</v>
      </c>
      <c r="D30" s="11" t="n">
        <v>82</v>
      </c>
      <c r="E30" s="11" t="n">
        <v>1</v>
      </c>
      <c r="F30" s="11" t="n">
        <f aca="false">D30-E30</f>
        <v>81</v>
      </c>
      <c r="G30" s="15" t="n">
        <f aca="false">H30+I30+J30</f>
        <v>75</v>
      </c>
      <c r="H30" s="11" t="n">
        <v>48</v>
      </c>
      <c r="I30" s="11" t="n">
        <v>26</v>
      </c>
      <c r="J30" s="16" t="n">
        <v>1</v>
      </c>
      <c r="K30" s="15" t="n">
        <v>76</v>
      </c>
      <c r="L30" s="11" t="n">
        <v>56</v>
      </c>
      <c r="M30" s="11" t="n">
        <v>0</v>
      </c>
      <c r="N30" s="16" t="n">
        <v>0</v>
      </c>
      <c r="O30" s="16" t="n">
        <v>20</v>
      </c>
    </row>
    <row r="31" customFormat="false" ht="13.8" hidden="false" customHeight="false" outlineLevel="0" collapsed="false">
      <c r="A31" s="30" t="n">
        <v>29</v>
      </c>
      <c r="B31" s="12" t="s">
        <v>47</v>
      </c>
      <c r="C31" s="11" t="n">
        <v>525</v>
      </c>
      <c r="D31" s="11" t="n">
        <v>379</v>
      </c>
      <c r="E31" s="11" t="n">
        <v>3</v>
      </c>
      <c r="F31" s="11" t="n">
        <f aca="false">D31-E31</f>
        <v>376</v>
      </c>
      <c r="G31" s="15" t="n">
        <f aca="false">H31+I31+J31</f>
        <v>374</v>
      </c>
      <c r="H31" s="11" t="n">
        <v>264</v>
      </c>
      <c r="I31" s="11" t="n">
        <v>94</v>
      </c>
      <c r="J31" s="16" t="n">
        <v>16</v>
      </c>
      <c r="K31" s="15" t="n">
        <v>372</v>
      </c>
      <c r="L31" s="11" t="n">
        <v>308</v>
      </c>
      <c r="M31" s="11" t="n">
        <v>1</v>
      </c>
      <c r="N31" s="16" t="n">
        <v>0</v>
      </c>
      <c r="O31" s="16" t="n">
        <v>63</v>
      </c>
    </row>
    <row r="32" customFormat="false" ht="13.8" hidden="false" customHeight="false" outlineLevel="0" collapsed="false">
      <c r="A32" s="30" t="n">
        <v>30</v>
      </c>
      <c r="B32" s="12" t="s">
        <v>48</v>
      </c>
      <c r="C32" s="11" t="n">
        <v>871</v>
      </c>
      <c r="D32" s="11" t="n">
        <v>564</v>
      </c>
      <c r="E32" s="11" t="n">
        <v>5</v>
      </c>
      <c r="F32" s="11" t="n">
        <f aca="false">D32-E32</f>
        <v>559</v>
      </c>
      <c r="G32" s="15" t="n">
        <f aca="false">H32+I32+J32</f>
        <v>559</v>
      </c>
      <c r="H32" s="11" t="n">
        <v>392</v>
      </c>
      <c r="I32" s="11" t="n">
        <v>134</v>
      </c>
      <c r="J32" s="16" t="n">
        <v>33</v>
      </c>
      <c r="K32" s="15" t="n">
        <v>513</v>
      </c>
      <c r="L32" s="11" t="n">
        <v>428</v>
      </c>
      <c r="M32" s="11" t="n">
        <v>1</v>
      </c>
      <c r="N32" s="16" t="n">
        <v>0</v>
      </c>
      <c r="O32" s="16" t="n">
        <v>84</v>
      </c>
    </row>
    <row r="33" customFormat="false" ht="13.8" hidden="false" customHeight="false" outlineLevel="0" collapsed="false">
      <c r="A33" s="30" t="n">
        <v>31</v>
      </c>
      <c r="B33" s="12" t="s">
        <v>49</v>
      </c>
      <c r="C33" s="11" t="n">
        <v>881</v>
      </c>
      <c r="D33" s="11" t="n">
        <v>679</v>
      </c>
      <c r="E33" s="11" t="n">
        <v>4</v>
      </c>
      <c r="F33" s="11" t="n">
        <f aca="false">D33-E33</f>
        <v>675</v>
      </c>
      <c r="G33" s="15" t="n">
        <f aca="false">H33+I33+J33</f>
        <v>675</v>
      </c>
      <c r="H33" s="11" t="n">
        <v>583</v>
      </c>
      <c r="I33" s="11" t="n">
        <v>74</v>
      </c>
      <c r="J33" s="16" t="n">
        <v>18</v>
      </c>
      <c r="K33" s="15" t="n">
        <f aca="false">L33+M33+N33+O33</f>
        <v>675</v>
      </c>
      <c r="L33" s="11" t="n">
        <v>605</v>
      </c>
      <c r="M33" s="11" t="n">
        <v>8</v>
      </c>
      <c r="N33" s="16" t="n">
        <v>1</v>
      </c>
      <c r="O33" s="16" t="n">
        <v>61</v>
      </c>
    </row>
    <row r="34" customFormat="false" ht="13.8" hidden="false" customHeight="false" outlineLevel="0" collapsed="false">
      <c r="A34" s="30" t="n">
        <v>32</v>
      </c>
      <c r="B34" s="12" t="s">
        <v>50</v>
      </c>
      <c r="C34" s="11" t="n">
        <v>190</v>
      </c>
      <c r="D34" s="11" t="n">
        <v>120</v>
      </c>
      <c r="E34" s="11" t="n">
        <v>10</v>
      </c>
      <c r="F34" s="11" t="n">
        <f aca="false">D34-E34</f>
        <v>110</v>
      </c>
      <c r="G34" s="15" t="n">
        <f aca="false">H34+I34+J34</f>
        <v>103</v>
      </c>
      <c r="H34" s="11" t="n">
        <v>86</v>
      </c>
      <c r="I34" s="11" t="n">
        <v>15</v>
      </c>
      <c r="J34" s="16" t="n">
        <v>2</v>
      </c>
      <c r="K34" s="15" t="n">
        <v>110</v>
      </c>
      <c r="L34" s="11" t="n">
        <v>104</v>
      </c>
      <c r="M34" s="11" t="n">
        <v>0</v>
      </c>
      <c r="N34" s="16" t="n">
        <v>0</v>
      </c>
      <c r="O34" s="16" t="n">
        <v>6</v>
      </c>
    </row>
    <row r="35" customFormat="false" ht="13.8" hidden="false" customHeight="false" outlineLevel="0" collapsed="false">
      <c r="A35" s="30" t="n">
        <v>33</v>
      </c>
      <c r="B35" s="12" t="s">
        <v>51</v>
      </c>
      <c r="C35" s="11" t="n">
        <v>930</v>
      </c>
      <c r="D35" s="11" t="n">
        <v>658</v>
      </c>
      <c r="E35" s="11" t="n">
        <v>6</v>
      </c>
      <c r="F35" s="11" t="n">
        <f aca="false">D35-E35</f>
        <v>652</v>
      </c>
      <c r="G35" s="15" t="n">
        <f aca="false">H35+I35+J35</f>
        <v>651</v>
      </c>
      <c r="H35" s="11" t="n">
        <v>485</v>
      </c>
      <c r="I35" s="11" t="n">
        <v>116</v>
      </c>
      <c r="J35" s="16" t="n">
        <v>50</v>
      </c>
      <c r="K35" s="15" t="n">
        <v>630</v>
      </c>
      <c r="L35" s="11" t="n">
        <v>538</v>
      </c>
      <c r="M35" s="11" t="n">
        <v>3</v>
      </c>
      <c r="N35" s="16" t="n">
        <v>0</v>
      </c>
      <c r="O35" s="16" t="n">
        <v>89</v>
      </c>
    </row>
    <row r="36" customFormat="false" ht="13.8" hidden="false" customHeight="false" outlineLevel="0" collapsed="false">
      <c r="A36" s="30" t="n">
        <v>34</v>
      </c>
      <c r="B36" s="12" t="s">
        <v>52</v>
      </c>
      <c r="C36" s="11" t="n">
        <v>766</v>
      </c>
      <c r="D36" s="11" t="n">
        <v>574</v>
      </c>
      <c r="E36" s="11" t="n">
        <v>4</v>
      </c>
      <c r="F36" s="11" t="n">
        <f aca="false">D36-E36</f>
        <v>570</v>
      </c>
      <c r="G36" s="15" t="n">
        <f aca="false">H36+I36+J36</f>
        <v>566</v>
      </c>
      <c r="H36" s="11" t="n">
        <v>400</v>
      </c>
      <c r="I36" s="11" t="n">
        <v>154</v>
      </c>
      <c r="J36" s="16" t="n">
        <v>12</v>
      </c>
      <c r="K36" s="15" t="n">
        <v>521</v>
      </c>
      <c r="L36" s="11" t="n">
        <v>442</v>
      </c>
      <c r="M36" s="11" t="n">
        <v>1</v>
      </c>
      <c r="N36" s="16" t="n">
        <v>0</v>
      </c>
      <c r="O36" s="16" t="n">
        <v>78</v>
      </c>
    </row>
    <row r="37" customFormat="false" ht="13.8" hidden="false" customHeight="false" outlineLevel="0" collapsed="false">
      <c r="A37" s="30" t="n">
        <v>35</v>
      </c>
      <c r="B37" s="12" t="s">
        <v>53</v>
      </c>
      <c r="C37" s="11" t="n">
        <v>384</v>
      </c>
      <c r="D37" s="11" t="n">
        <v>253</v>
      </c>
      <c r="E37" s="11" t="n">
        <v>14</v>
      </c>
      <c r="F37" s="11" t="n">
        <f aca="false">D37-E37</f>
        <v>239</v>
      </c>
      <c r="G37" s="15" t="n">
        <f aca="false">H37+I37+J37</f>
        <v>239</v>
      </c>
      <c r="H37" s="11" t="n">
        <v>181</v>
      </c>
      <c r="I37" s="11" t="n">
        <v>53</v>
      </c>
      <c r="J37" s="16" t="n">
        <v>5</v>
      </c>
      <c r="K37" s="15" t="n">
        <v>237</v>
      </c>
      <c r="L37" s="11" t="n">
        <v>204</v>
      </c>
      <c r="M37" s="11" t="n">
        <v>3</v>
      </c>
      <c r="N37" s="16" t="n">
        <v>0</v>
      </c>
      <c r="O37" s="16" t="n">
        <v>30</v>
      </c>
    </row>
    <row r="38" customFormat="false" ht="13.8" hidden="false" customHeight="false" outlineLevel="0" collapsed="false">
      <c r="A38" s="30" t="n">
        <v>36</v>
      </c>
      <c r="B38" s="12" t="s">
        <v>54</v>
      </c>
      <c r="C38" s="11" t="n">
        <v>176</v>
      </c>
      <c r="D38" s="11" t="n">
        <v>121</v>
      </c>
      <c r="E38" s="11" t="n">
        <v>1</v>
      </c>
      <c r="F38" s="11" t="n">
        <f aca="false">D38-E38</f>
        <v>120</v>
      </c>
      <c r="G38" s="15" t="n">
        <f aca="false">H38+I38+J38</f>
        <v>120</v>
      </c>
      <c r="H38" s="11" t="n">
        <v>87</v>
      </c>
      <c r="I38" s="11" t="n">
        <v>16</v>
      </c>
      <c r="J38" s="16" t="n">
        <v>17</v>
      </c>
      <c r="K38" s="15" t="n">
        <f aca="false">L38+M38+N38+O38</f>
        <v>120</v>
      </c>
      <c r="L38" s="11" t="n">
        <v>101</v>
      </c>
      <c r="M38" s="11" t="n">
        <v>1</v>
      </c>
      <c r="N38" s="16" t="n">
        <v>0</v>
      </c>
      <c r="O38" s="16" t="n">
        <v>18</v>
      </c>
    </row>
    <row r="39" customFormat="false" ht="13.8" hidden="false" customHeight="false" outlineLevel="0" collapsed="false">
      <c r="A39" s="30" t="n">
        <v>37</v>
      </c>
      <c r="B39" s="12" t="s">
        <v>55</v>
      </c>
      <c r="C39" s="11" t="n">
        <v>447</v>
      </c>
      <c r="D39" s="11" t="n">
        <v>295</v>
      </c>
      <c r="E39" s="11" t="n">
        <v>9</v>
      </c>
      <c r="F39" s="11" t="n">
        <f aca="false">D39-E39</f>
        <v>286</v>
      </c>
      <c r="G39" s="15" t="n">
        <f aca="false">H39+I39+J39</f>
        <v>282</v>
      </c>
      <c r="H39" s="11" t="n">
        <v>191</v>
      </c>
      <c r="I39" s="11" t="n">
        <v>77</v>
      </c>
      <c r="J39" s="16" t="n">
        <v>14</v>
      </c>
      <c r="K39" s="15" t="n">
        <f aca="false">L39+M39+N39+O39</f>
        <v>282</v>
      </c>
      <c r="L39" s="11" t="n">
        <v>229</v>
      </c>
      <c r="M39" s="11" t="n">
        <v>0</v>
      </c>
      <c r="N39" s="16" t="n">
        <v>0</v>
      </c>
      <c r="O39" s="16" t="n">
        <v>53</v>
      </c>
    </row>
    <row r="40" customFormat="false" ht="13.8" hidden="false" customHeight="false" outlineLevel="0" collapsed="false">
      <c r="A40" s="30" t="n">
        <v>38</v>
      </c>
      <c r="B40" s="12" t="s">
        <v>56</v>
      </c>
      <c r="C40" s="11" t="n">
        <v>675</v>
      </c>
      <c r="D40" s="11" t="n">
        <v>422</v>
      </c>
      <c r="E40" s="11" t="n">
        <v>45</v>
      </c>
      <c r="F40" s="11" t="n">
        <f aca="false">D40-E40</f>
        <v>377</v>
      </c>
      <c r="G40" s="15" t="n">
        <f aca="false">H40+I40+J40</f>
        <v>365</v>
      </c>
      <c r="H40" s="11" t="n">
        <v>231</v>
      </c>
      <c r="I40" s="11" t="n">
        <v>123</v>
      </c>
      <c r="J40" s="16" t="n">
        <v>11</v>
      </c>
      <c r="K40" s="15" t="n">
        <v>355</v>
      </c>
      <c r="L40" s="11" t="n">
        <v>289</v>
      </c>
      <c r="M40" s="11" t="n">
        <v>10</v>
      </c>
      <c r="N40" s="16" t="n">
        <v>0</v>
      </c>
      <c r="O40" s="16" t="n">
        <v>56</v>
      </c>
    </row>
    <row r="41" customFormat="false" ht="13.8" hidden="false" customHeight="false" outlineLevel="0" collapsed="false">
      <c r="A41" s="30" t="n">
        <v>39</v>
      </c>
      <c r="B41" s="12" t="s">
        <v>57</v>
      </c>
      <c r="C41" s="11" t="n">
        <v>183</v>
      </c>
      <c r="D41" s="11" t="n">
        <v>133</v>
      </c>
      <c r="E41" s="11" t="n">
        <v>3</v>
      </c>
      <c r="F41" s="11" t="n">
        <f aca="false">D41-E41</f>
        <v>130</v>
      </c>
      <c r="G41" s="15" t="n">
        <f aca="false">H41+I41+J41</f>
        <v>130</v>
      </c>
      <c r="H41" s="11" t="n">
        <v>103</v>
      </c>
      <c r="I41" s="11" t="n">
        <v>27</v>
      </c>
      <c r="J41" s="16" t="n">
        <v>0</v>
      </c>
      <c r="K41" s="15" t="n">
        <f aca="false">L41+M41+N41+O41</f>
        <v>103</v>
      </c>
      <c r="L41" s="11" t="n">
        <v>100</v>
      </c>
      <c r="M41" s="11" t="n">
        <v>0</v>
      </c>
      <c r="N41" s="16" t="n">
        <v>0</v>
      </c>
      <c r="O41" s="16" t="n">
        <v>3</v>
      </c>
    </row>
    <row r="42" customFormat="false" ht="13.8" hidden="false" customHeight="false" outlineLevel="0" collapsed="false">
      <c r="A42" s="30" t="n">
        <v>40</v>
      </c>
      <c r="B42" s="12" t="s">
        <v>58</v>
      </c>
      <c r="C42" s="11" t="n">
        <v>517</v>
      </c>
      <c r="D42" s="11" t="n">
        <v>350</v>
      </c>
      <c r="E42" s="11" t="n">
        <v>0</v>
      </c>
      <c r="F42" s="11" t="n">
        <f aca="false">D42-E42</f>
        <v>350</v>
      </c>
      <c r="G42" s="15" t="n">
        <f aca="false">H42+I42+J42</f>
        <v>350</v>
      </c>
      <c r="H42" s="11" t="n">
        <v>275</v>
      </c>
      <c r="I42" s="11" t="n">
        <v>68</v>
      </c>
      <c r="J42" s="16" t="n">
        <v>7</v>
      </c>
      <c r="K42" s="15" t="n">
        <f aca="false">L42+M42+N42+O42</f>
        <v>349</v>
      </c>
      <c r="L42" s="11" t="n">
        <v>273</v>
      </c>
      <c r="M42" s="11" t="n">
        <v>1</v>
      </c>
      <c r="N42" s="16" t="n">
        <v>0</v>
      </c>
      <c r="O42" s="16" t="n">
        <v>75</v>
      </c>
    </row>
    <row r="43" customFormat="false" ht="13.8" hidden="false" customHeight="false" outlineLevel="0" collapsed="false">
      <c r="A43" s="30" t="n">
        <v>41</v>
      </c>
      <c r="B43" s="12" t="s">
        <v>59</v>
      </c>
      <c r="C43" s="11" t="n">
        <v>216</v>
      </c>
      <c r="D43" s="11" t="n">
        <v>135</v>
      </c>
      <c r="E43" s="11" t="n">
        <v>2</v>
      </c>
      <c r="F43" s="11" t="n">
        <f aca="false">D43-E43</f>
        <v>133</v>
      </c>
      <c r="G43" s="15" t="n">
        <f aca="false">H43+I43+J43</f>
        <v>133</v>
      </c>
      <c r="H43" s="11" t="n">
        <v>68</v>
      </c>
      <c r="I43" s="11" t="n">
        <v>57</v>
      </c>
      <c r="J43" s="16" t="n">
        <v>8</v>
      </c>
      <c r="K43" s="15" t="n">
        <f aca="false">L43+M43+N43+O43</f>
        <v>89</v>
      </c>
      <c r="L43" s="11" t="n">
        <v>71</v>
      </c>
      <c r="M43" s="11" t="n">
        <v>0</v>
      </c>
      <c r="N43" s="16" t="n">
        <v>1</v>
      </c>
      <c r="O43" s="16" t="n">
        <v>17</v>
      </c>
    </row>
    <row r="44" customFormat="false" ht="13.8" hidden="false" customHeight="false" outlineLevel="0" collapsed="false">
      <c r="A44" s="30" t="n">
        <v>42</v>
      </c>
      <c r="B44" s="12" t="s">
        <v>60</v>
      </c>
      <c r="C44" s="11" t="n">
        <v>420</v>
      </c>
      <c r="D44" s="11" t="n">
        <v>309</v>
      </c>
      <c r="E44" s="11" t="n">
        <v>0</v>
      </c>
      <c r="F44" s="11" t="n">
        <f aca="false">D44-E44</f>
        <v>309</v>
      </c>
      <c r="G44" s="15" t="n">
        <f aca="false">H44+I44+J44</f>
        <v>295</v>
      </c>
      <c r="H44" s="11" t="n">
        <v>227</v>
      </c>
      <c r="I44" s="11" t="n">
        <v>55</v>
      </c>
      <c r="J44" s="16" t="n">
        <v>13</v>
      </c>
      <c r="K44" s="15" t="n">
        <v>274</v>
      </c>
      <c r="L44" s="11" t="n">
        <v>250</v>
      </c>
      <c r="M44" s="11" t="n">
        <v>4</v>
      </c>
      <c r="N44" s="16" t="n">
        <v>0</v>
      </c>
      <c r="O44" s="16" t="n">
        <v>20</v>
      </c>
    </row>
    <row r="45" customFormat="false" ht="13.8" hidden="false" customHeight="false" outlineLevel="0" collapsed="false">
      <c r="A45" s="30" t="n">
        <v>43</v>
      </c>
      <c r="B45" s="12" t="s">
        <v>61</v>
      </c>
      <c r="C45" s="11" t="n">
        <v>69</v>
      </c>
      <c r="D45" s="11" t="n">
        <v>50</v>
      </c>
      <c r="E45" s="11" t="n">
        <v>0</v>
      </c>
      <c r="F45" s="11" t="n">
        <f aca="false">D45-E45</f>
        <v>50</v>
      </c>
      <c r="G45" s="15" t="n">
        <f aca="false">H45+I45+J45</f>
        <v>47</v>
      </c>
      <c r="H45" s="11" t="n">
        <v>35</v>
      </c>
      <c r="I45" s="11" t="n">
        <v>11</v>
      </c>
      <c r="J45" s="16" t="n">
        <v>1</v>
      </c>
      <c r="K45" s="15" t="n">
        <f aca="false">L45+M45+N45+O45</f>
        <v>44</v>
      </c>
      <c r="L45" s="11" t="n">
        <v>40</v>
      </c>
      <c r="M45" s="11" t="n">
        <v>0</v>
      </c>
      <c r="N45" s="16" t="n">
        <v>0</v>
      </c>
      <c r="O45" s="16" t="n">
        <v>4</v>
      </c>
    </row>
    <row r="46" customFormat="false" ht="13.8" hidden="false" customHeight="false" outlineLevel="0" collapsed="false">
      <c r="A46" s="30" t="n">
        <v>44</v>
      </c>
      <c r="B46" s="12" t="s">
        <v>62</v>
      </c>
      <c r="C46" s="11" t="n">
        <v>550</v>
      </c>
      <c r="D46" s="11" t="n">
        <v>371</v>
      </c>
      <c r="E46" s="11" t="n">
        <v>4</v>
      </c>
      <c r="F46" s="11" t="n">
        <f aca="false">D46-E46</f>
        <v>367</v>
      </c>
      <c r="G46" s="15" t="n">
        <f aca="false">H46+I46+J46</f>
        <v>367</v>
      </c>
      <c r="H46" s="11" t="n">
        <v>308</v>
      </c>
      <c r="I46" s="11" t="n">
        <v>47</v>
      </c>
      <c r="J46" s="16" t="n">
        <v>12</v>
      </c>
      <c r="K46" s="15" t="n">
        <f aca="false">L46+M46+N46+O46</f>
        <v>365</v>
      </c>
      <c r="L46" s="11" t="n">
        <v>325</v>
      </c>
      <c r="M46" s="11" t="n">
        <v>2</v>
      </c>
      <c r="N46" s="16" t="n">
        <v>0</v>
      </c>
      <c r="O46" s="16" t="n">
        <v>38</v>
      </c>
    </row>
    <row r="47" customFormat="false" ht="13.8" hidden="false" customHeight="false" outlineLevel="0" collapsed="false">
      <c r="A47" s="30" t="n">
        <v>45</v>
      </c>
      <c r="B47" s="12" t="s">
        <v>63</v>
      </c>
      <c r="C47" s="11" t="n">
        <v>464</v>
      </c>
      <c r="D47" s="11" t="n">
        <v>324</v>
      </c>
      <c r="E47" s="11" t="n">
        <v>19</v>
      </c>
      <c r="F47" s="11" t="n">
        <f aca="false">D47-E47</f>
        <v>305</v>
      </c>
      <c r="G47" s="15" t="n">
        <f aca="false">H47+I47+J47</f>
        <v>300</v>
      </c>
      <c r="H47" s="11" t="n">
        <v>219</v>
      </c>
      <c r="I47" s="11" t="n">
        <v>64</v>
      </c>
      <c r="J47" s="16" t="n">
        <v>17</v>
      </c>
      <c r="K47" s="15" t="n">
        <v>281</v>
      </c>
      <c r="L47" s="11" t="n">
        <v>244</v>
      </c>
      <c r="M47" s="11" t="n">
        <v>0</v>
      </c>
      <c r="N47" s="16" t="n">
        <v>0</v>
      </c>
      <c r="O47" s="16" t="n">
        <v>37</v>
      </c>
    </row>
    <row r="48" customFormat="false" ht="13.8" hidden="false" customHeight="false" outlineLevel="0" collapsed="false">
      <c r="A48" s="30" t="n">
        <v>46</v>
      </c>
      <c r="B48" s="12" t="s">
        <v>64</v>
      </c>
      <c r="C48" s="11" t="n">
        <v>210</v>
      </c>
      <c r="D48" s="11" t="n">
        <v>174</v>
      </c>
      <c r="E48" s="11" t="n">
        <v>1</v>
      </c>
      <c r="F48" s="11" t="n">
        <f aca="false">D48-E48</f>
        <v>173</v>
      </c>
      <c r="G48" s="15" t="n">
        <f aca="false">H48+I48+J48</f>
        <v>162</v>
      </c>
      <c r="H48" s="11" t="n">
        <v>135</v>
      </c>
      <c r="I48" s="11" t="n">
        <v>24</v>
      </c>
      <c r="J48" s="16" t="n">
        <v>3</v>
      </c>
      <c r="K48" s="15" t="n">
        <f aca="false">L48+M48+N48+O48</f>
        <v>167</v>
      </c>
      <c r="L48" s="11" t="n">
        <v>150</v>
      </c>
      <c r="M48" s="11" t="n">
        <v>0</v>
      </c>
      <c r="N48" s="16" t="n">
        <v>1</v>
      </c>
      <c r="O48" s="16" t="n">
        <v>16</v>
      </c>
    </row>
    <row r="49" customFormat="false" ht="13.8" hidden="false" customHeight="false" outlineLevel="0" collapsed="false">
      <c r="A49" s="30" t="n">
        <v>47</v>
      </c>
      <c r="B49" s="12" t="s">
        <v>65</v>
      </c>
      <c r="C49" s="11" t="n">
        <v>271</v>
      </c>
      <c r="D49" s="11" t="n">
        <v>203</v>
      </c>
      <c r="E49" s="11" t="n">
        <v>5</v>
      </c>
      <c r="F49" s="11" t="n">
        <f aca="false">D49-E49</f>
        <v>198</v>
      </c>
      <c r="G49" s="15" t="n">
        <f aca="false">H49+I49+J49</f>
        <v>198</v>
      </c>
      <c r="H49" s="11" t="n">
        <v>180</v>
      </c>
      <c r="I49" s="11" t="n">
        <v>14</v>
      </c>
      <c r="J49" s="16" t="n">
        <v>4</v>
      </c>
      <c r="K49" s="15" t="n">
        <f aca="false">L49+M49+N49+O49</f>
        <v>198</v>
      </c>
      <c r="L49" s="11" t="n">
        <v>194</v>
      </c>
      <c r="M49" s="11" t="n">
        <v>0</v>
      </c>
      <c r="N49" s="16" t="n">
        <v>0</v>
      </c>
      <c r="O49" s="16" t="n">
        <v>4</v>
      </c>
    </row>
    <row r="50" customFormat="false" ht="13.8" hidden="false" customHeight="false" outlineLevel="0" collapsed="false">
      <c r="A50" s="30" t="n">
        <v>48</v>
      </c>
      <c r="B50" s="12" t="s">
        <v>66</v>
      </c>
      <c r="C50" s="11" t="n">
        <v>93</v>
      </c>
      <c r="D50" s="11" t="n">
        <v>72</v>
      </c>
      <c r="E50" s="11" t="n">
        <v>0</v>
      </c>
      <c r="F50" s="11" t="n">
        <f aca="false">D50-E50</f>
        <v>72</v>
      </c>
      <c r="G50" s="15" t="n">
        <f aca="false">H50+I50+J50</f>
        <v>72</v>
      </c>
      <c r="H50" s="11" t="n">
        <v>25</v>
      </c>
      <c r="I50" s="11" t="n">
        <v>47</v>
      </c>
      <c r="J50" s="16" t="n">
        <v>0</v>
      </c>
      <c r="K50" s="15" t="n">
        <v>72</v>
      </c>
      <c r="L50" s="11" t="n">
        <v>37</v>
      </c>
      <c r="M50" s="11" t="n">
        <v>1</v>
      </c>
      <c r="N50" s="16" t="n">
        <v>0</v>
      </c>
      <c r="O50" s="16" t="n">
        <v>34</v>
      </c>
    </row>
    <row r="51" customFormat="false" ht="13.8" hidden="false" customHeight="false" outlineLevel="0" collapsed="false">
      <c r="A51" s="30" t="n">
        <v>49</v>
      </c>
      <c r="B51" s="12" t="s">
        <v>67</v>
      </c>
      <c r="C51" s="11" t="n">
        <v>251</v>
      </c>
      <c r="D51" s="11" t="n">
        <v>171</v>
      </c>
      <c r="E51" s="11" t="n">
        <v>7</v>
      </c>
      <c r="F51" s="11" t="n">
        <f aca="false">D51-E51</f>
        <v>164</v>
      </c>
      <c r="G51" s="15" t="n">
        <f aca="false">H51+I51+J51</f>
        <v>158</v>
      </c>
      <c r="H51" s="11" t="n">
        <v>102</v>
      </c>
      <c r="I51" s="11" t="n">
        <v>53</v>
      </c>
      <c r="J51" s="16" t="n">
        <v>3</v>
      </c>
      <c r="K51" s="15" t="n">
        <v>144</v>
      </c>
      <c r="L51" s="11" t="n">
        <v>112</v>
      </c>
      <c r="M51" s="11" t="n">
        <v>2</v>
      </c>
      <c r="N51" s="16" t="n">
        <v>0</v>
      </c>
      <c r="O51" s="16" t="n">
        <v>30</v>
      </c>
    </row>
    <row r="52" customFormat="false" ht="13.8" hidden="false" customHeight="false" outlineLevel="0" collapsed="false">
      <c r="A52" s="30" t="n">
        <v>50</v>
      </c>
      <c r="B52" s="12" t="s">
        <v>68</v>
      </c>
      <c r="C52" s="11" t="n">
        <v>234</v>
      </c>
      <c r="D52" s="11" t="n">
        <v>144</v>
      </c>
      <c r="E52" s="11" t="n">
        <v>0</v>
      </c>
      <c r="F52" s="11" t="n">
        <f aca="false">D52-E52</f>
        <v>144</v>
      </c>
      <c r="G52" s="15" t="n">
        <f aca="false">H52+I52+J52</f>
        <v>144</v>
      </c>
      <c r="H52" s="11" t="n">
        <v>90</v>
      </c>
      <c r="I52" s="11" t="n">
        <v>45</v>
      </c>
      <c r="J52" s="16" t="n">
        <v>9</v>
      </c>
      <c r="K52" s="15" t="n">
        <f aca="false">L52+M52+N52+O52</f>
        <v>144</v>
      </c>
      <c r="L52" s="11" t="n">
        <v>103</v>
      </c>
      <c r="M52" s="11" t="n">
        <v>3</v>
      </c>
      <c r="N52" s="16" t="n">
        <v>0</v>
      </c>
      <c r="O52" s="16" t="n">
        <v>38</v>
      </c>
    </row>
    <row r="53" customFormat="false" ht="13.8" hidden="false" customHeight="false" outlineLevel="0" collapsed="false">
      <c r="A53" s="30" t="n">
        <v>51</v>
      </c>
      <c r="B53" s="12" t="s">
        <v>69</v>
      </c>
      <c r="C53" s="11" t="n">
        <v>233</v>
      </c>
      <c r="D53" s="11" t="n">
        <v>175</v>
      </c>
      <c r="E53" s="11" t="n">
        <v>5</v>
      </c>
      <c r="F53" s="11" t="n">
        <f aca="false">D53-E53</f>
        <v>170</v>
      </c>
      <c r="G53" s="15" t="n">
        <f aca="false">H53+I53+J53</f>
        <v>168</v>
      </c>
      <c r="H53" s="11" t="n">
        <v>153</v>
      </c>
      <c r="I53" s="11" t="n">
        <v>13</v>
      </c>
      <c r="J53" s="16" t="n">
        <v>2</v>
      </c>
      <c r="K53" s="15" t="n">
        <v>161</v>
      </c>
      <c r="L53" s="11" t="n">
        <v>155</v>
      </c>
      <c r="M53" s="11" t="n">
        <v>1</v>
      </c>
      <c r="N53" s="16" t="n">
        <v>0</v>
      </c>
      <c r="O53" s="16" t="n">
        <v>5</v>
      </c>
    </row>
    <row r="54" customFormat="false" ht="13.8" hidden="false" customHeight="false" outlineLevel="0" collapsed="false">
      <c r="A54" s="30" t="n">
        <v>52</v>
      </c>
      <c r="B54" s="12" t="s">
        <v>70</v>
      </c>
      <c r="C54" s="11" t="n">
        <v>88</v>
      </c>
      <c r="D54" s="11" t="n">
        <v>67</v>
      </c>
      <c r="E54" s="11" t="n">
        <v>1</v>
      </c>
      <c r="F54" s="11" t="n">
        <f aca="false">D54-E54</f>
        <v>66</v>
      </c>
      <c r="G54" s="15" t="n">
        <f aca="false">H54+I54+J54</f>
        <v>66</v>
      </c>
      <c r="H54" s="11" t="n">
        <v>60</v>
      </c>
      <c r="I54" s="11" t="n">
        <v>5</v>
      </c>
      <c r="J54" s="16" t="n">
        <v>1</v>
      </c>
      <c r="K54" s="15" t="n">
        <v>65</v>
      </c>
      <c r="L54" s="11" t="n">
        <v>60</v>
      </c>
      <c r="M54" s="11" t="n">
        <v>1</v>
      </c>
      <c r="N54" s="16" t="n">
        <v>0</v>
      </c>
      <c r="O54" s="16" t="n">
        <v>4</v>
      </c>
    </row>
    <row r="55" customFormat="false" ht="13.8" hidden="false" customHeight="false" outlineLevel="0" collapsed="false">
      <c r="A55" s="30" t="n">
        <v>53</v>
      </c>
      <c r="B55" s="12" t="s">
        <v>71</v>
      </c>
      <c r="C55" s="11" t="n">
        <v>73</v>
      </c>
      <c r="D55" s="11" t="n">
        <v>59</v>
      </c>
      <c r="E55" s="11" t="n">
        <v>0</v>
      </c>
      <c r="F55" s="11" t="n">
        <f aca="false">D55-E55</f>
        <v>59</v>
      </c>
      <c r="G55" s="15" t="n">
        <f aca="false">H55+I55+J55</f>
        <v>59</v>
      </c>
      <c r="H55" s="11" t="n">
        <v>46</v>
      </c>
      <c r="I55" s="11" t="n">
        <v>6</v>
      </c>
      <c r="J55" s="16" t="n">
        <v>7</v>
      </c>
      <c r="K55" s="15" t="n">
        <v>59</v>
      </c>
      <c r="L55" s="11" t="n">
        <v>53</v>
      </c>
      <c r="M55" s="11" t="n">
        <v>0</v>
      </c>
      <c r="N55" s="16" t="n">
        <v>0</v>
      </c>
      <c r="O55" s="16" t="n">
        <v>6</v>
      </c>
    </row>
    <row r="56" customFormat="false" ht="13.8" hidden="false" customHeight="false" outlineLevel="0" collapsed="false">
      <c r="A56" s="30" t="n">
        <v>54</v>
      </c>
      <c r="B56" s="12" t="s">
        <v>72</v>
      </c>
      <c r="C56" s="11" t="n">
        <v>289</v>
      </c>
      <c r="D56" s="11" t="n">
        <v>220</v>
      </c>
      <c r="E56" s="11" t="n">
        <v>1</v>
      </c>
      <c r="F56" s="11" t="n">
        <f aca="false">D56-E56</f>
        <v>219</v>
      </c>
      <c r="G56" s="15" t="n">
        <f aca="false">H56+I56+J56</f>
        <v>208</v>
      </c>
      <c r="H56" s="11" t="n">
        <v>176</v>
      </c>
      <c r="I56" s="11" t="n">
        <v>24</v>
      </c>
      <c r="J56" s="16" t="n">
        <v>8</v>
      </c>
      <c r="K56" s="15" t="n">
        <v>209</v>
      </c>
      <c r="L56" s="11" t="n">
        <v>199</v>
      </c>
      <c r="M56" s="11" t="n">
        <v>1</v>
      </c>
      <c r="N56" s="16" t="n">
        <v>0</v>
      </c>
      <c r="O56" s="16" t="n">
        <v>9</v>
      </c>
    </row>
    <row r="57" customFormat="false" ht="13.8" hidden="false" customHeight="false" outlineLevel="0" collapsed="false">
      <c r="A57" s="30" t="n">
        <v>55</v>
      </c>
      <c r="B57" s="12" t="s">
        <v>73</v>
      </c>
      <c r="C57" s="11" t="n">
        <v>51</v>
      </c>
      <c r="D57" s="11" t="n">
        <v>46</v>
      </c>
      <c r="E57" s="11" t="n">
        <v>0</v>
      </c>
      <c r="F57" s="11" t="n">
        <f aca="false">D57-E57</f>
        <v>46</v>
      </c>
      <c r="G57" s="15" t="n">
        <f aca="false">H57+I57+J57</f>
        <v>45</v>
      </c>
      <c r="H57" s="11" t="n">
        <v>41</v>
      </c>
      <c r="I57" s="11" t="n">
        <v>3</v>
      </c>
      <c r="J57" s="16" t="n">
        <v>1</v>
      </c>
      <c r="K57" s="15" t="n">
        <v>46</v>
      </c>
      <c r="L57" s="11" t="n">
        <v>42</v>
      </c>
      <c r="M57" s="11" t="n">
        <v>0</v>
      </c>
      <c r="N57" s="16" t="n">
        <v>0</v>
      </c>
      <c r="O57" s="16" t="n">
        <v>4</v>
      </c>
    </row>
    <row r="58" customFormat="false" ht="13.8" hidden="false" customHeight="false" outlineLevel="0" collapsed="false">
      <c r="A58" s="30" t="n">
        <v>56</v>
      </c>
      <c r="B58" s="12" t="s">
        <v>74</v>
      </c>
      <c r="C58" s="11" t="n">
        <v>377</v>
      </c>
      <c r="D58" s="11" t="n">
        <v>247</v>
      </c>
      <c r="E58" s="11" t="n">
        <v>2</v>
      </c>
      <c r="F58" s="11" t="n">
        <f aca="false">D58-E58</f>
        <v>245</v>
      </c>
      <c r="G58" s="15" t="n">
        <f aca="false">H58+I58+J58</f>
        <v>245</v>
      </c>
      <c r="H58" s="11" t="n">
        <v>179</v>
      </c>
      <c r="I58" s="11" t="n">
        <v>45</v>
      </c>
      <c r="J58" s="16" t="n">
        <v>21</v>
      </c>
      <c r="K58" s="15" t="n">
        <f aca="false">L58+M58+N58+O58</f>
        <v>241</v>
      </c>
      <c r="L58" s="11" t="n">
        <v>214</v>
      </c>
      <c r="M58" s="11" t="n">
        <v>1</v>
      </c>
      <c r="N58" s="16" t="n">
        <v>1</v>
      </c>
      <c r="O58" s="16" t="n">
        <v>25</v>
      </c>
    </row>
    <row r="59" customFormat="false" ht="13.8" hidden="false" customHeight="false" outlineLevel="0" collapsed="false">
      <c r="A59" s="30" t="n">
        <v>57</v>
      </c>
      <c r="B59" s="12" t="s">
        <v>75</v>
      </c>
      <c r="C59" s="11" t="n">
        <v>274</v>
      </c>
      <c r="D59" s="11" t="n">
        <v>129</v>
      </c>
      <c r="E59" s="11" t="n">
        <v>3</v>
      </c>
      <c r="F59" s="11" t="n">
        <f aca="false">D59-E59</f>
        <v>126</v>
      </c>
      <c r="G59" s="15" t="n">
        <f aca="false">H59+I59+J59</f>
        <v>126</v>
      </c>
      <c r="H59" s="11" t="n">
        <v>77</v>
      </c>
      <c r="I59" s="11" t="n">
        <v>35</v>
      </c>
      <c r="J59" s="16" t="n">
        <v>14</v>
      </c>
      <c r="K59" s="15" t="n">
        <v>123</v>
      </c>
      <c r="L59" s="11" t="n">
        <v>92</v>
      </c>
      <c r="M59" s="11" t="n">
        <v>1</v>
      </c>
      <c r="N59" s="16" t="n">
        <v>0</v>
      </c>
      <c r="O59" s="16" t="n">
        <v>30</v>
      </c>
    </row>
    <row r="60" customFormat="false" ht="13.8" hidden="false" customHeight="false" outlineLevel="0" collapsed="false">
      <c r="A60" s="30" t="n">
        <v>58</v>
      </c>
      <c r="B60" s="12" t="s">
        <v>76</v>
      </c>
      <c r="C60" s="11" t="n">
        <v>375</v>
      </c>
      <c r="D60" s="11" t="n">
        <v>214</v>
      </c>
      <c r="E60" s="11" t="n">
        <v>3</v>
      </c>
      <c r="F60" s="11" t="n">
        <f aca="false">D60-E60</f>
        <v>211</v>
      </c>
      <c r="G60" s="15" t="n">
        <f aca="false">H60+I60+J60</f>
        <v>211</v>
      </c>
      <c r="H60" s="11" t="n">
        <v>185</v>
      </c>
      <c r="I60" s="11" t="n">
        <v>26</v>
      </c>
      <c r="J60" s="16" t="n">
        <v>0</v>
      </c>
      <c r="K60" s="15" t="n">
        <v>182</v>
      </c>
      <c r="L60" s="11" t="n">
        <v>182</v>
      </c>
      <c r="M60" s="11" t="n">
        <v>0</v>
      </c>
      <c r="N60" s="16" t="n">
        <v>0</v>
      </c>
      <c r="O60" s="16" t="n">
        <v>0</v>
      </c>
    </row>
    <row r="61" customFormat="false" ht="13.8" hidden="false" customHeight="false" outlineLevel="0" collapsed="false">
      <c r="A61" s="30" t="n">
        <v>59</v>
      </c>
      <c r="B61" s="12" t="s">
        <v>77</v>
      </c>
      <c r="C61" s="11" t="n">
        <v>2690</v>
      </c>
      <c r="D61" s="11" t="n">
        <v>1972</v>
      </c>
      <c r="E61" s="11" t="n">
        <v>12</v>
      </c>
      <c r="F61" s="11" t="n">
        <f aca="false">D61-E61</f>
        <v>1960</v>
      </c>
      <c r="G61" s="15" t="n">
        <f aca="false">H61+I61+J61</f>
        <v>1960</v>
      </c>
      <c r="H61" s="11" t="n">
        <v>1736</v>
      </c>
      <c r="I61" s="11" t="n">
        <v>171</v>
      </c>
      <c r="J61" s="16" t="n">
        <v>53</v>
      </c>
      <c r="K61" s="15" t="n">
        <f aca="false">L61+M61+N61+O61</f>
        <v>1960</v>
      </c>
      <c r="L61" s="11" t="n">
        <v>1811</v>
      </c>
      <c r="M61" s="11" t="n">
        <v>10</v>
      </c>
      <c r="N61" s="16" t="n">
        <v>3</v>
      </c>
      <c r="O61" s="16" t="n">
        <v>136</v>
      </c>
    </row>
    <row r="62" customFormat="false" ht="13.8" hidden="false" customHeight="false" outlineLevel="0" collapsed="false">
      <c r="A62" s="30" t="n">
        <v>60</v>
      </c>
      <c r="B62" s="12" t="s">
        <v>78</v>
      </c>
      <c r="C62" s="11" t="n">
        <v>355</v>
      </c>
      <c r="D62" s="11" t="n">
        <v>206</v>
      </c>
      <c r="E62" s="11" t="n">
        <v>13</v>
      </c>
      <c r="F62" s="11" t="n">
        <f aca="false">D62-E62</f>
        <v>193</v>
      </c>
      <c r="G62" s="15" t="n">
        <f aca="false">H62+I62+J62</f>
        <v>187</v>
      </c>
      <c r="H62" s="11" t="n">
        <v>143</v>
      </c>
      <c r="I62" s="11" t="n">
        <v>38</v>
      </c>
      <c r="J62" s="16" t="n">
        <v>6</v>
      </c>
      <c r="K62" s="15" t="n">
        <v>193</v>
      </c>
      <c r="L62" s="11" t="n">
        <v>169</v>
      </c>
      <c r="M62" s="11" t="n">
        <v>1</v>
      </c>
      <c r="N62" s="16" t="n">
        <v>0</v>
      </c>
      <c r="O62" s="16" t="n">
        <v>23</v>
      </c>
    </row>
    <row r="63" customFormat="false" ht="13.8" hidden="false" customHeight="false" outlineLevel="0" collapsed="false">
      <c r="A63" s="30" t="n">
        <v>61</v>
      </c>
      <c r="B63" s="12" t="s">
        <v>79</v>
      </c>
      <c r="C63" s="11" t="n">
        <v>112</v>
      </c>
      <c r="D63" s="11" t="n">
        <v>97</v>
      </c>
      <c r="E63" s="11" t="n">
        <v>0</v>
      </c>
      <c r="F63" s="11" t="n">
        <f aca="false">D63-E63</f>
        <v>97</v>
      </c>
      <c r="G63" s="15" t="n">
        <f aca="false">H63+I63+J63</f>
        <v>97</v>
      </c>
      <c r="H63" s="11" t="n">
        <v>81</v>
      </c>
      <c r="I63" s="11" t="n">
        <v>12</v>
      </c>
      <c r="J63" s="16" t="n">
        <v>4</v>
      </c>
      <c r="K63" s="15" t="n">
        <v>97</v>
      </c>
      <c r="L63" s="11" t="n">
        <v>83</v>
      </c>
      <c r="M63" s="11" t="n">
        <v>6</v>
      </c>
      <c r="N63" s="16" t="n">
        <v>0</v>
      </c>
      <c r="O63" s="16" t="n">
        <v>8</v>
      </c>
    </row>
    <row r="64" customFormat="false" ht="13.8" hidden="false" customHeight="false" outlineLevel="0" collapsed="false">
      <c r="A64" s="30" t="n">
        <v>62</v>
      </c>
      <c r="B64" s="12" t="s">
        <v>80</v>
      </c>
      <c r="C64" s="11" t="n">
        <v>2394</v>
      </c>
      <c r="D64" s="11" t="n">
        <v>1055</v>
      </c>
      <c r="E64" s="11" t="n">
        <v>0</v>
      </c>
      <c r="F64" s="11" t="n">
        <f aca="false">D64-E64</f>
        <v>1055</v>
      </c>
      <c r="G64" s="15" t="n">
        <f aca="false">H64+I64+J64</f>
        <v>1055</v>
      </c>
      <c r="H64" s="11" t="n">
        <v>1003</v>
      </c>
      <c r="I64" s="11" t="n">
        <v>35</v>
      </c>
      <c r="J64" s="16" t="n">
        <v>17</v>
      </c>
      <c r="K64" s="15" t="n">
        <f aca="false">L64+M64+N64+O64</f>
        <v>1055</v>
      </c>
      <c r="L64" s="11" t="n">
        <v>1012</v>
      </c>
      <c r="M64" s="11" t="n">
        <v>0</v>
      </c>
      <c r="N64" s="16" t="n">
        <v>0</v>
      </c>
      <c r="O64" s="16" t="n">
        <v>43</v>
      </c>
    </row>
    <row r="65" customFormat="false" ht="13.8" hidden="false" customHeight="false" outlineLevel="0" collapsed="false">
      <c r="A65" s="30" t="n">
        <v>63</v>
      </c>
      <c r="B65" s="12" t="s">
        <v>81</v>
      </c>
      <c r="C65" s="11" t="n">
        <v>516</v>
      </c>
      <c r="D65" s="11" t="n">
        <v>289</v>
      </c>
      <c r="E65" s="11" t="n">
        <v>1</v>
      </c>
      <c r="F65" s="11" t="n">
        <f aca="false">D65-E65</f>
        <v>288</v>
      </c>
      <c r="G65" s="15" t="n">
        <f aca="false">H65+I65+J65</f>
        <v>288</v>
      </c>
      <c r="H65" s="11" t="n">
        <v>241</v>
      </c>
      <c r="I65" s="11" t="n">
        <v>37</v>
      </c>
      <c r="J65" s="16" t="n">
        <v>10</v>
      </c>
      <c r="K65" s="15" t="n">
        <v>288</v>
      </c>
      <c r="L65" s="11" t="n">
        <v>248</v>
      </c>
      <c r="M65" s="11" t="n">
        <v>1</v>
      </c>
      <c r="N65" s="16" t="n">
        <v>0</v>
      </c>
      <c r="O65" s="16" t="n">
        <v>39</v>
      </c>
    </row>
    <row r="66" customFormat="false" ht="13.95" hidden="false" customHeight="false" outlineLevel="0" collapsed="false">
      <c r="A66" s="30" t="n">
        <v>64</v>
      </c>
      <c r="B66" s="12" t="s">
        <v>82</v>
      </c>
      <c r="C66" s="11" t="n">
        <v>447</v>
      </c>
      <c r="D66" s="11" t="n">
        <v>330</v>
      </c>
      <c r="E66" s="11" t="n">
        <v>2</v>
      </c>
      <c r="F66" s="11" t="n">
        <f aca="false">D66-E66</f>
        <v>328</v>
      </c>
      <c r="G66" s="15" t="n">
        <f aca="false">H66+I66+J66</f>
        <v>324</v>
      </c>
      <c r="H66" s="11" t="n">
        <v>263</v>
      </c>
      <c r="I66" s="11" t="n">
        <v>38</v>
      </c>
      <c r="J66" s="16" t="n">
        <v>23</v>
      </c>
      <c r="K66" s="15" t="n">
        <v>322</v>
      </c>
      <c r="L66" s="11" t="n">
        <v>283</v>
      </c>
      <c r="M66" s="11" t="n">
        <v>2</v>
      </c>
      <c r="N66" s="16" t="n">
        <v>0</v>
      </c>
      <c r="O66" s="16" t="n">
        <v>37</v>
      </c>
    </row>
    <row r="67" customFormat="false" ht="13.8" hidden="false" customHeight="false" outlineLevel="0" collapsed="false">
      <c r="A67" s="30" t="n">
        <v>65</v>
      </c>
      <c r="B67" s="12" t="s">
        <v>83</v>
      </c>
      <c r="C67" s="11" t="n">
        <v>412</v>
      </c>
      <c r="D67" s="11" t="n">
        <v>239</v>
      </c>
      <c r="E67" s="11" t="n">
        <v>5</v>
      </c>
      <c r="F67" s="11" t="n">
        <f aca="false">D67-E67</f>
        <v>234</v>
      </c>
      <c r="G67" s="15" t="n">
        <f aca="false">H67+I67+J67</f>
        <v>230</v>
      </c>
      <c r="H67" s="11" t="n">
        <v>178</v>
      </c>
      <c r="I67" s="11" t="n">
        <v>48</v>
      </c>
      <c r="J67" s="16" t="n">
        <v>4</v>
      </c>
      <c r="K67" s="15" t="n">
        <v>211</v>
      </c>
      <c r="L67" s="11" t="n">
        <v>195</v>
      </c>
      <c r="M67" s="11" t="n">
        <v>0</v>
      </c>
      <c r="N67" s="16" t="n">
        <v>0</v>
      </c>
      <c r="O67" s="16" t="n">
        <v>16</v>
      </c>
    </row>
    <row r="68" customFormat="false" ht="13.95" hidden="false" customHeight="false" outlineLevel="0" collapsed="false">
      <c r="A68" s="30" t="n">
        <v>66</v>
      </c>
      <c r="B68" s="12" t="s">
        <v>84</v>
      </c>
      <c r="C68" s="11" t="n">
        <v>474</v>
      </c>
      <c r="D68" s="11" t="n">
        <v>391</v>
      </c>
      <c r="E68" s="11" t="n">
        <v>7</v>
      </c>
      <c r="F68" s="11" t="n">
        <f aca="false">D68-E68</f>
        <v>384</v>
      </c>
      <c r="G68" s="15" t="n">
        <f aca="false">H68+I68+J68</f>
        <v>384</v>
      </c>
      <c r="H68" s="11" t="n">
        <v>251</v>
      </c>
      <c r="I68" s="11" t="n">
        <v>121</v>
      </c>
      <c r="J68" s="16" t="n">
        <v>12</v>
      </c>
      <c r="K68" s="15" t="n">
        <f aca="false">L68+M68+N68+O68</f>
        <v>360</v>
      </c>
      <c r="L68" s="11" t="n">
        <v>268</v>
      </c>
      <c r="M68" s="11" t="n">
        <v>0</v>
      </c>
      <c r="N68" s="16" t="n">
        <v>0</v>
      </c>
      <c r="O68" s="16" t="n">
        <v>92</v>
      </c>
    </row>
    <row r="69" customFormat="false" ht="13.8" hidden="false" customHeight="false" outlineLevel="0" collapsed="false">
      <c r="A69" s="30" t="n">
        <v>67</v>
      </c>
      <c r="B69" s="12" t="s">
        <v>85</v>
      </c>
      <c r="C69" s="11" t="n">
        <v>107</v>
      </c>
      <c r="D69" s="11" t="n">
        <v>66</v>
      </c>
      <c r="E69" s="11" t="n">
        <v>1</v>
      </c>
      <c r="F69" s="11" t="n">
        <f aca="false">D69-E69</f>
        <v>65</v>
      </c>
      <c r="G69" s="15" t="n">
        <f aca="false">H69+I69+J69</f>
        <v>65</v>
      </c>
      <c r="H69" s="11" t="n">
        <v>25</v>
      </c>
      <c r="I69" s="11" t="n">
        <v>40</v>
      </c>
      <c r="J69" s="16" t="n">
        <v>0</v>
      </c>
      <c r="K69" s="15" t="n">
        <v>48</v>
      </c>
      <c r="L69" s="11" t="n">
        <v>24</v>
      </c>
      <c r="M69" s="11" t="n">
        <v>0</v>
      </c>
      <c r="N69" s="16" t="n">
        <v>0</v>
      </c>
      <c r="O69" s="16" t="n">
        <v>24</v>
      </c>
    </row>
    <row r="70" customFormat="false" ht="13.8" hidden="false" customHeight="false" outlineLevel="0" collapsed="false">
      <c r="A70" s="30" t="n">
        <v>68</v>
      </c>
      <c r="B70" s="12" t="s">
        <v>86</v>
      </c>
      <c r="C70" s="11" t="n">
        <v>89</v>
      </c>
      <c r="D70" s="11" t="n">
        <v>69</v>
      </c>
      <c r="E70" s="11" t="n">
        <v>7</v>
      </c>
      <c r="F70" s="11" t="n">
        <f aca="false">D70-E70</f>
        <v>62</v>
      </c>
      <c r="G70" s="15" t="n">
        <f aca="false">H70+I70+J70</f>
        <v>62</v>
      </c>
      <c r="H70" s="11" t="n">
        <v>38</v>
      </c>
      <c r="I70" s="11" t="n">
        <v>21</v>
      </c>
      <c r="J70" s="16" t="n">
        <v>3</v>
      </c>
      <c r="K70" s="15" t="n">
        <f aca="false">L70+M70+N70+O70</f>
        <v>59</v>
      </c>
      <c r="L70" s="11" t="n">
        <v>46</v>
      </c>
      <c r="M70" s="11" t="n">
        <v>2</v>
      </c>
      <c r="N70" s="16" t="n">
        <v>0</v>
      </c>
      <c r="O70" s="16" t="n">
        <v>11</v>
      </c>
    </row>
    <row r="71" customFormat="false" ht="13.8" hidden="false" customHeight="false" outlineLevel="0" collapsed="false">
      <c r="A71" s="30" t="n">
        <v>69</v>
      </c>
      <c r="B71" s="12" t="s">
        <v>87</v>
      </c>
      <c r="C71" s="11" t="n">
        <v>954</v>
      </c>
      <c r="D71" s="11" t="n">
        <v>732</v>
      </c>
      <c r="E71" s="11" t="n">
        <v>15</v>
      </c>
      <c r="F71" s="11" t="n">
        <f aca="false">D71-E71</f>
        <v>717</v>
      </c>
      <c r="G71" s="15" t="n">
        <f aca="false">H71+I71+J71</f>
        <v>717</v>
      </c>
      <c r="H71" s="11" t="n">
        <v>496</v>
      </c>
      <c r="I71" s="11" t="n">
        <v>201</v>
      </c>
      <c r="J71" s="16" t="n">
        <v>20</v>
      </c>
      <c r="K71" s="15" t="n">
        <f aca="false">L71+M71+N71+O71</f>
        <v>671</v>
      </c>
      <c r="L71" s="11" t="n">
        <v>577</v>
      </c>
      <c r="M71" s="11" t="n">
        <v>3</v>
      </c>
      <c r="N71" s="16" t="n">
        <v>0</v>
      </c>
      <c r="O71" s="16" t="n">
        <v>91</v>
      </c>
    </row>
    <row r="72" customFormat="false" ht="13.8" hidden="false" customHeight="false" outlineLevel="0" collapsed="false">
      <c r="A72" s="30" t="n">
        <v>70</v>
      </c>
      <c r="B72" s="12" t="s">
        <v>88</v>
      </c>
      <c r="C72" s="11" t="n">
        <v>166</v>
      </c>
      <c r="D72" s="11" t="n">
        <v>142</v>
      </c>
      <c r="E72" s="11" t="n">
        <v>0</v>
      </c>
      <c r="F72" s="11" t="n">
        <f aca="false">D72-E72</f>
        <v>142</v>
      </c>
      <c r="G72" s="15" t="n">
        <f aca="false">H72+I72+J72</f>
        <v>142</v>
      </c>
      <c r="H72" s="11" t="n">
        <v>133</v>
      </c>
      <c r="I72" s="11" t="n">
        <v>8</v>
      </c>
      <c r="J72" s="16" t="n">
        <v>1</v>
      </c>
      <c r="K72" s="15" t="n">
        <v>142</v>
      </c>
      <c r="L72" s="11" t="n">
        <v>61</v>
      </c>
      <c r="M72" s="11" t="n">
        <v>75</v>
      </c>
      <c r="N72" s="16" t="n">
        <v>0</v>
      </c>
      <c r="O72" s="16" t="n">
        <v>6</v>
      </c>
    </row>
    <row r="73" customFormat="false" ht="13.8" hidden="false" customHeight="false" outlineLevel="0" collapsed="false">
      <c r="A73" s="30" t="n">
        <v>71</v>
      </c>
      <c r="B73" s="12" t="s">
        <v>89</v>
      </c>
      <c r="C73" s="11" t="n">
        <v>241</v>
      </c>
      <c r="D73" s="11" t="n">
        <v>190</v>
      </c>
      <c r="E73" s="11" t="n">
        <v>7</v>
      </c>
      <c r="F73" s="11" t="n">
        <f aca="false">D73-E73</f>
        <v>183</v>
      </c>
      <c r="G73" s="15" t="n">
        <f aca="false">H73+I73+J73</f>
        <v>183</v>
      </c>
      <c r="H73" s="11" t="n">
        <v>130</v>
      </c>
      <c r="I73" s="11" t="n">
        <v>47</v>
      </c>
      <c r="J73" s="16" t="n">
        <v>6</v>
      </c>
      <c r="K73" s="15" t="n">
        <v>181</v>
      </c>
      <c r="L73" s="11" t="n">
        <v>157</v>
      </c>
      <c r="M73" s="11" t="n">
        <v>0</v>
      </c>
      <c r="N73" s="16" t="n">
        <v>0</v>
      </c>
      <c r="O73" s="16" t="n">
        <v>24</v>
      </c>
    </row>
    <row r="74" customFormat="false" ht="13.8" hidden="false" customHeight="false" outlineLevel="0" collapsed="false">
      <c r="A74" s="30" t="n">
        <v>72</v>
      </c>
      <c r="B74" s="12" t="s">
        <v>90</v>
      </c>
      <c r="C74" s="11" t="n">
        <v>394</v>
      </c>
      <c r="D74" s="11" t="n">
        <v>167</v>
      </c>
      <c r="E74" s="11" t="n">
        <v>0</v>
      </c>
      <c r="F74" s="11" t="n">
        <f aca="false">D74-E74</f>
        <v>167</v>
      </c>
      <c r="G74" s="15" t="n">
        <f aca="false">H74+I74+J74</f>
        <v>150</v>
      </c>
      <c r="H74" s="11" t="n">
        <v>105</v>
      </c>
      <c r="I74" s="11" t="n">
        <v>42</v>
      </c>
      <c r="J74" s="16" t="n">
        <v>3</v>
      </c>
      <c r="K74" s="15" t="n">
        <v>167</v>
      </c>
      <c r="L74" s="11" t="n">
        <v>114</v>
      </c>
      <c r="M74" s="11" t="n">
        <v>1</v>
      </c>
      <c r="N74" s="16" t="n">
        <v>0</v>
      </c>
      <c r="O74" s="16" t="n">
        <v>52</v>
      </c>
    </row>
    <row r="75" customFormat="false" ht="13.8" hidden="false" customHeight="false" outlineLevel="0" collapsed="false">
      <c r="A75" s="30" t="n">
        <v>73</v>
      </c>
      <c r="B75" s="12" t="s">
        <v>91</v>
      </c>
      <c r="C75" s="11" t="n">
        <v>402</v>
      </c>
      <c r="D75" s="11" t="n">
        <v>220</v>
      </c>
      <c r="E75" s="11" t="n">
        <v>0</v>
      </c>
      <c r="F75" s="11" t="n">
        <f aca="false">D75-E75</f>
        <v>220</v>
      </c>
      <c r="G75" s="15" t="n">
        <f aca="false">H75+I75+J75</f>
        <v>218</v>
      </c>
      <c r="H75" s="11" t="n">
        <v>129</v>
      </c>
      <c r="I75" s="11" t="n">
        <v>83</v>
      </c>
      <c r="J75" s="16" t="n">
        <v>6</v>
      </c>
      <c r="K75" s="15" t="n">
        <v>193</v>
      </c>
      <c r="L75" s="11" t="n">
        <v>151</v>
      </c>
      <c r="M75" s="11" t="n">
        <v>1</v>
      </c>
      <c r="N75" s="16" t="n">
        <v>0</v>
      </c>
      <c r="O75" s="16" t="n">
        <v>41</v>
      </c>
    </row>
    <row r="76" customFormat="false" ht="13.8" hidden="false" customHeight="false" outlineLevel="0" collapsed="false">
      <c r="A76" s="30" t="n">
        <v>74</v>
      </c>
      <c r="B76" s="12" t="s">
        <v>92</v>
      </c>
      <c r="C76" s="11" t="n">
        <v>189</v>
      </c>
      <c r="D76" s="11" t="n">
        <v>127</v>
      </c>
      <c r="E76" s="11" t="n">
        <v>5</v>
      </c>
      <c r="F76" s="11" t="n">
        <f aca="false">D76-E76</f>
        <v>122</v>
      </c>
      <c r="G76" s="15" t="n">
        <f aca="false">H76+I76+J76</f>
        <v>122</v>
      </c>
      <c r="H76" s="11" t="n">
        <v>68</v>
      </c>
      <c r="I76" s="11" t="n">
        <v>47</v>
      </c>
      <c r="J76" s="16" t="n">
        <v>7</v>
      </c>
      <c r="K76" s="15" t="n">
        <v>111</v>
      </c>
      <c r="L76" s="11" t="n">
        <v>95</v>
      </c>
      <c r="M76" s="11" t="n">
        <v>0</v>
      </c>
      <c r="N76" s="16" t="n">
        <v>0</v>
      </c>
      <c r="O76" s="16" t="n">
        <v>16</v>
      </c>
    </row>
    <row r="77" customFormat="false" ht="13.8" hidden="false" customHeight="false" outlineLevel="0" collapsed="false">
      <c r="A77" s="30" t="n">
        <v>75</v>
      </c>
      <c r="B77" s="12" t="s">
        <v>93</v>
      </c>
      <c r="C77" s="11" t="n">
        <v>1349</v>
      </c>
      <c r="D77" s="11" t="n">
        <v>963</v>
      </c>
      <c r="E77" s="11" t="n">
        <v>8</v>
      </c>
      <c r="F77" s="11" t="n">
        <f aca="false">D77-E77</f>
        <v>955</v>
      </c>
      <c r="G77" s="15" t="n">
        <v>952</v>
      </c>
      <c r="H77" s="11" t="n">
        <v>598</v>
      </c>
      <c r="I77" s="11" t="n">
        <v>276</v>
      </c>
      <c r="J77" s="16" t="n">
        <v>78</v>
      </c>
      <c r="K77" s="15" t="n">
        <v>925</v>
      </c>
      <c r="L77" s="11" t="n">
        <v>646</v>
      </c>
      <c r="M77" s="11" t="n">
        <v>65</v>
      </c>
      <c r="N77" s="16" t="n">
        <v>2</v>
      </c>
      <c r="O77" s="16" t="n">
        <v>212</v>
      </c>
    </row>
    <row r="78" customFormat="false" ht="13.8" hidden="false" customHeight="false" outlineLevel="0" collapsed="false">
      <c r="A78" s="30" t="n">
        <v>76</v>
      </c>
      <c r="B78" s="12" t="s">
        <v>94</v>
      </c>
      <c r="C78" s="11" t="n">
        <v>1259</v>
      </c>
      <c r="D78" s="11" t="n">
        <v>885</v>
      </c>
      <c r="E78" s="11" t="n">
        <v>0</v>
      </c>
      <c r="F78" s="11" t="n">
        <f aca="false">D78-E78</f>
        <v>885</v>
      </c>
      <c r="G78" s="15" t="n">
        <f aca="false">H78+I78+J78</f>
        <v>849</v>
      </c>
      <c r="H78" s="11" t="n">
        <v>607</v>
      </c>
      <c r="I78" s="11" t="n">
        <v>205</v>
      </c>
      <c r="J78" s="16" t="n">
        <v>37</v>
      </c>
      <c r="K78" s="15" t="n">
        <v>840</v>
      </c>
      <c r="L78" s="11" t="n">
        <v>692</v>
      </c>
      <c r="M78" s="11" t="n">
        <v>3</v>
      </c>
      <c r="N78" s="16" t="n">
        <v>1</v>
      </c>
      <c r="O78" s="16" t="n">
        <v>144</v>
      </c>
    </row>
    <row r="79" customFormat="false" ht="13.8" hidden="false" customHeight="false" outlineLevel="0" collapsed="false">
      <c r="A79" s="30" t="n">
        <v>77</v>
      </c>
      <c r="B79" s="12" t="s">
        <v>95</v>
      </c>
      <c r="C79" s="11" t="n">
        <v>615</v>
      </c>
      <c r="D79" s="11" t="n">
        <v>412</v>
      </c>
      <c r="E79" s="11" t="n">
        <v>6</v>
      </c>
      <c r="F79" s="11" t="n">
        <f aca="false">D79-E79</f>
        <v>406</v>
      </c>
      <c r="G79" s="15" t="n">
        <f aca="false">H79+I79+J79</f>
        <v>401</v>
      </c>
      <c r="H79" s="11" t="n">
        <v>284</v>
      </c>
      <c r="I79" s="11" t="n">
        <v>111</v>
      </c>
      <c r="J79" s="16" t="n">
        <v>6</v>
      </c>
      <c r="K79" s="15" t="n">
        <f aca="false">L79+M79+N79+O79</f>
        <v>354</v>
      </c>
      <c r="L79" s="11" t="n">
        <v>302</v>
      </c>
      <c r="M79" s="11" t="n">
        <v>3</v>
      </c>
      <c r="N79" s="16" t="n">
        <v>0</v>
      </c>
      <c r="O79" s="16" t="n">
        <v>49</v>
      </c>
    </row>
    <row r="80" customFormat="false" ht="13.8" hidden="false" customHeight="false" outlineLevel="0" collapsed="false">
      <c r="A80" s="30" t="n">
        <v>78</v>
      </c>
      <c r="B80" s="12" t="s">
        <v>96</v>
      </c>
      <c r="C80" s="11" t="n">
        <v>404</v>
      </c>
      <c r="D80" s="11" t="n">
        <v>295</v>
      </c>
      <c r="E80" s="11" t="n">
        <v>8</v>
      </c>
      <c r="F80" s="11" t="n">
        <f aca="false">D80-E80</f>
        <v>287</v>
      </c>
      <c r="G80" s="15" t="n">
        <f aca="false">H80+I80+J80</f>
        <v>287</v>
      </c>
      <c r="H80" s="11" t="n">
        <v>166</v>
      </c>
      <c r="I80" s="11" t="n">
        <v>108</v>
      </c>
      <c r="J80" s="16" t="n">
        <v>13</v>
      </c>
      <c r="K80" s="15" t="n">
        <v>258</v>
      </c>
      <c r="L80" s="11" t="n">
        <v>189</v>
      </c>
      <c r="M80" s="11" t="n">
        <v>1</v>
      </c>
      <c r="N80" s="16" t="n">
        <v>1</v>
      </c>
      <c r="O80" s="16" t="n">
        <v>67</v>
      </c>
    </row>
    <row r="81" customFormat="false" ht="13.8" hidden="false" customHeight="false" outlineLevel="0" collapsed="false">
      <c r="A81" s="30" t="n">
        <v>79</v>
      </c>
      <c r="B81" s="12" t="s">
        <v>97</v>
      </c>
      <c r="C81" s="11" t="n">
        <v>118</v>
      </c>
      <c r="D81" s="11" t="n">
        <v>78</v>
      </c>
      <c r="E81" s="11" t="n">
        <v>4</v>
      </c>
      <c r="F81" s="11" t="n">
        <f aca="false">D81-E81</f>
        <v>74</v>
      </c>
      <c r="G81" s="15" t="n">
        <f aca="false">H81+I81+J81</f>
        <v>74</v>
      </c>
      <c r="H81" s="11" t="n">
        <v>29</v>
      </c>
      <c r="I81" s="11" t="n">
        <v>43</v>
      </c>
      <c r="J81" s="16" t="n">
        <v>2</v>
      </c>
      <c r="K81" s="15" t="n">
        <v>46</v>
      </c>
      <c r="L81" s="11" t="n">
        <v>29</v>
      </c>
      <c r="M81" s="11" t="n">
        <v>3</v>
      </c>
      <c r="N81" s="16" t="n">
        <v>0</v>
      </c>
      <c r="O81" s="16" t="n">
        <v>14</v>
      </c>
    </row>
    <row r="82" customFormat="false" ht="13.8" hidden="false" customHeight="false" outlineLevel="0" collapsed="false">
      <c r="A82" s="30" t="n">
        <v>80</v>
      </c>
      <c r="B82" s="12" t="s">
        <v>98</v>
      </c>
      <c r="C82" s="11" t="n">
        <v>209</v>
      </c>
      <c r="D82" s="11" t="n">
        <v>160</v>
      </c>
      <c r="E82" s="11" t="n">
        <v>0</v>
      </c>
      <c r="F82" s="11" t="n">
        <f aca="false">D82-E82</f>
        <v>160</v>
      </c>
      <c r="G82" s="15" t="n">
        <f aca="false">H82+I82+J82</f>
        <v>160</v>
      </c>
      <c r="H82" s="11" t="n">
        <v>128</v>
      </c>
      <c r="I82" s="11" t="n">
        <v>29</v>
      </c>
      <c r="J82" s="16" t="n">
        <v>3</v>
      </c>
      <c r="K82" s="15" t="n">
        <v>156</v>
      </c>
      <c r="L82" s="11" t="n">
        <v>140</v>
      </c>
      <c r="M82" s="11" t="n">
        <v>0</v>
      </c>
      <c r="N82" s="16" t="n">
        <v>0</v>
      </c>
      <c r="O82" s="16" t="n">
        <v>16</v>
      </c>
    </row>
    <row r="83" customFormat="false" ht="13.8" hidden="false" customHeight="false" outlineLevel="0" collapsed="false">
      <c r="A83" s="30" t="n">
        <v>81</v>
      </c>
      <c r="B83" s="12" t="s">
        <v>99</v>
      </c>
      <c r="C83" s="11" t="n">
        <v>218</v>
      </c>
      <c r="D83" s="11" t="n">
        <v>152</v>
      </c>
      <c r="E83" s="11" t="n">
        <v>0</v>
      </c>
      <c r="F83" s="11" t="n">
        <f aca="false">D83-E83</f>
        <v>152</v>
      </c>
      <c r="G83" s="15" t="n">
        <f aca="false">H83+I83+J83</f>
        <v>140</v>
      </c>
      <c r="H83" s="11" t="n">
        <v>100</v>
      </c>
      <c r="I83" s="11" t="n">
        <v>34</v>
      </c>
      <c r="J83" s="16" t="n">
        <v>6</v>
      </c>
      <c r="K83" s="15" t="n">
        <f aca="false">L83+M83+N83+O83</f>
        <v>138</v>
      </c>
      <c r="L83" s="11" t="n">
        <v>116</v>
      </c>
      <c r="M83" s="11" t="n">
        <v>8</v>
      </c>
      <c r="N83" s="16" t="n">
        <v>0</v>
      </c>
      <c r="O83" s="16" t="n">
        <v>14</v>
      </c>
    </row>
    <row r="84" customFormat="false" ht="13.8" hidden="false" customHeight="false" outlineLevel="0" collapsed="false">
      <c r="A84" s="30" t="n">
        <v>82</v>
      </c>
      <c r="B84" s="12" t="s">
        <v>100</v>
      </c>
      <c r="C84" s="11" t="n">
        <v>204</v>
      </c>
      <c r="D84" s="11" t="n">
        <v>130</v>
      </c>
      <c r="E84" s="11" t="n">
        <v>0</v>
      </c>
      <c r="F84" s="11" t="n">
        <f aca="false">D84-E84</f>
        <v>130</v>
      </c>
      <c r="G84" s="15" t="n">
        <f aca="false">H84+I84+J84</f>
        <v>118</v>
      </c>
      <c r="H84" s="11" t="n">
        <v>77</v>
      </c>
      <c r="I84" s="11" t="n">
        <v>40</v>
      </c>
      <c r="J84" s="16" t="n">
        <v>1</v>
      </c>
      <c r="K84" s="15" t="n">
        <v>120</v>
      </c>
      <c r="L84" s="11" t="n">
        <v>89</v>
      </c>
      <c r="M84" s="11" t="n">
        <v>2</v>
      </c>
      <c r="N84" s="16" t="n">
        <v>0</v>
      </c>
      <c r="O84" s="16" t="n">
        <v>29</v>
      </c>
    </row>
    <row r="85" customFormat="false" ht="13.8" hidden="false" customHeight="false" outlineLevel="0" collapsed="false">
      <c r="A85" s="30" t="n">
        <v>83</v>
      </c>
      <c r="B85" s="12" t="s">
        <v>101</v>
      </c>
      <c r="C85" s="11" t="n">
        <v>490</v>
      </c>
      <c r="D85" s="11" t="n">
        <v>346</v>
      </c>
      <c r="E85" s="11" t="n">
        <v>0</v>
      </c>
      <c r="F85" s="11" t="n">
        <f aca="false">D85-E85</f>
        <v>346</v>
      </c>
      <c r="G85" s="15" t="n">
        <f aca="false">H85+I85+J85</f>
        <v>346</v>
      </c>
      <c r="H85" s="11" t="n">
        <v>273</v>
      </c>
      <c r="I85" s="11" t="n">
        <v>54</v>
      </c>
      <c r="J85" s="16" t="n">
        <v>19</v>
      </c>
      <c r="K85" s="15" t="n">
        <v>346</v>
      </c>
      <c r="L85" s="11" t="n">
        <v>304</v>
      </c>
      <c r="M85" s="11" t="n">
        <v>9</v>
      </c>
      <c r="N85" s="16" t="n">
        <v>0</v>
      </c>
      <c r="O85" s="16" t="n">
        <v>33</v>
      </c>
    </row>
    <row r="86" customFormat="false" ht="13.8" hidden="false" customHeight="false" outlineLevel="0" collapsed="false">
      <c r="A86" s="30" t="n">
        <v>84</v>
      </c>
      <c r="B86" s="12" t="s">
        <v>102</v>
      </c>
      <c r="C86" s="11" t="n">
        <v>391</v>
      </c>
      <c r="D86" s="11" t="n">
        <v>265</v>
      </c>
      <c r="E86" s="11" t="n">
        <v>0</v>
      </c>
      <c r="F86" s="11" t="n">
        <f aca="false">D86-E86</f>
        <v>265</v>
      </c>
      <c r="G86" s="15" t="n">
        <f aca="false">H86+I86+J86</f>
        <v>260</v>
      </c>
      <c r="H86" s="11" t="n">
        <v>198</v>
      </c>
      <c r="I86" s="11" t="n">
        <v>55</v>
      </c>
      <c r="J86" s="16" t="n">
        <v>7</v>
      </c>
      <c r="K86" s="15" t="n">
        <v>221</v>
      </c>
      <c r="L86" s="11" t="n">
        <v>199</v>
      </c>
      <c r="M86" s="11" t="n">
        <v>2</v>
      </c>
      <c r="N86" s="16" t="n">
        <v>0</v>
      </c>
      <c r="O86" s="16" t="n">
        <v>20</v>
      </c>
    </row>
    <row r="87" customFormat="false" ht="13.8" hidden="false" customHeight="false" outlineLevel="0" collapsed="false">
      <c r="A87" s="30" t="n">
        <v>85</v>
      </c>
      <c r="B87" s="12" t="s">
        <v>103</v>
      </c>
      <c r="C87" s="11" t="n">
        <v>314</v>
      </c>
      <c r="D87" s="11" t="n">
        <v>192</v>
      </c>
      <c r="E87" s="11" t="n">
        <v>7</v>
      </c>
      <c r="F87" s="11" t="n">
        <f aca="false">D87-E87</f>
        <v>185</v>
      </c>
      <c r="G87" s="15" t="n">
        <f aca="false">H87+I87+J87</f>
        <v>185</v>
      </c>
      <c r="H87" s="11" t="n">
        <v>138</v>
      </c>
      <c r="I87" s="11" t="n">
        <v>31</v>
      </c>
      <c r="J87" s="16" t="n">
        <v>16</v>
      </c>
      <c r="K87" s="15" t="n">
        <v>159</v>
      </c>
      <c r="L87" s="11" t="n">
        <v>148</v>
      </c>
      <c r="M87" s="11" t="n">
        <v>1</v>
      </c>
      <c r="N87" s="16" t="n">
        <v>0</v>
      </c>
      <c r="O87" s="16" t="n">
        <v>10</v>
      </c>
    </row>
    <row r="88" customFormat="false" ht="13.8" hidden="false" customHeight="false" outlineLevel="0" collapsed="false">
      <c r="A88" s="30" t="n">
        <v>86</v>
      </c>
      <c r="B88" s="12" t="s">
        <v>104</v>
      </c>
      <c r="C88" s="11" t="n">
        <v>253</v>
      </c>
      <c r="D88" s="11" t="n">
        <v>204</v>
      </c>
      <c r="E88" s="11" t="n">
        <v>0</v>
      </c>
      <c r="F88" s="11" t="n">
        <f aca="false">D88-E88</f>
        <v>204</v>
      </c>
      <c r="G88" s="15" t="n">
        <f aca="false">H88+I88+J88</f>
        <v>194</v>
      </c>
      <c r="H88" s="11" t="n">
        <v>127</v>
      </c>
      <c r="I88" s="11" t="n">
        <v>56</v>
      </c>
      <c r="J88" s="16" t="n">
        <v>11</v>
      </c>
      <c r="K88" s="15" t="n">
        <v>182</v>
      </c>
      <c r="L88" s="11" t="n">
        <v>148</v>
      </c>
      <c r="M88" s="11" t="n">
        <v>0</v>
      </c>
      <c r="N88" s="16" t="n">
        <v>2</v>
      </c>
      <c r="O88" s="16" t="n">
        <v>32</v>
      </c>
    </row>
    <row r="89" customFormat="false" ht="13.8" hidden="false" customHeight="false" outlineLevel="0" collapsed="false">
      <c r="A89" s="30" t="n">
        <v>87</v>
      </c>
      <c r="B89" s="12" t="s">
        <v>105</v>
      </c>
      <c r="C89" s="11" t="n">
        <v>328</v>
      </c>
      <c r="D89" s="11" t="n">
        <v>202</v>
      </c>
      <c r="E89" s="11" t="n">
        <v>0</v>
      </c>
      <c r="F89" s="11" t="n">
        <f aca="false">D89-E89</f>
        <v>202</v>
      </c>
      <c r="G89" s="15" t="n">
        <f aca="false">H89+I89+J89</f>
        <v>182</v>
      </c>
      <c r="H89" s="11" t="n">
        <v>152</v>
      </c>
      <c r="I89" s="11" t="n">
        <v>29</v>
      </c>
      <c r="J89" s="16" t="n">
        <v>1</v>
      </c>
      <c r="K89" s="15" t="n">
        <v>186</v>
      </c>
      <c r="L89" s="11" t="n">
        <v>176</v>
      </c>
      <c r="M89" s="11" t="n">
        <v>3</v>
      </c>
      <c r="N89" s="16" t="n">
        <v>0</v>
      </c>
      <c r="O89" s="16" t="n">
        <v>7</v>
      </c>
    </row>
    <row r="90" customFormat="false" ht="13.8" hidden="false" customHeight="false" outlineLevel="0" collapsed="false">
      <c r="A90" s="30" t="n">
        <v>88</v>
      </c>
      <c r="B90" s="12" t="s">
        <v>106</v>
      </c>
      <c r="C90" s="11" t="n">
        <v>166</v>
      </c>
      <c r="D90" s="11" t="n">
        <v>92</v>
      </c>
      <c r="E90" s="11" t="n">
        <v>0</v>
      </c>
      <c r="F90" s="11" t="n">
        <f aca="false">D90-E90</f>
        <v>92</v>
      </c>
      <c r="G90" s="15" t="n">
        <f aca="false">H90+I90+J90</f>
        <v>92</v>
      </c>
      <c r="H90" s="11" t="n">
        <v>76</v>
      </c>
      <c r="I90" s="11" t="n">
        <v>13</v>
      </c>
      <c r="J90" s="16" t="n">
        <v>3</v>
      </c>
      <c r="K90" s="15" t="n">
        <f aca="false">L90+M90+N90+O90</f>
        <v>92</v>
      </c>
      <c r="L90" s="11" t="n">
        <v>79</v>
      </c>
      <c r="M90" s="11" t="n">
        <v>1</v>
      </c>
      <c r="N90" s="16" t="n">
        <v>0</v>
      </c>
      <c r="O90" s="16" t="n">
        <v>12</v>
      </c>
    </row>
    <row r="91" customFormat="false" ht="13.8" hidden="false" customHeight="false" outlineLevel="0" collapsed="false">
      <c r="A91" s="30" t="n">
        <v>89</v>
      </c>
      <c r="B91" s="12" t="s">
        <v>107</v>
      </c>
      <c r="C91" s="11" t="n">
        <v>136</v>
      </c>
      <c r="D91" s="11" t="n">
        <v>102</v>
      </c>
      <c r="E91" s="11" t="n">
        <v>0</v>
      </c>
      <c r="F91" s="11" t="n">
        <f aca="false">D91-E91</f>
        <v>102</v>
      </c>
      <c r="G91" s="15" t="n">
        <f aca="false">H91+I91+J91</f>
        <v>102</v>
      </c>
      <c r="H91" s="11" t="n">
        <v>49</v>
      </c>
      <c r="I91" s="11" t="n">
        <v>45</v>
      </c>
      <c r="J91" s="16" t="n">
        <v>8</v>
      </c>
      <c r="K91" s="15" t="n">
        <v>102</v>
      </c>
      <c r="L91" s="11" t="n">
        <v>55</v>
      </c>
      <c r="M91" s="11" t="n">
        <v>2</v>
      </c>
      <c r="N91" s="16" t="n">
        <v>0</v>
      </c>
      <c r="O91" s="16" t="n">
        <v>45</v>
      </c>
    </row>
    <row r="92" customFormat="false" ht="13.95" hidden="false" customHeight="false" outlineLevel="0" collapsed="false">
      <c r="A92" s="30" t="n">
        <v>90</v>
      </c>
      <c r="B92" s="12" t="s">
        <v>108</v>
      </c>
      <c r="C92" s="11" t="n">
        <v>88</v>
      </c>
      <c r="D92" s="11" t="n">
        <v>68</v>
      </c>
      <c r="E92" s="11" t="n">
        <v>0</v>
      </c>
      <c r="F92" s="11" t="n">
        <f aca="false">D92-E92</f>
        <v>68</v>
      </c>
      <c r="G92" s="15" t="n">
        <f aca="false">H92+I92+J92</f>
        <v>65</v>
      </c>
      <c r="H92" s="11" t="n">
        <v>55</v>
      </c>
      <c r="I92" s="11" t="n">
        <v>8</v>
      </c>
      <c r="J92" s="16" t="n">
        <v>2</v>
      </c>
      <c r="K92" s="15" t="n">
        <v>65</v>
      </c>
      <c r="L92" s="11" t="n">
        <v>54</v>
      </c>
      <c r="M92" s="11" t="n">
        <v>4</v>
      </c>
      <c r="N92" s="16" t="n">
        <v>0</v>
      </c>
      <c r="O92" s="16" t="n">
        <v>7</v>
      </c>
    </row>
    <row r="93" customFormat="false" ht="13.8" hidden="false" customHeight="false" outlineLevel="0" collapsed="false">
      <c r="A93" s="30" t="n">
        <v>91</v>
      </c>
      <c r="B93" s="12" t="s">
        <v>109</v>
      </c>
      <c r="C93" s="11" t="n">
        <v>715</v>
      </c>
      <c r="D93" s="11" t="n">
        <v>608</v>
      </c>
      <c r="E93" s="11" t="n">
        <v>9</v>
      </c>
      <c r="F93" s="11" t="n">
        <f aca="false">D93-E93</f>
        <v>599</v>
      </c>
      <c r="G93" s="15" t="n">
        <f aca="false">H93+I93+J93</f>
        <v>599</v>
      </c>
      <c r="H93" s="11" t="n">
        <v>314</v>
      </c>
      <c r="I93" s="11" t="n">
        <v>260</v>
      </c>
      <c r="J93" s="16" t="n">
        <v>25</v>
      </c>
      <c r="K93" s="15" t="n">
        <v>589</v>
      </c>
      <c r="L93" s="11" t="n">
        <v>343</v>
      </c>
      <c r="M93" s="11" t="n">
        <v>2</v>
      </c>
      <c r="N93" s="16" t="n">
        <v>0</v>
      </c>
      <c r="O93" s="16" t="n">
        <v>244</v>
      </c>
    </row>
    <row r="94" customFormat="false" ht="13.8" hidden="false" customHeight="false" outlineLevel="0" collapsed="false">
      <c r="A94" s="30" t="n">
        <v>92</v>
      </c>
      <c r="B94" s="12" t="s">
        <v>110</v>
      </c>
      <c r="C94" s="11" t="n">
        <v>1184</v>
      </c>
      <c r="D94" s="11" t="n">
        <v>910</v>
      </c>
      <c r="E94" s="11" t="n">
        <v>34</v>
      </c>
      <c r="F94" s="11" t="n">
        <f aca="false">D94-E94</f>
        <v>876</v>
      </c>
      <c r="G94" s="15" t="n">
        <f aca="false">H94+I94+J94</f>
        <v>876</v>
      </c>
      <c r="H94" s="11" t="n">
        <v>513</v>
      </c>
      <c r="I94" s="11" t="n">
        <v>342</v>
      </c>
      <c r="J94" s="16" t="n">
        <v>21</v>
      </c>
      <c r="K94" s="15" t="n">
        <v>790</v>
      </c>
      <c r="L94" s="11" t="n">
        <v>575</v>
      </c>
      <c r="M94" s="11" t="n">
        <v>12</v>
      </c>
      <c r="N94" s="16" t="n">
        <v>3</v>
      </c>
      <c r="O94" s="16" t="n">
        <v>200</v>
      </c>
    </row>
    <row r="95" customFormat="false" ht="13.8" hidden="false" customHeight="false" outlineLevel="0" collapsed="false">
      <c r="A95" s="30" t="n">
        <v>93</v>
      </c>
      <c r="B95" s="12" t="s">
        <v>111</v>
      </c>
      <c r="C95" s="11" t="n">
        <v>2071</v>
      </c>
      <c r="D95" s="11" t="n">
        <v>1308</v>
      </c>
      <c r="E95" s="11" t="n">
        <v>46</v>
      </c>
      <c r="F95" s="11" t="n">
        <f aca="false">D95-E95</f>
        <v>1262</v>
      </c>
      <c r="G95" s="15" t="n">
        <f aca="false">H95+I95+J95</f>
        <v>1262</v>
      </c>
      <c r="H95" s="11" t="n">
        <v>505</v>
      </c>
      <c r="I95" s="11" t="n">
        <v>705</v>
      </c>
      <c r="J95" s="16" t="n">
        <v>52</v>
      </c>
      <c r="K95" s="15" t="n">
        <v>1093</v>
      </c>
      <c r="L95" s="11" t="n">
        <v>590</v>
      </c>
      <c r="M95" s="11" t="n">
        <v>10</v>
      </c>
      <c r="N95" s="16" t="n">
        <v>4</v>
      </c>
      <c r="O95" s="16" t="n">
        <v>489</v>
      </c>
    </row>
    <row r="96" customFormat="false" ht="13.8" hidden="false" customHeight="false" outlineLevel="0" collapsed="false">
      <c r="A96" s="30" t="n">
        <v>94</v>
      </c>
      <c r="B96" s="12" t="s">
        <v>112</v>
      </c>
      <c r="C96" s="11" t="n">
        <v>1774</v>
      </c>
      <c r="D96" s="11" t="n">
        <v>1502</v>
      </c>
      <c r="E96" s="11" t="n">
        <v>8</v>
      </c>
      <c r="F96" s="11" t="n">
        <f aca="false">D96-E96</f>
        <v>1494</v>
      </c>
      <c r="G96" s="15" t="n">
        <f aca="false">H96+I96+J96</f>
        <v>1494</v>
      </c>
      <c r="H96" s="11" t="n">
        <v>1025</v>
      </c>
      <c r="I96" s="11" t="n">
        <v>414</v>
      </c>
      <c r="J96" s="16" t="n">
        <v>55</v>
      </c>
      <c r="K96" s="15" t="n">
        <v>1418</v>
      </c>
      <c r="L96" s="11" t="n">
        <v>1084</v>
      </c>
      <c r="M96" s="11" t="n">
        <v>10</v>
      </c>
      <c r="N96" s="16" t="n">
        <v>22</v>
      </c>
      <c r="O96" s="16" t="n">
        <v>302</v>
      </c>
    </row>
    <row r="97" customFormat="false" ht="13.8" hidden="false" customHeight="false" outlineLevel="0" collapsed="false">
      <c r="A97" s="30" t="n">
        <v>95</v>
      </c>
      <c r="B97" s="12" t="s">
        <v>113</v>
      </c>
      <c r="C97" s="11" t="n">
        <v>514</v>
      </c>
      <c r="D97" s="11" t="n">
        <v>332</v>
      </c>
      <c r="E97" s="11" t="n">
        <v>0</v>
      </c>
      <c r="F97" s="11" t="n">
        <f aca="false">D97-E97</f>
        <v>332</v>
      </c>
      <c r="G97" s="15" t="n">
        <f aca="false">H97+I97+J97</f>
        <v>327</v>
      </c>
      <c r="H97" s="11" t="n">
        <v>242</v>
      </c>
      <c r="I97" s="11" t="n">
        <v>82</v>
      </c>
      <c r="J97" s="16" t="n">
        <v>3</v>
      </c>
      <c r="K97" s="15" t="n">
        <v>316</v>
      </c>
      <c r="L97" s="11" t="n">
        <v>257</v>
      </c>
      <c r="M97" s="11" t="n">
        <v>1</v>
      </c>
      <c r="N97" s="16" t="n">
        <v>1</v>
      </c>
      <c r="O97" s="16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Igor Zamichiei</dc:creator>
  <dc:description/>
  <dc:language>fr-FR</dc:language>
  <cp:lastModifiedBy>Nicolas Lambert</cp:lastModifiedBy>
  <dcterms:modified xsi:type="dcterms:W3CDTF">2021-05-10T15:15:45Z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