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thesis\Notes\"/>
    </mc:Choice>
  </mc:AlternateContent>
  <bookViews>
    <workbookView xWindow="0" yWindow="0" windowWidth="28800" windowHeight="12210" firstSheet="1" activeTab="1"/>
  </bookViews>
  <sheets>
    <sheet name="Algorithm v Duration" sheetId="4" r:id="rId1"/>
    <sheet name="Sheet1" sheetId="1" r:id="rId2"/>
    <sheet name="Sheet2" sheetId="2" r:id="rId3"/>
    <sheet name="Sheet3" sheetId="3" r:id="rId4"/>
    <sheet name="Sheet4" sheetId="5" r:id="rId5"/>
    <sheet name="Sheet5" sheetId="6" r:id="rId6"/>
  </sheets>
  <calcPr calcId="171027"/>
</workbook>
</file>

<file path=xl/calcChain.xml><?xml version="1.0" encoding="utf-8"?>
<calcChain xmlns="http://schemas.openxmlformats.org/spreadsheetml/2006/main">
  <c r="E29" i="1" l="1"/>
  <c r="D29" i="1"/>
  <c r="E28" i="1"/>
  <c r="E13" i="1"/>
  <c r="E12" i="1"/>
  <c r="E11" i="1"/>
  <c r="E10" i="1"/>
  <c r="E9" i="1"/>
  <c r="E8" i="1"/>
  <c r="E7" i="1"/>
  <c r="E6" i="1"/>
  <c r="AA27" i="3" l="1"/>
  <c r="AE27" i="3" s="1"/>
  <c r="AF27" i="3" s="1"/>
  <c r="AH27" i="3" s="1"/>
  <c r="AU27" i="3" s="1"/>
  <c r="P28" i="3" s="1"/>
  <c r="I13" i="1" l="1"/>
  <c r="I12" i="1"/>
  <c r="I11" i="1"/>
  <c r="I10" i="1"/>
  <c r="I9" i="1"/>
  <c r="I8" i="1"/>
  <c r="I7" i="1"/>
  <c r="I6" i="1"/>
  <c r="F13" i="1"/>
  <c r="F12" i="1"/>
  <c r="F11" i="1"/>
  <c r="F10" i="1"/>
  <c r="F9" i="1"/>
  <c r="F8" i="1"/>
  <c r="F7" i="1"/>
  <c r="F6" i="1"/>
  <c r="L42" i="2" l="1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S26" i="2"/>
  <c r="I24" i="1"/>
  <c r="I23" i="1"/>
  <c r="F24" i="1"/>
  <c r="F23" i="1"/>
  <c r="E24" i="1"/>
  <c r="E23" i="1"/>
  <c r="I22" i="1"/>
  <c r="I21" i="1"/>
  <c r="I20" i="1"/>
  <c r="I15" i="1"/>
  <c r="I14" i="1"/>
  <c r="I5" i="1"/>
  <c r="E22" i="1"/>
  <c r="E21" i="1"/>
  <c r="E20" i="1"/>
  <c r="E15" i="1"/>
  <c r="E14" i="1"/>
  <c r="E5" i="1"/>
  <c r="F22" i="1"/>
  <c r="F21" i="1"/>
  <c r="F20" i="1"/>
  <c r="F15" i="1"/>
  <c r="F14" i="1"/>
  <c r="F5" i="1"/>
</calcChain>
</file>

<file path=xl/sharedStrings.xml><?xml version="1.0" encoding="utf-8"?>
<sst xmlns="http://schemas.openxmlformats.org/spreadsheetml/2006/main" count="53" uniqueCount="31">
  <si>
    <t>N</t>
  </si>
  <si>
    <r>
      <t>Total A</t>
    </r>
    <r>
      <rPr>
        <vertAlign val="subscript"/>
        <sz val="11"/>
        <color theme="1"/>
        <rFont val="Calibri"/>
        <family val="2"/>
        <scheme val="minor"/>
      </rPr>
      <t>ij</t>
    </r>
  </si>
  <si>
    <t>2D Cases</t>
  </si>
  <si>
    <t>% Sparse</t>
  </si>
  <si>
    <t>Iterations</t>
  </si>
  <si>
    <t>Duration (s)</t>
  </si>
  <si>
    <t>TDMA</t>
  </si>
  <si>
    <t>3D Cases</t>
  </si>
  <si>
    <t>Memory Required (MB)</t>
  </si>
  <si>
    <t>Pardiso (CSR3 Format)</t>
  </si>
  <si>
    <t>BiCGStab (MATLAB)</t>
  </si>
  <si>
    <t>GMRES (MATLAB)</t>
  </si>
  <si>
    <t>MLDIVIDE (MATLAB)</t>
  </si>
  <si>
    <t>BiCGStab (1) (MATLAB)</t>
  </si>
  <si>
    <t>4, 20</t>
  </si>
  <si>
    <t>1,10</t>
  </si>
  <si>
    <t>Pardiso (FORTRAN)</t>
  </si>
  <si>
    <t>1,56</t>
  </si>
  <si>
    <t>1,79</t>
  </si>
  <si>
    <t>2,1</t>
  </si>
  <si>
    <t>2,24</t>
  </si>
  <si>
    <t>2,90</t>
  </si>
  <si>
    <t>3,12</t>
  </si>
  <si>
    <t>3,46</t>
  </si>
  <si>
    <t>4,43</t>
  </si>
  <si>
    <t>MATLAB</t>
  </si>
  <si>
    <t>FORTRAN</t>
  </si>
  <si>
    <t>Pardiso</t>
  </si>
  <si>
    <t>BiCGStab</t>
  </si>
  <si>
    <t>GMRES</t>
  </si>
  <si>
    <t>MLDIVIDE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</si>
</sst>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0%"/>
    <numFmt numFmtId="166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TDMA</c:v>
                </c:pt>
              </c:strCache>
            </c:strRef>
          </c:tx>
          <c:xVal>
            <c:numRef>
              <c:f>Sheet1!$C$5:$C$13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Sheet1!$H$5:$H$13</c:f>
              <c:numCache>
                <c:formatCode>General</c:formatCode>
                <c:ptCount val="9"/>
                <c:pt idx="0">
                  <c:v>4.4838999999999997E-2</c:v>
                </c:pt>
                <c:pt idx="1">
                  <c:v>0.43673600000000001</c:v>
                </c:pt>
                <c:pt idx="2">
                  <c:v>1.8299810000000001</c:v>
                </c:pt>
                <c:pt idx="3">
                  <c:v>3.6268910000000001</c:v>
                </c:pt>
                <c:pt idx="4">
                  <c:v>7.9107909999999997</c:v>
                </c:pt>
                <c:pt idx="5">
                  <c:v>19.407907999999999</c:v>
                </c:pt>
                <c:pt idx="6">
                  <c:v>28.583197999999999</c:v>
                </c:pt>
                <c:pt idx="7">
                  <c:v>47.962564999999998</c:v>
                </c:pt>
                <c:pt idx="8">
                  <c:v>1185.7608789999999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5-4692-8073-A365A3242B9D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BiCGStab (MATLAB)</c:v>
                </c:pt>
              </c:strCache>
            </c:strRef>
          </c:tx>
          <c:x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Sheet1!$M$5:$M$14</c:f>
              <c:numCache>
                <c:formatCode>General</c:formatCode>
                <c:ptCount val="10"/>
                <c:pt idx="0">
                  <c:v>0.16328999999999999</c:v>
                </c:pt>
                <c:pt idx="1">
                  <c:v>1.6365000000000001E-2</c:v>
                </c:pt>
                <c:pt idx="2">
                  <c:v>3.8712999999999997E-2</c:v>
                </c:pt>
                <c:pt idx="3">
                  <c:v>0.24215400000000001</c:v>
                </c:pt>
                <c:pt idx="4">
                  <c:v>0.58758900000000003</c:v>
                </c:pt>
                <c:pt idx="5">
                  <c:v>1.3157479999999999</c:v>
                </c:pt>
                <c:pt idx="6">
                  <c:v>2.9130069999999999</c:v>
                </c:pt>
                <c:pt idx="7">
                  <c:v>5.3961490000000003</c:v>
                </c:pt>
                <c:pt idx="8">
                  <c:v>8.9816190000000002</c:v>
                </c:pt>
                <c:pt idx="9">
                  <c:v>15.694245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5-4692-8073-A365A3242B9D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GMRES (MATLAB)</c:v>
                </c:pt>
              </c:strCache>
            </c:strRef>
          </c:tx>
          <c:x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Sheet1!$O$5:$O$14</c:f>
              <c:numCache>
                <c:formatCode>General</c:formatCode>
                <c:ptCount val="10"/>
                <c:pt idx="0">
                  <c:v>5.8458999999999997E-2</c:v>
                </c:pt>
                <c:pt idx="1">
                  <c:v>2.4213999999999999E-2</c:v>
                </c:pt>
                <c:pt idx="2">
                  <c:v>6.8239999999999995E-2</c:v>
                </c:pt>
                <c:pt idx="3">
                  <c:v>0.280163</c:v>
                </c:pt>
                <c:pt idx="4">
                  <c:v>0.51857299999999995</c:v>
                </c:pt>
                <c:pt idx="5">
                  <c:v>1.5356799999999999</c:v>
                </c:pt>
                <c:pt idx="6">
                  <c:v>2.7169210000000001</c:v>
                </c:pt>
                <c:pt idx="7">
                  <c:v>5.5192519999999998</c:v>
                </c:pt>
                <c:pt idx="8">
                  <c:v>10.603066</c:v>
                </c:pt>
                <c:pt idx="9">
                  <c:v>14.678064000000001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05-4692-8073-A365A3242B9D}"/>
            </c:ext>
          </c:extLst>
        </c:ser>
        <c:ser>
          <c:idx val="3"/>
          <c:order val="3"/>
          <c:tx>
            <c:strRef>
              <c:f>Sheet1!$P$3</c:f>
              <c:strCache>
                <c:ptCount val="1"/>
                <c:pt idx="0">
                  <c:v>BiCGStab (1) (MATLAB)</c:v>
                </c:pt>
              </c:strCache>
            </c:strRef>
          </c:tx>
          <c:x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Sheet1!$Q$5:$Q$14</c:f>
              <c:numCache>
                <c:formatCode>General</c:formatCode>
                <c:ptCount val="10"/>
                <c:pt idx="0">
                  <c:v>5.7652000000000002E-2</c:v>
                </c:pt>
                <c:pt idx="1">
                  <c:v>1.8681E-2</c:v>
                </c:pt>
                <c:pt idx="2">
                  <c:v>4.4186000000000003E-2</c:v>
                </c:pt>
                <c:pt idx="3">
                  <c:v>0.25353900000000001</c:v>
                </c:pt>
                <c:pt idx="4">
                  <c:v>0.59089700000000001</c:v>
                </c:pt>
                <c:pt idx="5">
                  <c:v>1.2844979999999999</c:v>
                </c:pt>
                <c:pt idx="6">
                  <c:v>2.56203</c:v>
                </c:pt>
                <c:pt idx="7">
                  <c:v>5.2291109999999996</c:v>
                </c:pt>
                <c:pt idx="8">
                  <c:v>7.9681300000000004</c:v>
                </c:pt>
                <c:pt idx="9">
                  <c:v>13.728733999999999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05-4692-8073-A365A3242B9D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MLDIVIDE (MATLAB)</c:v>
                </c:pt>
              </c:strCache>
            </c:strRef>
          </c:tx>
          <c:xVal>
            <c:numRef>
              <c:f>Sheet1!$C$5:$C$14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Sheet1!$S$5:$S$14</c:f>
              <c:numCache>
                <c:formatCode>General</c:formatCode>
                <c:ptCount val="10"/>
                <c:pt idx="0">
                  <c:v>4.2700000000000002E-4</c:v>
                </c:pt>
                <c:pt idx="1">
                  <c:v>3.323E-3</c:v>
                </c:pt>
                <c:pt idx="2">
                  <c:v>1.7204000000000001E-2</c:v>
                </c:pt>
                <c:pt idx="3">
                  <c:v>6.4783999999999994E-2</c:v>
                </c:pt>
                <c:pt idx="4">
                  <c:v>0.219496</c:v>
                </c:pt>
                <c:pt idx="5">
                  <c:v>0.54829000000000006</c:v>
                </c:pt>
                <c:pt idx="6">
                  <c:v>1.293642</c:v>
                </c:pt>
                <c:pt idx="7">
                  <c:v>2.7137889999999998</c:v>
                </c:pt>
                <c:pt idx="8">
                  <c:v>5.2078579999999999</c:v>
                </c:pt>
                <c:pt idx="9">
                  <c:v>9.3019289999999994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05-4692-8073-A365A324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8160"/>
        <c:axId val="204590080"/>
      </c:scatterChart>
      <c:valAx>
        <c:axId val="204588160"/>
        <c:scaling>
          <c:orientation val="minMax"/>
          <c:max val="8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  <a:r>
                  <a:rPr lang="en-US" baseline="0"/>
                  <a:t> (n x 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04590080"/>
        <c:crosses val="autoZero"/>
        <c:crossBetween val="midCat"/>
      </c:valAx>
      <c:valAx>
        <c:axId val="204590080"/>
        <c:scaling>
          <c:orientation val="minMax"/>
          <c:max val="6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88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899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9"/>
  <sheetViews>
    <sheetView tabSelected="1" workbookViewId="0">
      <selection activeCell="H30" sqref="H30"/>
    </sheetView>
  </sheetViews>
  <sheetFormatPr defaultRowHeight="15" x14ac:dyDescent="0.25"/>
  <cols>
    <col min="3" max="3" width="12.28515625" customWidth="1"/>
    <col min="4" max="4" width="14.85546875" bestFit="1" customWidth="1"/>
    <col min="5" max="5" width="15.5703125" customWidth="1"/>
    <col min="6" max="6" width="11" customWidth="1"/>
    <col min="7" max="19" width="12.7109375" customWidth="1"/>
  </cols>
  <sheetData>
    <row r="2" spans="3:19" x14ac:dyDescent="0.25">
      <c r="C2" s="29" t="s">
        <v>2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15.6" customHeight="1" x14ac:dyDescent="0.25">
      <c r="C3" s="26" t="s">
        <v>0</v>
      </c>
      <c r="D3" s="26" t="s">
        <v>1</v>
      </c>
      <c r="E3" s="30" t="s">
        <v>8</v>
      </c>
      <c r="F3" s="29" t="s">
        <v>6</v>
      </c>
      <c r="G3" s="29"/>
      <c r="H3" s="29"/>
      <c r="I3" s="29" t="s">
        <v>16</v>
      </c>
      <c r="J3" s="29"/>
      <c r="K3" s="29"/>
      <c r="L3" s="29" t="s">
        <v>10</v>
      </c>
      <c r="M3" s="29"/>
      <c r="N3" s="29" t="s">
        <v>11</v>
      </c>
      <c r="O3" s="29"/>
      <c r="P3" s="29" t="s">
        <v>13</v>
      </c>
      <c r="Q3" s="29"/>
      <c r="R3" s="29" t="s">
        <v>12</v>
      </c>
      <c r="S3" s="29"/>
    </row>
    <row r="4" spans="3:19" x14ac:dyDescent="0.25">
      <c r="C4" s="26"/>
      <c r="D4" s="26"/>
      <c r="E4" s="30"/>
      <c r="F4" s="18" t="s">
        <v>3</v>
      </c>
      <c r="G4" s="19" t="s">
        <v>4</v>
      </c>
      <c r="H4" s="19" t="s">
        <v>5</v>
      </c>
      <c r="I4" s="18" t="s">
        <v>3</v>
      </c>
      <c r="J4" s="19" t="s">
        <v>4</v>
      </c>
      <c r="K4" s="19" t="s">
        <v>5</v>
      </c>
      <c r="L4" s="19" t="s">
        <v>4</v>
      </c>
      <c r="M4" s="19" t="s">
        <v>5</v>
      </c>
      <c r="N4" s="19" t="s">
        <v>4</v>
      </c>
      <c r="O4" s="19" t="s">
        <v>5</v>
      </c>
      <c r="P4" s="19" t="s">
        <v>4</v>
      </c>
      <c r="Q4" s="19" t="s">
        <v>5</v>
      </c>
      <c r="R4" s="19" t="s">
        <v>4</v>
      </c>
      <c r="S4" s="19" t="s">
        <v>5</v>
      </c>
    </row>
    <row r="5" spans="3:19" x14ac:dyDescent="0.25">
      <c r="C5" s="2">
        <v>10</v>
      </c>
      <c r="D5" s="3">
        <v>460</v>
      </c>
      <c r="E5" s="7">
        <f>D5*8/1000000</f>
        <v>3.6800000000000001E-3</v>
      </c>
      <c r="F5" s="8">
        <f>1-D5/C5^3</f>
        <v>0.54</v>
      </c>
      <c r="G5" s="20">
        <v>1925</v>
      </c>
      <c r="H5" s="2">
        <v>4.4838999999999997E-2</v>
      </c>
      <c r="I5" s="9">
        <f>1-D5/C5^4</f>
        <v>0.95399999999999996</v>
      </c>
      <c r="J5" s="2"/>
      <c r="K5" s="2"/>
      <c r="L5" s="2">
        <v>19.5</v>
      </c>
      <c r="M5" s="2">
        <v>0.16328999999999999</v>
      </c>
      <c r="N5" s="2" t="s">
        <v>15</v>
      </c>
      <c r="O5" s="2">
        <v>5.8458999999999997E-2</v>
      </c>
      <c r="P5" s="2">
        <v>92.5</v>
      </c>
      <c r="Q5" s="2">
        <v>5.7652000000000002E-2</v>
      </c>
      <c r="R5" s="2">
        <v>1</v>
      </c>
      <c r="S5" s="2">
        <v>4.2700000000000002E-4</v>
      </c>
    </row>
    <row r="6" spans="3:19" x14ac:dyDescent="0.25">
      <c r="C6" s="2">
        <v>20</v>
      </c>
      <c r="D6" s="3">
        <v>1920</v>
      </c>
      <c r="E6" s="7">
        <f t="shared" ref="E6:E13" si="0">D6*8/1000000</f>
        <v>1.536E-2</v>
      </c>
      <c r="F6" s="8">
        <f t="shared" ref="F6:F13" si="1">1-D6/C6^3</f>
        <v>0.76</v>
      </c>
      <c r="G6" s="20">
        <v>7297</v>
      </c>
      <c r="H6" s="2">
        <v>0.43673600000000001</v>
      </c>
      <c r="I6" s="9">
        <f t="shared" ref="I6:I13" si="2">1-D6/C6^4</f>
        <v>0.98799999999999999</v>
      </c>
      <c r="J6" s="2"/>
      <c r="K6" s="2"/>
      <c r="L6" s="2">
        <v>35.5</v>
      </c>
      <c r="M6" s="2">
        <v>1.6365000000000001E-2</v>
      </c>
      <c r="N6" s="2" t="s">
        <v>17</v>
      </c>
      <c r="O6" s="2">
        <v>2.4213999999999999E-2</v>
      </c>
      <c r="P6" s="2">
        <v>16.5</v>
      </c>
      <c r="Q6" s="2">
        <v>1.8681E-2</v>
      </c>
      <c r="R6" s="2">
        <v>1</v>
      </c>
      <c r="S6" s="2">
        <v>3.323E-3</v>
      </c>
    </row>
    <row r="7" spans="3:19" x14ac:dyDescent="0.25">
      <c r="C7" s="2">
        <v>30</v>
      </c>
      <c r="D7" s="3">
        <v>4380</v>
      </c>
      <c r="E7" s="7">
        <f t="shared" si="0"/>
        <v>3.5040000000000002E-2</v>
      </c>
      <c r="F7" s="8">
        <f t="shared" si="1"/>
        <v>0.83777777777777773</v>
      </c>
      <c r="G7" s="20">
        <v>15653</v>
      </c>
      <c r="H7" s="2">
        <v>1.8299810000000001</v>
      </c>
      <c r="I7" s="9">
        <f t="shared" si="2"/>
        <v>0.99459259259259258</v>
      </c>
      <c r="J7" s="2"/>
      <c r="K7" s="2"/>
      <c r="L7" s="2">
        <v>54</v>
      </c>
      <c r="M7" s="2">
        <v>3.8712999999999997E-2</v>
      </c>
      <c r="N7" s="2" t="s">
        <v>18</v>
      </c>
      <c r="O7" s="2">
        <v>6.8239999999999995E-2</v>
      </c>
      <c r="P7" s="2">
        <v>24.5</v>
      </c>
      <c r="Q7" s="2">
        <v>4.4186000000000003E-2</v>
      </c>
      <c r="R7" s="2">
        <v>1</v>
      </c>
      <c r="S7" s="2">
        <v>1.7204000000000001E-2</v>
      </c>
    </row>
    <row r="8" spans="3:19" x14ac:dyDescent="0.25">
      <c r="C8" s="2">
        <v>40</v>
      </c>
      <c r="D8" s="3">
        <v>7840</v>
      </c>
      <c r="E8" s="7">
        <f t="shared" si="0"/>
        <v>6.2719999999999998E-2</v>
      </c>
      <c r="F8" s="8">
        <f t="shared" si="1"/>
        <v>0.87749999999999995</v>
      </c>
      <c r="G8" s="20">
        <v>26745</v>
      </c>
      <c r="H8" s="2">
        <v>3.6268910000000001</v>
      </c>
      <c r="I8" s="9">
        <f t="shared" si="2"/>
        <v>0.99693750000000003</v>
      </c>
      <c r="J8" s="2"/>
      <c r="K8" s="2"/>
      <c r="L8" s="2">
        <v>69.5</v>
      </c>
      <c r="M8" s="2">
        <v>0.24215400000000001</v>
      </c>
      <c r="N8" s="2" t="s">
        <v>19</v>
      </c>
      <c r="O8" s="2">
        <v>0.280163</v>
      </c>
      <c r="P8" s="2">
        <v>32.5</v>
      </c>
      <c r="Q8" s="2">
        <v>0.25353900000000001</v>
      </c>
      <c r="R8" s="2">
        <v>1</v>
      </c>
      <c r="S8" s="2">
        <v>6.4783999999999994E-2</v>
      </c>
    </row>
    <row r="9" spans="3:19" x14ac:dyDescent="0.25">
      <c r="C9" s="2">
        <v>50</v>
      </c>
      <c r="D9" s="3">
        <v>12300</v>
      </c>
      <c r="E9" s="7">
        <f t="shared" si="0"/>
        <v>9.8400000000000001E-2</v>
      </c>
      <c r="F9" s="8">
        <f t="shared" si="1"/>
        <v>0.90159999999999996</v>
      </c>
      <c r="G9" s="20">
        <v>40407</v>
      </c>
      <c r="H9" s="2">
        <v>7.9107909999999997</v>
      </c>
      <c r="I9" s="9">
        <f t="shared" si="2"/>
        <v>0.99803200000000003</v>
      </c>
      <c r="J9" s="2"/>
      <c r="K9" s="2"/>
      <c r="L9" s="2">
        <v>84</v>
      </c>
      <c r="M9" s="2">
        <v>0.58758900000000003</v>
      </c>
      <c r="N9" s="2" t="s">
        <v>20</v>
      </c>
      <c r="O9" s="2">
        <v>0.51857299999999995</v>
      </c>
      <c r="P9" s="2">
        <v>41.25</v>
      </c>
      <c r="Q9" s="2">
        <v>0.59089700000000001</v>
      </c>
      <c r="R9" s="2">
        <v>1</v>
      </c>
      <c r="S9" s="2">
        <v>0.219496</v>
      </c>
    </row>
    <row r="10" spans="3:19" x14ac:dyDescent="0.25">
      <c r="C10" s="2">
        <v>60</v>
      </c>
      <c r="D10" s="3">
        <v>17760</v>
      </c>
      <c r="E10" s="7">
        <f t="shared" si="0"/>
        <v>0.14208000000000001</v>
      </c>
      <c r="F10" s="8">
        <f t="shared" si="1"/>
        <v>0.9177777777777778</v>
      </c>
      <c r="G10" s="20">
        <v>56503</v>
      </c>
      <c r="H10" s="2">
        <v>19.407907999999999</v>
      </c>
      <c r="I10" s="9">
        <f t="shared" si="2"/>
        <v>0.99862962962962964</v>
      </c>
      <c r="J10" s="2"/>
      <c r="K10" s="2"/>
      <c r="L10" s="2">
        <v>99.5</v>
      </c>
      <c r="M10" s="2">
        <v>1.3157479999999999</v>
      </c>
      <c r="N10" s="2" t="s">
        <v>21</v>
      </c>
      <c r="O10" s="2">
        <v>1.5356799999999999</v>
      </c>
      <c r="P10" s="2">
        <v>47.5</v>
      </c>
      <c r="Q10" s="2">
        <v>1.2844979999999999</v>
      </c>
      <c r="R10" s="2">
        <v>1</v>
      </c>
      <c r="S10" s="2">
        <v>0.54829000000000006</v>
      </c>
    </row>
    <row r="11" spans="3:19" x14ac:dyDescent="0.25">
      <c r="C11" s="2">
        <v>70</v>
      </c>
      <c r="D11" s="3">
        <v>24220</v>
      </c>
      <c r="E11" s="7">
        <f t="shared" si="0"/>
        <v>0.19375999999999999</v>
      </c>
      <c r="F11" s="8">
        <f t="shared" si="1"/>
        <v>0.92938775510204086</v>
      </c>
      <c r="G11" s="20">
        <v>74927</v>
      </c>
      <c r="H11" s="2">
        <v>28.583197999999999</v>
      </c>
      <c r="I11" s="9">
        <f t="shared" si="2"/>
        <v>0.99899125364431485</v>
      </c>
      <c r="J11" s="2"/>
      <c r="K11" s="2"/>
      <c r="L11" s="2">
        <v>129.5</v>
      </c>
      <c r="M11" s="2">
        <v>2.9130069999999999</v>
      </c>
      <c r="N11" s="2" t="s">
        <v>22</v>
      </c>
      <c r="O11" s="2">
        <v>2.7169210000000001</v>
      </c>
      <c r="P11" s="2">
        <v>56</v>
      </c>
      <c r="Q11" s="2">
        <v>2.56203</v>
      </c>
      <c r="R11" s="2">
        <v>1</v>
      </c>
      <c r="S11" s="2">
        <v>1.293642</v>
      </c>
    </row>
    <row r="12" spans="3:19" x14ac:dyDescent="0.25">
      <c r="C12" s="2">
        <v>80</v>
      </c>
      <c r="D12" s="3">
        <v>31680</v>
      </c>
      <c r="E12" s="7">
        <f t="shared" si="0"/>
        <v>0.25344</v>
      </c>
      <c r="F12" s="8">
        <f t="shared" si="1"/>
        <v>0.93812499999999999</v>
      </c>
      <c r="G12" s="20">
        <v>95591</v>
      </c>
      <c r="H12" s="2">
        <v>47.962564999999998</v>
      </c>
      <c r="I12" s="9">
        <f t="shared" si="2"/>
        <v>0.99922656249999997</v>
      </c>
      <c r="J12" s="2"/>
      <c r="K12" s="2"/>
      <c r="L12" s="2">
        <v>131</v>
      </c>
      <c r="M12" s="2">
        <v>5.3961490000000003</v>
      </c>
      <c r="N12" s="2" t="s">
        <v>23</v>
      </c>
      <c r="O12" s="2">
        <v>5.5192519999999998</v>
      </c>
      <c r="P12" s="2">
        <v>63.25</v>
      </c>
      <c r="Q12" s="2">
        <v>5.2291109999999996</v>
      </c>
      <c r="R12" s="2">
        <v>1</v>
      </c>
      <c r="S12" s="2">
        <v>2.7137889999999998</v>
      </c>
    </row>
    <row r="13" spans="3:19" x14ac:dyDescent="0.25">
      <c r="C13" s="2">
        <v>90</v>
      </c>
      <c r="D13" s="3">
        <v>40140</v>
      </c>
      <c r="E13" s="7">
        <f t="shared" si="0"/>
        <v>0.32112000000000002</v>
      </c>
      <c r="F13" s="8">
        <f t="shared" si="1"/>
        <v>0.94493827160493826</v>
      </c>
      <c r="G13" s="20">
        <v>118417</v>
      </c>
      <c r="H13" s="2">
        <v>1185.7608789999999</v>
      </c>
      <c r="I13" s="9">
        <f t="shared" si="2"/>
        <v>0.9993882030178326</v>
      </c>
      <c r="J13" s="2"/>
      <c r="K13" s="2"/>
      <c r="L13" s="2">
        <v>157.5</v>
      </c>
      <c r="M13" s="2">
        <v>8.9816190000000002</v>
      </c>
      <c r="N13" s="2" t="s">
        <v>24</v>
      </c>
      <c r="O13" s="2">
        <v>10.603066</v>
      </c>
      <c r="P13" s="2">
        <v>69.25</v>
      </c>
      <c r="Q13" s="2">
        <v>7.9681300000000004</v>
      </c>
      <c r="R13" s="2">
        <v>1</v>
      </c>
      <c r="S13" s="2">
        <v>5.2078579999999999</v>
      </c>
    </row>
    <row r="14" spans="3:19" x14ac:dyDescent="0.25">
      <c r="C14" s="2">
        <v>100</v>
      </c>
      <c r="D14" s="3">
        <v>49600</v>
      </c>
      <c r="E14" s="7">
        <f>D14*8/1000000</f>
        <v>0.39679999999999999</v>
      </c>
      <c r="F14" s="8">
        <f>1-D14/C14^3</f>
        <v>0.95040000000000002</v>
      </c>
      <c r="G14" s="20"/>
      <c r="H14" s="2"/>
      <c r="I14" s="9">
        <f>1-D14/C14^4</f>
        <v>0.99950399999999995</v>
      </c>
      <c r="J14" s="2"/>
      <c r="K14" s="2"/>
      <c r="L14" s="2">
        <v>182</v>
      </c>
      <c r="M14" s="2">
        <v>15.694245</v>
      </c>
      <c r="N14" s="2" t="s">
        <v>14</v>
      </c>
      <c r="O14" s="2">
        <v>14.678064000000001</v>
      </c>
      <c r="P14" s="2">
        <v>77.5</v>
      </c>
      <c r="Q14" s="2">
        <v>13.728733999999999</v>
      </c>
      <c r="R14" s="2">
        <v>1</v>
      </c>
      <c r="S14" s="2">
        <v>9.3019289999999994</v>
      </c>
    </row>
    <row r="15" spans="3:19" x14ac:dyDescent="0.25">
      <c r="C15" s="2">
        <v>1000</v>
      </c>
      <c r="D15" s="3">
        <v>4996000</v>
      </c>
      <c r="E15" s="7">
        <f>D15*8/1000000</f>
        <v>39.968000000000004</v>
      </c>
      <c r="F15" s="8">
        <f>1-D15/C15^3</f>
        <v>0.995004</v>
      </c>
      <c r="G15" s="20"/>
      <c r="H15" s="2"/>
      <c r="I15" s="9">
        <f>1-D15/C15^4</f>
        <v>0.99999500399999997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7" spans="3:11" x14ac:dyDescent="0.25">
      <c r="C17" s="29" t="s">
        <v>7</v>
      </c>
      <c r="D17" s="29"/>
      <c r="E17" s="29"/>
      <c r="F17" s="29"/>
      <c r="G17" s="29"/>
      <c r="H17" s="29"/>
      <c r="I17" s="29"/>
      <c r="J17" s="29"/>
      <c r="K17" s="29"/>
    </row>
    <row r="18" spans="3:11" x14ac:dyDescent="0.25">
      <c r="C18" s="26" t="s">
        <v>0</v>
      </c>
      <c r="D18" s="26" t="s">
        <v>1</v>
      </c>
      <c r="E18" s="27" t="s">
        <v>8</v>
      </c>
      <c r="F18" s="29" t="s">
        <v>6</v>
      </c>
      <c r="G18" s="29"/>
      <c r="H18" s="29"/>
      <c r="I18" s="29" t="s">
        <v>9</v>
      </c>
      <c r="J18" s="29"/>
      <c r="K18" s="29"/>
    </row>
    <row r="19" spans="3:11" x14ac:dyDescent="0.25">
      <c r="C19" s="26"/>
      <c r="D19" s="26"/>
      <c r="E19" s="28"/>
      <c r="F19" s="6" t="s">
        <v>3</v>
      </c>
      <c r="G19" s="5" t="s">
        <v>4</v>
      </c>
      <c r="H19" s="5" t="s">
        <v>5</v>
      </c>
      <c r="I19" s="6" t="s">
        <v>3</v>
      </c>
      <c r="J19" s="5" t="s">
        <v>4</v>
      </c>
      <c r="K19" s="5" t="s">
        <v>5</v>
      </c>
    </row>
    <row r="20" spans="3:11" x14ac:dyDescent="0.25">
      <c r="C20" s="2">
        <v>10</v>
      </c>
      <c r="D20" s="3">
        <v>6400</v>
      </c>
      <c r="E20" s="10">
        <f>D20*8/1000000</f>
        <v>5.1200000000000002E-2</v>
      </c>
      <c r="F20" s="8">
        <f>1-D20/C20^4</f>
        <v>0.36</v>
      </c>
      <c r="G20" s="4"/>
      <c r="H20" s="4"/>
      <c r="I20" s="9">
        <f>1-D20/C20^6</f>
        <v>0.99360000000000004</v>
      </c>
      <c r="J20" s="4"/>
      <c r="K20" s="4"/>
    </row>
    <row r="21" spans="3:11" x14ac:dyDescent="0.25">
      <c r="C21" s="2">
        <v>100</v>
      </c>
      <c r="D21" s="3">
        <v>6940000</v>
      </c>
      <c r="E21" s="10">
        <f>D21*8/1000000</f>
        <v>55.52</v>
      </c>
      <c r="F21" s="8">
        <f>1-D21/C21^4</f>
        <v>0.93059999999999998</v>
      </c>
      <c r="G21" s="4"/>
      <c r="H21" s="4"/>
      <c r="I21" s="9">
        <f>1-D21/C21^6</f>
        <v>0.99999305999999999</v>
      </c>
      <c r="J21" s="4"/>
      <c r="K21" s="4"/>
    </row>
    <row r="22" spans="3:11" x14ac:dyDescent="0.25">
      <c r="C22" s="2">
        <v>200</v>
      </c>
      <c r="D22" s="3">
        <v>55760000</v>
      </c>
      <c r="E22" s="10">
        <f>D22*8/1000000</f>
        <v>446.08</v>
      </c>
      <c r="F22" s="8">
        <f>1-D22/C22^4</f>
        <v>0.96514999999999995</v>
      </c>
      <c r="G22" s="4"/>
      <c r="H22" s="4"/>
      <c r="I22" s="9">
        <f>1-D22/C22^6</f>
        <v>0.99999912874999997</v>
      </c>
      <c r="J22" s="4"/>
      <c r="K22" s="4"/>
    </row>
    <row r="23" spans="3:11" x14ac:dyDescent="0.25">
      <c r="C23" s="11">
        <v>300</v>
      </c>
      <c r="D23" s="3">
        <v>188460000</v>
      </c>
      <c r="E23" s="10">
        <f>D23*8/1000000</f>
        <v>1507.68</v>
      </c>
      <c r="F23" s="8">
        <f>1-D23/C23^4</f>
        <v>0.97673333333333334</v>
      </c>
      <c r="G23" s="4"/>
      <c r="H23" s="4"/>
      <c r="I23" s="9">
        <f>1-D23/C23^6</f>
        <v>0.99999974148148152</v>
      </c>
      <c r="J23" s="4"/>
      <c r="K23" s="4"/>
    </row>
    <row r="24" spans="3:11" x14ac:dyDescent="0.25">
      <c r="C24" s="11">
        <v>400</v>
      </c>
      <c r="D24" s="3">
        <v>447040000</v>
      </c>
      <c r="E24" s="10">
        <f>D24*8/1000000</f>
        <v>3576.32</v>
      </c>
      <c r="F24" s="8">
        <f>1-D24/C24^4</f>
        <v>0.98253749999999995</v>
      </c>
      <c r="G24" s="4"/>
      <c r="H24" s="4"/>
      <c r="I24" s="9">
        <f>1-D24/C24^6</f>
        <v>0.99999989085937502</v>
      </c>
      <c r="J24" s="4"/>
      <c r="K24" s="4"/>
    </row>
    <row r="28" spans="3:11" x14ac:dyDescent="0.25">
      <c r="D28">
        <v>76320</v>
      </c>
      <c r="E28" s="7">
        <f>D28*8/1000000</f>
        <v>0.61055999999999999</v>
      </c>
    </row>
    <row r="29" spans="3:11" x14ac:dyDescent="0.25">
      <c r="D29" s="31">
        <f>C21^6-D21</f>
        <v>999993060000</v>
      </c>
      <c r="E29" s="7">
        <f>D29*8/1000000000000</f>
        <v>7.9999444799999999</v>
      </c>
    </row>
  </sheetData>
  <mergeCells count="16">
    <mergeCell ref="C2:S2"/>
    <mergeCell ref="R3:S3"/>
    <mergeCell ref="L3:M3"/>
    <mergeCell ref="N3:O3"/>
    <mergeCell ref="P3:Q3"/>
    <mergeCell ref="C3:C4"/>
    <mergeCell ref="D3:D4"/>
    <mergeCell ref="E3:E4"/>
    <mergeCell ref="F3:H3"/>
    <mergeCell ref="I3:K3"/>
    <mergeCell ref="C18:C19"/>
    <mergeCell ref="D18:D19"/>
    <mergeCell ref="E18:E19"/>
    <mergeCell ref="F18:H18"/>
    <mergeCell ref="C17:K17"/>
    <mergeCell ref="I18:K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5:AX42"/>
  <sheetViews>
    <sheetView topLeftCell="I1" workbookViewId="0">
      <selection activeCell="AW47" sqref="AW47"/>
    </sheetView>
  </sheetViews>
  <sheetFormatPr defaultRowHeight="15" x14ac:dyDescent="0.25"/>
  <cols>
    <col min="23" max="50" width="3.7109375" customWidth="1"/>
  </cols>
  <sheetData>
    <row r="15" spans="11:50" x14ac:dyDescent="0.25">
      <c r="W15" s="1"/>
      <c r="X15" s="1">
        <v>1</v>
      </c>
      <c r="Y15" s="1">
        <v>2</v>
      </c>
      <c r="Z15" s="1">
        <v>3</v>
      </c>
      <c r="AA15" s="1">
        <v>4</v>
      </c>
      <c r="AB15" s="1">
        <v>5</v>
      </c>
      <c r="AC15" s="1">
        <v>6</v>
      </c>
      <c r="AD15" s="1">
        <v>7</v>
      </c>
      <c r="AE15" s="1">
        <v>8</v>
      </c>
      <c r="AF15" s="1">
        <v>9</v>
      </c>
      <c r="AG15" s="1">
        <v>10</v>
      </c>
      <c r="AH15" s="1">
        <v>11</v>
      </c>
      <c r="AI15" s="1">
        <v>12</v>
      </c>
      <c r="AJ15" s="1">
        <v>13</v>
      </c>
      <c r="AK15" s="1">
        <v>14</v>
      </c>
      <c r="AL15" s="1">
        <v>15</v>
      </c>
      <c r="AM15" s="1">
        <v>16</v>
      </c>
      <c r="AN15" s="1">
        <v>17</v>
      </c>
      <c r="AO15" s="1">
        <v>18</v>
      </c>
      <c r="AP15" s="1">
        <v>19</v>
      </c>
      <c r="AQ15" s="1">
        <v>20</v>
      </c>
      <c r="AR15" s="1">
        <v>21</v>
      </c>
      <c r="AS15" s="1">
        <v>22</v>
      </c>
      <c r="AT15" s="1">
        <v>23</v>
      </c>
      <c r="AU15" s="1">
        <v>24</v>
      </c>
      <c r="AV15" s="1">
        <v>25</v>
      </c>
      <c r="AW15" s="1">
        <v>26</v>
      </c>
      <c r="AX15" s="1">
        <v>27</v>
      </c>
    </row>
    <row r="16" spans="11:50" x14ac:dyDescent="0.25">
      <c r="K16">
        <v>1</v>
      </c>
      <c r="W16" s="1">
        <v>1</v>
      </c>
      <c r="X16" s="13">
        <v>1</v>
      </c>
      <c r="Y16" s="14">
        <v>2</v>
      </c>
      <c r="Z16" s="2"/>
      <c r="AA16" s="17">
        <v>3</v>
      </c>
      <c r="AB16" s="2"/>
      <c r="AC16" s="2"/>
      <c r="AD16" s="2"/>
      <c r="AE16" s="2"/>
      <c r="AF16" s="2"/>
      <c r="AG16" s="16">
        <v>4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1:50" x14ac:dyDescent="0.25">
      <c r="K17">
        <v>6</v>
      </c>
      <c r="L17">
        <f>K17-K16</f>
        <v>5</v>
      </c>
      <c r="W17" s="1">
        <v>2</v>
      </c>
      <c r="X17" s="14">
        <v>5</v>
      </c>
      <c r="Y17" s="13">
        <v>6</v>
      </c>
      <c r="Z17" s="14">
        <v>7</v>
      </c>
      <c r="AA17" s="2"/>
      <c r="AB17" s="17">
        <v>8</v>
      </c>
      <c r="AC17" s="2"/>
      <c r="AD17" s="2"/>
      <c r="AE17" s="2"/>
      <c r="AF17" s="2"/>
      <c r="AG17" s="2"/>
      <c r="AH17" s="16">
        <v>9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1:50" x14ac:dyDescent="0.25">
      <c r="K18">
        <v>11</v>
      </c>
      <c r="L18">
        <f t="shared" ref="L18:L42" si="0">K18-K17</f>
        <v>5</v>
      </c>
      <c r="M18">
        <v>2</v>
      </c>
      <c r="W18" s="1">
        <v>3</v>
      </c>
      <c r="X18" s="2"/>
      <c r="Y18" s="14">
        <v>10</v>
      </c>
      <c r="Z18" s="13">
        <v>11</v>
      </c>
      <c r="AA18" s="2"/>
      <c r="AB18" s="2"/>
      <c r="AC18" s="17">
        <v>12</v>
      </c>
      <c r="AD18" s="2"/>
      <c r="AE18" s="2"/>
      <c r="AF18" s="2"/>
      <c r="AG18" s="2"/>
      <c r="AH18" s="2"/>
      <c r="AI18" s="16">
        <v>13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1:50" x14ac:dyDescent="0.25">
      <c r="K19">
        <v>15</v>
      </c>
      <c r="L19">
        <f t="shared" si="0"/>
        <v>4</v>
      </c>
      <c r="M19">
        <v>1</v>
      </c>
      <c r="W19" s="1">
        <v>4</v>
      </c>
      <c r="X19" s="17">
        <v>14</v>
      </c>
      <c r="Y19" s="2"/>
      <c r="Z19" s="2"/>
      <c r="AA19" s="13">
        <v>15</v>
      </c>
      <c r="AB19" s="14">
        <v>16</v>
      </c>
      <c r="AC19" s="2"/>
      <c r="AD19" s="17">
        <v>17</v>
      </c>
      <c r="AE19" s="2"/>
      <c r="AF19" s="2"/>
      <c r="AG19" s="2"/>
      <c r="AH19" s="2"/>
      <c r="AI19" s="2"/>
      <c r="AJ19" s="16">
        <v>18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1:50" x14ac:dyDescent="0.25">
      <c r="K20">
        <v>21</v>
      </c>
      <c r="L20">
        <f t="shared" si="0"/>
        <v>6</v>
      </c>
      <c r="W20" s="1">
        <v>5</v>
      </c>
      <c r="X20" s="2"/>
      <c r="Y20" s="17">
        <v>19</v>
      </c>
      <c r="Z20" s="2"/>
      <c r="AA20" s="14">
        <v>20</v>
      </c>
      <c r="AB20" s="13">
        <v>21</v>
      </c>
      <c r="AC20" s="14">
        <v>22</v>
      </c>
      <c r="AD20" s="2"/>
      <c r="AE20" s="17">
        <v>23</v>
      </c>
      <c r="AF20" s="2"/>
      <c r="AG20" s="2"/>
      <c r="AH20" s="2"/>
      <c r="AI20" s="2"/>
      <c r="AJ20" s="2"/>
      <c r="AK20" s="16">
        <v>24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1:50" x14ac:dyDescent="0.25">
      <c r="K21">
        <v>27</v>
      </c>
      <c r="L21">
        <f t="shared" si="0"/>
        <v>6</v>
      </c>
      <c r="M21">
        <v>2</v>
      </c>
      <c r="W21" s="1">
        <v>6</v>
      </c>
      <c r="X21" s="2"/>
      <c r="Y21" s="2"/>
      <c r="Z21" s="17">
        <v>25</v>
      </c>
      <c r="AA21" s="2"/>
      <c r="AB21" s="14">
        <v>26</v>
      </c>
      <c r="AC21" s="13">
        <v>27</v>
      </c>
      <c r="AD21" s="11"/>
      <c r="AE21" s="2"/>
      <c r="AF21" s="17">
        <v>28</v>
      </c>
      <c r="AG21" s="2"/>
      <c r="AH21" s="2"/>
      <c r="AI21" s="2"/>
      <c r="AJ21" s="2"/>
      <c r="AK21" s="2"/>
      <c r="AL21" s="16">
        <v>29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1:50" x14ac:dyDescent="0.25">
      <c r="K22">
        <v>31</v>
      </c>
      <c r="L22">
        <f t="shared" si="0"/>
        <v>4</v>
      </c>
      <c r="M22">
        <v>1</v>
      </c>
      <c r="W22" s="1">
        <v>7</v>
      </c>
      <c r="X22" s="2"/>
      <c r="Y22" s="2"/>
      <c r="Z22" s="2"/>
      <c r="AA22" s="17">
        <v>30</v>
      </c>
      <c r="AB22" s="2"/>
      <c r="AC22" s="2"/>
      <c r="AD22" s="13">
        <v>31</v>
      </c>
      <c r="AE22" s="14">
        <v>32</v>
      </c>
      <c r="AF22" s="2"/>
      <c r="AG22" s="2"/>
      <c r="AH22" s="2"/>
      <c r="AI22" s="2"/>
      <c r="AJ22" s="2"/>
      <c r="AK22" s="2"/>
      <c r="AL22" s="2"/>
      <c r="AM22" s="16">
        <v>33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1:50" x14ac:dyDescent="0.25">
      <c r="K23">
        <v>36</v>
      </c>
      <c r="L23">
        <f t="shared" si="0"/>
        <v>5</v>
      </c>
      <c r="W23" s="1">
        <v>8</v>
      </c>
      <c r="X23" s="2"/>
      <c r="Y23" s="2"/>
      <c r="Z23" s="2"/>
      <c r="AA23" s="2"/>
      <c r="AB23" s="17">
        <v>34</v>
      </c>
      <c r="AC23" s="2"/>
      <c r="AD23" s="14">
        <v>35</v>
      </c>
      <c r="AE23" s="13">
        <v>36</v>
      </c>
      <c r="AF23" s="14">
        <v>37</v>
      </c>
      <c r="AG23" s="2"/>
      <c r="AH23" s="2"/>
      <c r="AI23" s="2"/>
      <c r="AJ23" s="2"/>
      <c r="AK23" s="2"/>
      <c r="AL23" s="2"/>
      <c r="AM23" s="2"/>
      <c r="AN23" s="16">
        <v>38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1:50" x14ac:dyDescent="0.25">
      <c r="K24">
        <v>41</v>
      </c>
      <c r="L24">
        <f t="shared" si="0"/>
        <v>5</v>
      </c>
      <c r="M24">
        <v>2</v>
      </c>
      <c r="W24" s="1">
        <v>9</v>
      </c>
      <c r="X24" s="2"/>
      <c r="Y24" s="2"/>
      <c r="Z24" s="2"/>
      <c r="AA24" s="2"/>
      <c r="AB24" s="2"/>
      <c r="AC24" s="17">
        <v>39</v>
      </c>
      <c r="AD24" s="2"/>
      <c r="AE24" s="14">
        <v>40</v>
      </c>
      <c r="AF24" s="13">
        <v>41</v>
      </c>
      <c r="AG24" s="2"/>
      <c r="AH24" s="2"/>
      <c r="AI24" s="2"/>
      <c r="AJ24" s="2"/>
      <c r="AK24" s="2"/>
      <c r="AL24" s="2"/>
      <c r="AM24" s="2"/>
      <c r="AN24" s="2"/>
      <c r="AO24" s="16">
        <v>42</v>
      </c>
      <c r="AP24" s="2"/>
      <c r="AQ24" s="2"/>
      <c r="AR24" s="2"/>
      <c r="AS24" s="2"/>
      <c r="AT24" s="2"/>
      <c r="AU24" s="2"/>
      <c r="AV24" s="2"/>
      <c r="AW24" s="2"/>
      <c r="AX24" s="2"/>
    </row>
    <row r="25" spans="11:50" x14ac:dyDescent="0.25">
      <c r="K25">
        <v>44</v>
      </c>
      <c r="L25">
        <f t="shared" si="0"/>
        <v>3</v>
      </c>
      <c r="M25">
        <v>1</v>
      </c>
      <c r="W25" s="1">
        <v>10</v>
      </c>
      <c r="X25" s="16">
        <v>43</v>
      </c>
      <c r="Y25" s="2"/>
      <c r="Z25" s="2"/>
      <c r="AA25" s="2"/>
      <c r="AB25" s="2"/>
      <c r="AC25" s="2"/>
      <c r="AD25" s="2"/>
      <c r="AE25" s="2"/>
      <c r="AF25" s="2"/>
      <c r="AG25" s="13">
        <v>44</v>
      </c>
      <c r="AH25" s="14">
        <v>45</v>
      </c>
      <c r="AI25" s="2"/>
      <c r="AJ25" s="17">
        <v>46</v>
      </c>
      <c r="AK25" s="2"/>
      <c r="AL25" s="2"/>
      <c r="AM25" s="2"/>
      <c r="AN25" s="2"/>
      <c r="AO25" s="2"/>
      <c r="AP25" s="16">
        <v>47</v>
      </c>
      <c r="AQ25" s="2"/>
      <c r="AR25" s="2"/>
      <c r="AS25" s="2"/>
      <c r="AT25" s="2"/>
      <c r="AU25" s="2"/>
      <c r="AV25" s="2"/>
      <c r="AW25" s="2"/>
      <c r="AX25" s="2"/>
    </row>
    <row r="26" spans="11:50" x14ac:dyDescent="0.25">
      <c r="K26">
        <v>50</v>
      </c>
      <c r="L26">
        <f t="shared" si="0"/>
        <v>6</v>
      </c>
      <c r="Q26">
        <v>2.72</v>
      </c>
      <c r="R26">
        <v>2</v>
      </c>
      <c r="S26">
        <f>(Q27*R26/Q26)*0.9</f>
        <v>268.01470588235293</v>
      </c>
      <c r="W26" s="1">
        <v>11</v>
      </c>
      <c r="X26" s="2"/>
      <c r="Y26" s="16">
        <v>48</v>
      </c>
      <c r="Z26" s="2"/>
      <c r="AA26" s="2"/>
      <c r="AB26" s="2"/>
      <c r="AC26" s="2"/>
      <c r="AD26" s="2"/>
      <c r="AE26" s="2"/>
      <c r="AF26" s="2"/>
      <c r="AG26" s="14">
        <v>49</v>
      </c>
      <c r="AH26" s="13">
        <v>50</v>
      </c>
      <c r="AI26" s="14">
        <v>51</v>
      </c>
      <c r="AJ26" s="2"/>
      <c r="AK26" s="17">
        <v>52</v>
      </c>
      <c r="AL26" s="2"/>
      <c r="AM26" s="2"/>
      <c r="AN26" s="2"/>
      <c r="AO26" s="2"/>
      <c r="AP26" s="2"/>
      <c r="AQ26" s="16">
        <v>53</v>
      </c>
      <c r="AR26" s="2"/>
      <c r="AS26" s="2"/>
      <c r="AT26" s="2"/>
      <c r="AU26" s="2"/>
      <c r="AV26" s="2"/>
      <c r="AW26" s="2"/>
      <c r="AX26" s="2"/>
    </row>
    <row r="27" spans="11:50" x14ac:dyDescent="0.25">
      <c r="K27">
        <v>56</v>
      </c>
      <c r="L27">
        <f t="shared" si="0"/>
        <v>6</v>
      </c>
      <c r="M27">
        <v>2</v>
      </c>
      <c r="Q27">
        <v>405</v>
      </c>
      <c r="W27" s="1">
        <v>12</v>
      </c>
      <c r="X27" s="2"/>
      <c r="Y27" s="2"/>
      <c r="Z27" s="16">
        <v>54</v>
      </c>
      <c r="AA27" s="2"/>
      <c r="AB27" s="2"/>
      <c r="AC27" s="2"/>
      <c r="AD27" s="2"/>
      <c r="AE27" s="2"/>
      <c r="AF27" s="2"/>
      <c r="AG27" s="2"/>
      <c r="AH27" s="14">
        <v>55</v>
      </c>
      <c r="AI27" s="13">
        <v>56</v>
      </c>
      <c r="AJ27" s="2"/>
      <c r="AK27" s="2"/>
      <c r="AL27" s="17">
        <v>57</v>
      </c>
      <c r="AM27" s="2"/>
      <c r="AN27" s="2"/>
      <c r="AO27" s="2"/>
      <c r="AP27" s="2"/>
      <c r="AQ27" s="2"/>
      <c r="AR27" s="16">
        <v>58</v>
      </c>
      <c r="AS27" s="2"/>
      <c r="AT27" s="2"/>
      <c r="AU27" s="2"/>
      <c r="AV27" s="2"/>
      <c r="AW27" s="2"/>
      <c r="AX27" s="2"/>
    </row>
    <row r="28" spans="11:50" x14ac:dyDescent="0.25">
      <c r="K28">
        <v>61</v>
      </c>
      <c r="L28">
        <f t="shared" si="0"/>
        <v>5</v>
      </c>
      <c r="M28">
        <v>1</v>
      </c>
      <c r="W28" s="1">
        <v>13</v>
      </c>
      <c r="X28" s="2"/>
      <c r="Y28" s="2"/>
      <c r="Z28" s="2"/>
      <c r="AA28" s="16">
        <v>59</v>
      </c>
      <c r="AB28" s="2"/>
      <c r="AC28" s="2"/>
      <c r="AD28" s="2"/>
      <c r="AE28" s="2"/>
      <c r="AF28" s="2"/>
      <c r="AG28" s="17">
        <v>60</v>
      </c>
      <c r="AH28" s="2"/>
      <c r="AI28" s="2"/>
      <c r="AJ28" s="13">
        <v>61</v>
      </c>
      <c r="AK28" s="14">
        <v>62</v>
      </c>
      <c r="AL28" s="2"/>
      <c r="AM28" s="17">
        <v>63</v>
      </c>
      <c r="AN28" s="2"/>
      <c r="AO28" s="2"/>
      <c r="AP28" s="2"/>
      <c r="AQ28" s="2"/>
      <c r="AR28" s="2"/>
      <c r="AS28" s="16">
        <v>64</v>
      </c>
      <c r="AT28" s="2"/>
      <c r="AU28" s="2"/>
      <c r="AV28" s="2"/>
      <c r="AW28" s="2"/>
      <c r="AX28" s="2"/>
    </row>
    <row r="29" spans="11:50" x14ac:dyDescent="0.25">
      <c r="K29">
        <v>68</v>
      </c>
      <c r="L29">
        <f t="shared" si="0"/>
        <v>7</v>
      </c>
      <c r="W29" s="1">
        <v>14</v>
      </c>
      <c r="X29" s="2"/>
      <c r="Y29" s="2"/>
      <c r="Z29" s="2"/>
      <c r="AA29" s="2"/>
      <c r="AB29" s="16">
        <v>65</v>
      </c>
      <c r="AC29" s="2"/>
      <c r="AD29" s="2"/>
      <c r="AE29" s="2"/>
      <c r="AF29" s="2"/>
      <c r="AG29" s="2"/>
      <c r="AH29" s="17">
        <v>66</v>
      </c>
      <c r="AI29" s="2"/>
      <c r="AJ29" s="14">
        <v>67</v>
      </c>
      <c r="AK29" s="13">
        <v>68</v>
      </c>
      <c r="AL29" s="14">
        <v>69</v>
      </c>
      <c r="AM29" s="2"/>
      <c r="AN29" s="17">
        <v>70</v>
      </c>
      <c r="AO29" s="2"/>
      <c r="AP29" s="2"/>
      <c r="AQ29" s="2"/>
      <c r="AR29" s="2"/>
      <c r="AS29" s="2"/>
      <c r="AT29" s="16">
        <v>71</v>
      </c>
      <c r="AU29" s="2"/>
      <c r="AV29" s="2"/>
      <c r="AW29" s="2"/>
      <c r="AX29" s="2"/>
    </row>
    <row r="30" spans="11:50" x14ac:dyDescent="0.25">
      <c r="K30">
        <v>75</v>
      </c>
      <c r="L30">
        <f t="shared" si="0"/>
        <v>7</v>
      </c>
      <c r="M30">
        <v>2</v>
      </c>
      <c r="W30" s="1">
        <v>15</v>
      </c>
      <c r="X30" s="2"/>
      <c r="Y30" s="2"/>
      <c r="Z30" s="2"/>
      <c r="AA30" s="2"/>
      <c r="AB30" s="2"/>
      <c r="AC30" s="16">
        <v>72</v>
      </c>
      <c r="AD30" s="2"/>
      <c r="AE30" s="2"/>
      <c r="AF30" s="2"/>
      <c r="AG30" s="2"/>
      <c r="AH30" s="2"/>
      <c r="AI30" s="17">
        <v>73</v>
      </c>
      <c r="AJ30" s="2"/>
      <c r="AK30" s="14">
        <v>74</v>
      </c>
      <c r="AL30" s="13">
        <v>75</v>
      </c>
      <c r="AM30" s="2"/>
      <c r="AN30" s="2"/>
      <c r="AO30" s="17">
        <v>76</v>
      </c>
      <c r="AP30" s="2"/>
      <c r="AQ30" s="2"/>
      <c r="AR30" s="2"/>
      <c r="AS30" s="2"/>
      <c r="AT30" s="2"/>
      <c r="AU30" s="16">
        <v>77</v>
      </c>
      <c r="AV30" s="2"/>
      <c r="AW30" s="2"/>
      <c r="AX30" s="2"/>
    </row>
    <row r="31" spans="11:50" x14ac:dyDescent="0.25">
      <c r="K31">
        <v>80</v>
      </c>
      <c r="L31">
        <f t="shared" si="0"/>
        <v>5</v>
      </c>
      <c r="M31">
        <v>1</v>
      </c>
      <c r="W31" s="1">
        <v>16</v>
      </c>
      <c r="X31" s="2"/>
      <c r="Y31" s="2"/>
      <c r="Z31" s="2"/>
      <c r="AA31" s="2"/>
      <c r="AB31" s="2"/>
      <c r="AC31" s="2"/>
      <c r="AD31" s="16">
        <v>78</v>
      </c>
      <c r="AE31" s="2"/>
      <c r="AF31" s="2"/>
      <c r="AG31" s="2"/>
      <c r="AH31" s="2"/>
      <c r="AI31" s="2"/>
      <c r="AJ31" s="17">
        <v>79</v>
      </c>
      <c r="AK31" s="2"/>
      <c r="AL31" s="2"/>
      <c r="AM31" s="13">
        <v>80</v>
      </c>
      <c r="AN31" s="14">
        <v>81</v>
      </c>
      <c r="AO31" s="2"/>
      <c r="AP31" s="2"/>
      <c r="AQ31" s="2"/>
      <c r="AR31" s="2"/>
      <c r="AS31" s="2"/>
      <c r="AT31" s="2"/>
      <c r="AU31" s="2"/>
      <c r="AV31" s="16">
        <v>82</v>
      </c>
      <c r="AW31" s="2"/>
      <c r="AX31" s="2"/>
    </row>
    <row r="32" spans="11:50" x14ac:dyDescent="0.25">
      <c r="K32">
        <v>86</v>
      </c>
      <c r="L32">
        <f t="shared" si="0"/>
        <v>6</v>
      </c>
      <c r="W32" s="1">
        <v>17</v>
      </c>
      <c r="X32" s="2"/>
      <c r="Y32" s="2"/>
      <c r="Z32" s="2"/>
      <c r="AA32" s="2"/>
      <c r="AB32" s="2"/>
      <c r="AC32" s="2"/>
      <c r="AD32" s="2"/>
      <c r="AE32" s="16">
        <v>83</v>
      </c>
      <c r="AF32" s="2"/>
      <c r="AG32" s="2"/>
      <c r="AH32" s="2"/>
      <c r="AI32" s="2"/>
      <c r="AJ32" s="2"/>
      <c r="AK32" s="17">
        <v>84</v>
      </c>
      <c r="AL32" s="2"/>
      <c r="AM32" s="14">
        <v>85</v>
      </c>
      <c r="AN32" s="13">
        <v>86</v>
      </c>
      <c r="AO32" s="14">
        <v>87</v>
      </c>
      <c r="AP32" s="2"/>
      <c r="AQ32" s="2"/>
      <c r="AR32" s="2"/>
      <c r="AS32" s="2"/>
      <c r="AT32" s="2"/>
      <c r="AU32" s="2"/>
      <c r="AV32" s="2"/>
      <c r="AW32" s="16">
        <v>88</v>
      </c>
      <c r="AX32" s="2"/>
    </row>
    <row r="33" spans="11:50" x14ac:dyDescent="0.25">
      <c r="K33">
        <v>92</v>
      </c>
      <c r="L33">
        <f t="shared" si="0"/>
        <v>6</v>
      </c>
      <c r="M33">
        <v>2</v>
      </c>
      <c r="W33" s="1">
        <v>18</v>
      </c>
      <c r="X33" s="2"/>
      <c r="Y33" s="2"/>
      <c r="Z33" s="2"/>
      <c r="AA33" s="2"/>
      <c r="AB33" s="2"/>
      <c r="AC33" s="2"/>
      <c r="AD33" s="2"/>
      <c r="AE33" s="2"/>
      <c r="AF33" s="16">
        <v>89</v>
      </c>
      <c r="AG33" s="2"/>
      <c r="AH33" s="2"/>
      <c r="AI33" s="2"/>
      <c r="AJ33" s="2"/>
      <c r="AK33" s="2"/>
      <c r="AL33" s="17">
        <v>90</v>
      </c>
      <c r="AM33" s="2"/>
      <c r="AN33" s="14">
        <v>91</v>
      </c>
      <c r="AO33" s="13">
        <v>92</v>
      </c>
      <c r="AP33" s="2"/>
      <c r="AQ33" s="2"/>
      <c r="AR33" s="2"/>
      <c r="AS33" s="2"/>
      <c r="AT33" s="2"/>
      <c r="AU33" s="2"/>
      <c r="AV33" s="2"/>
      <c r="AW33" s="2"/>
      <c r="AX33" s="16">
        <v>93</v>
      </c>
    </row>
    <row r="34" spans="11:50" x14ac:dyDescent="0.25">
      <c r="K34">
        <v>95</v>
      </c>
      <c r="L34">
        <f t="shared" si="0"/>
        <v>3</v>
      </c>
      <c r="M34">
        <v>1</v>
      </c>
      <c r="W34" s="1">
        <v>19</v>
      </c>
      <c r="X34" s="2"/>
      <c r="Y34" s="2"/>
      <c r="Z34" s="2"/>
      <c r="AA34" s="2"/>
      <c r="AB34" s="2"/>
      <c r="AC34" s="2"/>
      <c r="AD34" s="2"/>
      <c r="AE34" s="2"/>
      <c r="AF34" s="2"/>
      <c r="AG34" s="16">
        <v>94</v>
      </c>
      <c r="AH34" s="2"/>
      <c r="AI34" s="2"/>
      <c r="AJ34" s="2"/>
      <c r="AK34" s="2"/>
      <c r="AL34" s="2"/>
      <c r="AM34" s="2"/>
      <c r="AN34" s="2"/>
      <c r="AO34" s="2"/>
      <c r="AP34" s="13">
        <v>95</v>
      </c>
      <c r="AQ34" s="14">
        <v>96</v>
      </c>
      <c r="AR34" s="2"/>
      <c r="AS34" s="17">
        <v>97</v>
      </c>
      <c r="AT34" s="2"/>
      <c r="AU34" s="2"/>
      <c r="AV34" s="2"/>
      <c r="AW34" s="2"/>
      <c r="AX34" s="2"/>
    </row>
    <row r="35" spans="11:50" x14ac:dyDescent="0.25">
      <c r="K35">
        <v>100</v>
      </c>
      <c r="L35">
        <f t="shared" si="0"/>
        <v>5</v>
      </c>
      <c r="W35" s="1">
        <v>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6">
        <v>98</v>
      </c>
      <c r="AI35" s="2"/>
      <c r="AJ35" s="2"/>
      <c r="AK35" s="2"/>
      <c r="AL35" s="2"/>
      <c r="AM35" s="2"/>
      <c r="AN35" s="2"/>
      <c r="AO35" s="2"/>
      <c r="AP35" s="14">
        <v>99</v>
      </c>
      <c r="AQ35" s="13">
        <v>100</v>
      </c>
      <c r="AR35" s="14">
        <v>101</v>
      </c>
      <c r="AS35" s="2"/>
      <c r="AT35" s="17">
        <v>102</v>
      </c>
      <c r="AU35" s="2"/>
      <c r="AV35" s="2"/>
      <c r="AW35" s="2"/>
      <c r="AX35" s="2"/>
    </row>
    <row r="36" spans="11:50" x14ac:dyDescent="0.25">
      <c r="K36">
        <v>105</v>
      </c>
      <c r="L36">
        <f t="shared" si="0"/>
        <v>5</v>
      </c>
      <c r="W36" s="1">
        <v>21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6">
        <v>103</v>
      </c>
      <c r="AJ36" s="2"/>
      <c r="AK36" s="2"/>
      <c r="AL36" s="2"/>
      <c r="AM36" s="2"/>
      <c r="AN36" s="2"/>
      <c r="AO36" s="2"/>
      <c r="AP36" s="2"/>
      <c r="AQ36" s="14">
        <v>104</v>
      </c>
      <c r="AR36" s="13">
        <v>105</v>
      </c>
      <c r="AS36" s="2"/>
      <c r="AT36" s="2"/>
      <c r="AU36" s="17">
        <v>106</v>
      </c>
      <c r="AV36" s="2"/>
      <c r="AW36" s="2"/>
      <c r="AX36" s="2"/>
    </row>
    <row r="37" spans="11:50" x14ac:dyDescent="0.25">
      <c r="K37">
        <v>109</v>
      </c>
      <c r="L37">
        <f t="shared" si="0"/>
        <v>4</v>
      </c>
      <c r="W37" s="1">
        <v>22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16">
        <v>107</v>
      </c>
      <c r="AK37" s="2"/>
      <c r="AL37" s="2"/>
      <c r="AM37" s="2"/>
      <c r="AN37" s="2"/>
      <c r="AO37" s="2"/>
      <c r="AP37" s="17">
        <v>108</v>
      </c>
      <c r="AQ37" s="2"/>
      <c r="AR37" s="2"/>
      <c r="AS37" s="13">
        <v>109</v>
      </c>
      <c r="AT37" s="14">
        <v>110</v>
      </c>
      <c r="AU37" s="11"/>
      <c r="AV37" s="17">
        <v>111</v>
      </c>
      <c r="AW37" s="2"/>
      <c r="AX37" s="2"/>
    </row>
    <row r="38" spans="11:50" x14ac:dyDescent="0.25">
      <c r="K38">
        <v>115</v>
      </c>
      <c r="L38">
        <f t="shared" si="0"/>
        <v>6</v>
      </c>
      <c r="W38" s="1">
        <v>23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6">
        <v>112</v>
      </c>
      <c r="AL38" s="2"/>
      <c r="AM38" s="2"/>
      <c r="AN38" s="2"/>
      <c r="AO38" s="2"/>
      <c r="AP38" s="2"/>
      <c r="AQ38" s="17">
        <v>113</v>
      </c>
      <c r="AR38" s="2"/>
      <c r="AS38" s="14">
        <v>114</v>
      </c>
      <c r="AT38" s="13">
        <v>115</v>
      </c>
      <c r="AU38" s="14">
        <v>116</v>
      </c>
      <c r="AV38" s="2"/>
      <c r="AW38" s="17">
        <v>117</v>
      </c>
      <c r="AX38" s="2"/>
    </row>
    <row r="39" spans="11:50" x14ac:dyDescent="0.25">
      <c r="K39">
        <v>121</v>
      </c>
      <c r="L39">
        <f t="shared" si="0"/>
        <v>6</v>
      </c>
      <c r="W39" s="1">
        <v>24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16">
        <v>118</v>
      </c>
      <c r="AM39" s="2"/>
      <c r="AN39" s="2"/>
      <c r="AO39" s="2"/>
      <c r="AP39" s="2"/>
      <c r="AQ39" s="2"/>
      <c r="AR39" s="17">
        <v>119</v>
      </c>
      <c r="AS39" s="2"/>
      <c r="AT39" s="14">
        <v>120</v>
      </c>
      <c r="AU39" s="13">
        <v>121</v>
      </c>
      <c r="AV39" s="2"/>
      <c r="AW39" s="2"/>
      <c r="AX39" s="17">
        <v>122</v>
      </c>
    </row>
    <row r="40" spans="11:50" x14ac:dyDescent="0.25">
      <c r="K40">
        <v>125</v>
      </c>
      <c r="L40">
        <f t="shared" si="0"/>
        <v>4</v>
      </c>
      <c r="W40" s="1">
        <v>25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16">
        <v>123</v>
      </c>
      <c r="AN40" s="2"/>
      <c r="AO40" s="2"/>
      <c r="AP40" s="2"/>
      <c r="AQ40" s="2"/>
      <c r="AR40" s="2"/>
      <c r="AS40" s="17">
        <v>124</v>
      </c>
      <c r="AT40" s="2"/>
      <c r="AU40" s="2"/>
      <c r="AV40" s="13">
        <v>125</v>
      </c>
      <c r="AW40" s="14">
        <v>126</v>
      </c>
      <c r="AX40" s="2"/>
    </row>
    <row r="41" spans="11:50" x14ac:dyDescent="0.25">
      <c r="K41">
        <v>130</v>
      </c>
      <c r="L41">
        <f t="shared" si="0"/>
        <v>5</v>
      </c>
      <c r="W41" s="1">
        <v>26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6">
        <v>127</v>
      </c>
      <c r="AO41" s="2"/>
      <c r="AP41" s="2"/>
      <c r="AQ41" s="2"/>
      <c r="AR41" s="2"/>
      <c r="AS41" s="2"/>
      <c r="AT41" s="17">
        <v>128</v>
      </c>
      <c r="AU41" s="2"/>
      <c r="AV41" s="14">
        <v>129</v>
      </c>
      <c r="AW41" s="13">
        <v>130</v>
      </c>
      <c r="AX41" s="14">
        <v>131</v>
      </c>
    </row>
    <row r="42" spans="11:50" x14ac:dyDescent="0.25">
      <c r="K42">
        <v>135</v>
      </c>
      <c r="L42">
        <f t="shared" si="0"/>
        <v>5</v>
      </c>
      <c r="W42" s="1">
        <v>27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16">
        <v>132</v>
      </c>
      <c r="AP42" s="2"/>
      <c r="AQ42" s="2"/>
      <c r="AR42" s="2"/>
      <c r="AS42" s="2"/>
      <c r="AT42" s="2"/>
      <c r="AU42" s="17">
        <v>133</v>
      </c>
      <c r="AV42" s="2"/>
      <c r="AW42" s="14">
        <v>134</v>
      </c>
      <c r="AX42" s="13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BR66"/>
  <sheetViews>
    <sheetView topLeftCell="B22" workbookViewId="0">
      <selection activeCell="W58" sqref="W58"/>
    </sheetView>
  </sheetViews>
  <sheetFormatPr defaultColWidth="3.7109375" defaultRowHeight="15" x14ac:dyDescent="0.25"/>
  <cols>
    <col min="11" max="70" width="4" bestFit="1" customWidth="1"/>
  </cols>
  <sheetData>
    <row r="2" spans="6:70" x14ac:dyDescent="0.25">
      <c r="F2" s="2"/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</row>
    <row r="3" spans="6:70" x14ac:dyDescent="0.25">
      <c r="F3" s="2">
        <v>1</v>
      </c>
      <c r="G3" s="12">
        <v>1</v>
      </c>
      <c r="H3" s="14">
        <v>2</v>
      </c>
      <c r="I3" s="11"/>
      <c r="J3" s="17">
        <v>3</v>
      </c>
      <c r="K3" s="11"/>
      <c r="L3" s="11"/>
      <c r="M3" s="11"/>
      <c r="N3" s="11"/>
      <c r="O3" s="11"/>
      <c r="P3" s="11"/>
      <c r="Q3" s="11"/>
      <c r="R3" s="11"/>
      <c r="S3" s="4"/>
      <c r="T3" s="4"/>
      <c r="U3" s="4"/>
      <c r="V3" s="4"/>
      <c r="W3" s="15">
        <v>4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2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6:70" x14ac:dyDescent="0.25">
      <c r="F4" s="2">
        <v>2</v>
      </c>
      <c r="G4" s="14">
        <v>5</v>
      </c>
      <c r="H4" s="12">
        <v>6</v>
      </c>
      <c r="I4" s="14">
        <v>7</v>
      </c>
      <c r="J4" s="11"/>
      <c r="K4" s="17">
        <v>8</v>
      </c>
      <c r="L4" s="11"/>
      <c r="M4" s="11"/>
      <c r="N4" s="11"/>
      <c r="O4" s="11"/>
      <c r="P4" s="11"/>
      <c r="Q4" s="11"/>
      <c r="R4" s="11"/>
      <c r="S4" s="4"/>
      <c r="T4" s="4"/>
      <c r="U4" s="4"/>
      <c r="V4" s="4"/>
      <c r="W4" s="11"/>
      <c r="X4" s="15">
        <v>9</v>
      </c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6:70" x14ac:dyDescent="0.25">
      <c r="F5" s="2">
        <v>3</v>
      </c>
      <c r="G5" s="11"/>
      <c r="H5" s="14">
        <v>10</v>
      </c>
      <c r="I5" s="12">
        <v>11</v>
      </c>
      <c r="J5" s="14">
        <v>12</v>
      </c>
      <c r="K5" s="11"/>
      <c r="L5" s="17">
        <v>13</v>
      </c>
      <c r="M5" s="11"/>
      <c r="N5" s="11"/>
      <c r="O5" s="11"/>
      <c r="P5" s="11"/>
      <c r="Q5" s="11"/>
      <c r="R5" s="11"/>
      <c r="S5" s="4"/>
      <c r="T5" s="4"/>
      <c r="U5" s="4"/>
      <c r="V5" s="4"/>
      <c r="W5" s="11"/>
      <c r="X5" s="11"/>
      <c r="Y5" s="15">
        <v>14</v>
      </c>
      <c r="Z5" s="11"/>
      <c r="AA5" s="11"/>
      <c r="AB5" s="11"/>
      <c r="AC5" s="11"/>
      <c r="AD5" s="11"/>
      <c r="AE5" s="11"/>
      <c r="AF5" s="11"/>
      <c r="AG5" s="11"/>
      <c r="AH5" s="11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6:70" x14ac:dyDescent="0.25">
      <c r="F6" s="2">
        <v>4</v>
      </c>
      <c r="G6" s="11"/>
      <c r="H6" s="11"/>
      <c r="I6" s="14">
        <v>15</v>
      </c>
      <c r="J6" s="12">
        <v>16</v>
      </c>
      <c r="K6" s="11"/>
      <c r="L6" s="11"/>
      <c r="M6" s="17">
        <v>17</v>
      </c>
      <c r="N6" s="11"/>
      <c r="O6" s="11"/>
      <c r="P6" s="11"/>
      <c r="Q6" s="11"/>
      <c r="R6" s="11"/>
      <c r="S6" s="4"/>
      <c r="T6" s="4"/>
      <c r="U6" s="4"/>
      <c r="V6" s="4"/>
      <c r="W6" s="11"/>
      <c r="X6" s="11"/>
      <c r="Y6" s="11"/>
      <c r="Z6" s="15">
        <v>18</v>
      </c>
      <c r="AA6" s="11"/>
      <c r="AB6" s="11"/>
      <c r="AC6" s="11"/>
      <c r="AD6" s="11"/>
      <c r="AE6" s="11"/>
      <c r="AF6" s="11"/>
      <c r="AG6" s="11"/>
      <c r="AH6" s="11"/>
      <c r="AI6" s="2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6:70" x14ac:dyDescent="0.25">
      <c r="F7" s="2">
        <v>5</v>
      </c>
      <c r="G7" s="17">
        <v>19</v>
      </c>
      <c r="H7" s="11"/>
      <c r="I7" s="11"/>
      <c r="J7" s="11"/>
      <c r="K7" s="12">
        <v>20</v>
      </c>
      <c r="L7" s="14">
        <v>21</v>
      </c>
      <c r="M7" s="11"/>
      <c r="N7" s="17">
        <v>22</v>
      </c>
      <c r="O7" s="11"/>
      <c r="P7" s="11"/>
      <c r="Q7" s="11"/>
      <c r="R7" s="11"/>
      <c r="S7" s="4"/>
      <c r="T7" s="4"/>
      <c r="U7" s="4"/>
      <c r="V7" s="4"/>
      <c r="W7" s="11"/>
      <c r="X7" s="11"/>
      <c r="Y7" s="11"/>
      <c r="Z7" s="11"/>
      <c r="AA7" s="15">
        <v>23</v>
      </c>
      <c r="AB7" s="11"/>
      <c r="AC7" s="11"/>
      <c r="AD7" s="11"/>
      <c r="AE7" s="11"/>
      <c r="AF7" s="11"/>
      <c r="AG7" s="11"/>
      <c r="AH7" s="11"/>
      <c r="AI7" s="2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6:70" x14ac:dyDescent="0.25">
      <c r="F8" s="2">
        <v>6</v>
      </c>
      <c r="G8" s="11"/>
      <c r="H8" s="17">
        <v>24</v>
      </c>
      <c r="I8" s="11"/>
      <c r="J8" s="11"/>
      <c r="K8" s="14">
        <v>25</v>
      </c>
      <c r="L8" s="12">
        <v>26</v>
      </c>
      <c r="M8" s="14">
        <v>27</v>
      </c>
      <c r="N8" s="11"/>
      <c r="O8" s="17">
        <v>28</v>
      </c>
      <c r="P8" s="11"/>
      <c r="Q8" s="11"/>
      <c r="R8" s="11"/>
      <c r="S8" s="4"/>
      <c r="T8" s="4"/>
      <c r="U8" s="4"/>
      <c r="V8" s="4"/>
      <c r="W8" s="11"/>
      <c r="X8" s="11"/>
      <c r="Y8" s="11"/>
      <c r="Z8" s="11"/>
      <c r="AA8" s="11"/>
      <c r="AB8" s="15">
        <v>29</v>
      </c>
      <c r="AC8" s="11"/>
      <c r="AD8" s="11"/>
      <c r="AE8" s="11"/>
      <c r="AF8" s="11"/>
      <c r="AG8" s="11"/>
      <c r="AH8" s="11"/>
      <c r="AI8" s="2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6:70" x14ac:dyDescent="0.25">
      <c r="F9" s="2">
        <v>7</v>
      </c>
      <c r="G9" s="11"/>
      <c r="H9" s="11"/>
      <c r="I9" s="17">
        <v>30</v>
      </c>
      <c r="J9" s="11"/>
      <c r="K9" s="11"/>
      <c r="L9" s="14">
        <v>31</v>
      </c>
      <c r="M9" s="12">
        <v>32</v>
      </c>
      <c r="N9" s="14">
        <v>33</v>
      </c>
      <c r="O9" s="11"/>
      <c r="P9" s="17">
        <v>34</v>
      </c>
      <c r="Q9" s="11"/>
      <c r="R9" s="11"/>
      <c r="S9" s="4"/>
      <c r="T9" s="4"/>
      <c r="U9" s="4"/>
      <c r="V9" s="4"/>
      <c r="W9" s="11"/>
      <c r="X9" s="11"/>
      <c r="Y9" s="11"/>
      <c r="Z9" s="11"/>
      <c r="AA9" s="11"/>
      <c r="AB9" s="11"/>
      <c r="AC9" s="15">
        <v>35</v>
      </c>
      <c r="AD9" s="11"/>
      <c r="AE9" s="11"/>
      <c r="AF9" s="11"/>
      <c r="AG9" s="11"/>
      <c r="AH9" s="11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6:70" x14ac:dyDescent="0.25">
      <c r="F10" s="2">
        <v>8</v>
      </c>
      <c r="G10" s="11"/>
      <c r="H10" s="11"/>
      <c r="I10" s="11"/>
      <c r="J10" s="17">
        <v>36</v>
      </c>
      <c r="K10" s="11"/>
      <c r="L10" s="11"/>
      <c r="M10" s="14">
        <v>37</v>
      </c>
      <c r="N10" s="12">
        <v>38</v>
      </c>
      <c r="O10" s="11"/>
      <c r="P10" s="11"/>
      <c r="Q10" s="17">
        <v>39</v>
      </c>
      <c r="R10" s="11"/>
      <c r="S10" s="4"/>
      <c r="T10" s="4"/>
      <c r="U10" s="4"/>
      <c r="V10" s="4"/>
      <c r="W10" s="11"/>
      <c r="X10" s="11"/>
      <c r="Y10" s="11"/>
      <c r="Z10" s="11"/>
      <c r="AA10" s="11"/>
      <c r="AB10" s="11"/>
      <c r="AC10" s="11"/>
      <c r="AD10" s="15">
        <v>40</v>
      </c>
      <c r="AE10" s="11"/>
      <c r="AF10" s="11"/>
      <c r="AG10" s="11"/>
      <c r="AH10" s="11"/>
      <c r="AI10" s="2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6:70" x14ac:dyDescent="0.25">
      <c r="F11" s="2">
        <v>9</v>
      </c>
      <c r="G11" s="11"/>
      <c r="H11" s="11"/>
      <c r="I11" s="11"/>
      <c r="J11" s="11"/>
      <c r="K11" s="17">
        <v>41</v>
      </c>
      <c r="L11" s="11"/>
      <c r="M11" s="11"/>
      <c r="N11" s="11"/>
      <c r="O11" s="12">
        <v>42</v>
      </c>
      <c r="P11" s="14">
        <v>43</v>
      </c>
      <c r="Q11" s="11"/>
      <c r="R11" s="17">
        <v>44</v>
      </c>
      <c r="S11" s="4"/>
      <c r="T11" s="4"/>
      <c r="U11" s="4"/>
      <c r="V11" s="4"/>
      <c r="W11" s="11"/>
      <c r="X11" s="11"/>
      <c r="Y11" s="11"/>
      <c r="Z11" s="11"/>
      <c r="AA11" s="11"/>
      <c r="AB11" s="11"/>
      <c r="AC11" s="11"/>
      <c r="AD11" s="11"/>
      <c r="AE11" s="15">
        <v>45</v>
      </c>
      <c r="AF11" s="11"/>
      <c r="AG11" s="11"/>
      <c r="AH11" s="11"/>
      <c r="AI11" s="2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6:70" x14ac:dyDescent="0.25">
      <c r="F12" s="2">
        <v>10</v>
      </c>
      <c r="G12" s="11"/>
      <c r="H12" s="11"/>
      <c r="I12" s="11"/>
      <c r="J12" s="11"/>
      <c r="K12" s="11"/>
      <c r="L12" s="17">
        <v>46</v>
      </c>
      <c r="M12" s="11"/>
      <c r="N12" s="11"/>
      <c r="O12" s="14">
        <v>47</v>
      </c>
      <c r="P12" s="12">
        <v>48</v>
      </c>
      <c r="Q12" s="14">
        <v>49</v>
      </c>
      <c r="R12" s="11"/>
      <c r="S12" s="17">
        <v>50</v>
      </c>
      <c r="T12" s="11"/>
      <c r="U12" s="11"/>
      <c r="V12" s="4"/>
      <c r="W12" s="11"/>
      <c r="X12" s="11"/>
      <c r="Y12" s="11"/>
      <c r="Z12" s="11"/>
      <c r="AA12" s="11"/>
      <c r="AB12" s="11"/>
      <c r="AC12" s="4"/>
      <c r="AD12" s="4"/>
      <c r="AE12" s="4"/>
      <c r="AF12" s="15">
        <v>51</v>
      </c>
      <c r="AG12" s="11"/>
      <c r="AH12" s="11"/>
      <c r="AI12" s="11"/>
      <c r="AJ12" s="11"/>
      <c r="AK12" s="11"/>
      <c r="AL12" s="2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6:70" x14ac:dyDescent="0.25">
      <c r="F13" s="2">
        <v>11</v>
      </c>
      <c r="G13" s="11"/>
      <c r="H13" s="11"/>
      <c r="I13" s="11"/>
      <c r="J13" s="11"/>
      <c r="K13" s="11"/>
      <c r="L13" s="11"/>
      <c r="M13" s="17">
        <v>52</v>
      </c>
      <c r="N13" s="11"/>
      <c r="O13" s="11"/>
      <c r="P13" s="14">
        <v>53</v>
      </c>
      <c r="Q13" s="12">
        <v>54</v>
      </c>
      <c r="R13" s="14">
        <v>55</v>
      </c>
      <c r="S13" s="11"/>
      <c r="T13" s="17">
        <v>56</v>
      </c>
      <c r="U13" s="11"/>
      <c r="V13" s="4"/>
      <c r="W13" s="11"/>
      <c r="X13" s="11"/>
      <c r="Y13" s="11"/>
      <c r="Z13" s="11"/>
      <c r="AA13" s="11"/>
      <c r="AB13" s="11"/>
      <c r="AC13" s="4"/>
      <c r="AD13" s="4"/>
      <c r="AE13" s="4"/>
      <c r="AF13" s="11"/>
      <c r="AG13" s="15">
        <v>57</v>
      </c>
      <c r="AH13" s="11"/>
      <c r="AI13" s="11"/>
      <c r="AJ13" s="11"/>
      <c r="AK13" s="11"/>
      <c r="AL13" s="2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6:70" x14ac:dyDescent="0.25">
      <c r="F14" s="2">
        <v>12</v>
      </c>
      <c r="G14" s="11"/>
      <c r="H14" s="11"/>
      <c r="I14" s="11"/>
      <c r="J14" s="11"/>
      <c r="K14" s="11"/>
      <c r="L14" s="11"/>
      <c r="M14" s="11"/>
      <c r="N14" s="17">
        <v>58</v>
      </c>
      <c r="O14" s="11"/>
      <c r="P14" s="11"/>
      <c r="Q14" s="14">
        <v>59</v>
      </c>
      <c r="R14" s="12">
        <v>60</v>
      </c>
      <c r="S14" s="11"/>
      <c r="T14" s="11"/>
      <c r="U14" s="17">
        <v>61</v>
      </c>
      <c r="V14" s="4"/>
      <c r="W14" s="11"/>
      <c r="X14" s="11"/>
      <c r="Y14" s="11"/>
      <c r="Z14" s="11"/>
      <c r="AA14" s="11"/>
      <c r="AB14" s="11"/>
      <c r="AC14" s="4"/>
      <c r="AD14" s="4"/>
      <c r="AE14" s="4"/>
      <c r="AF14" s="11"/>
      <c r="AG14" s="11"/>
      <c r="AH14" s="15">
        <v>62</v>
      </c>
      <c r="AI14" s="11"/>
      <c r="AJ14" s="11"/>
      <c r="AK14" s="11"/>
      <c r="AL14" s="2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6:70" x14ac:dyDescent="0.25">
      <c r="F15" s="2">
        <v>13</v>
      </c>
      <c r="G15" s="11"/>
      <c r="H15" s="11"/>
      <c r="I15" s="11"/>
      <c r="J15" s="11"/>
      <c r="K15" s="11"/>
      <c r="L15" s="11"/>
      <c r="M15" s="11"/>
      <c r="N15" s="11"/>
      <c r="O15" s="17">
        <v>63</v>
      </c>
      <c r="P15" s="11"/>
      <c r="Q15" s="11"/>
      <c r="R15" s="11"/>
      <c r="S15" s="12">
        <v>64</v>
      </c>
      <c r="T15" s="14">
        <v>65</v>
      </c>
      <c r="U15" s="11"/>
      <c r="V15" s="4"/>
      <c r="W15" s="11"/>
      <c r="X15" s="11"/>
      <c r="Y15" s="11"/>
      <c r="Z15" s="11"/>
      <c r="AA15" s="11"/>
      <c r="AB15" s="11"/>
      <c r="AC15" s="4"/>
      <c r="AD15" s="4"/>
      <c r="AE15" s="4"/>
      <c r="AF15" s="11"/>
      <c r="AG15" s="11"/>
      <c r="AH15" s="11"/>
      <c r="AI15" s="15">
        <v>66</v>
      </c>
      <c r="AJ15" s="11"/>
      <c r="AK15" s="11"/>
      <c r="AL15" s="2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6:70" x14ac:dyDescent="0.25">
      <c r="F16" s="2">
        <v>14</v>
      </c>
      <c r="G16" s="11"/>
      <c r="H16" s="11"/>
      <c r="I16" s="11"/>
      <c r="J16" s="11"/>
      <c r="K16" s="11"/>
      <c r="L16" s="11"/>
      <c r="M16" s="11"/>
      <c r="N16" s="11"/>
      <c r="O16" s="11"/>
      <c r="P16" s="17">
        <v>67</v>
      </c>
      <c r="Q16" s="11"/>
      <c r="R16" s="11"/>
      <c r="S16" s="14">
        <v>68</v>
      </c>
      <c r="T16" s="12">
        <v>69</v>
      </c>
      <c r="U16" s="14">
        <v>70</v>
      </c>
      <c r="V16" s="4"/>
      <c r="W16" s="11"/>
      <c r="X16" s="11"/>
      <c r="Y16" s="11"/>
      <c r="Z16" s="11"/>
      <c r="AA16" s="11"/>
      <c r="AB16" s="11"/>
      <c r="AC16" s="4"/>
      <c r="AD16" s="4"/>
      <c r="AE16" s="4"/>
      <c r="AF16" s="11"/>
      <c r="AG16" s="11"/>
      <c r="AH16" s="11"/>
      <c r="AI16" s="11"/>
      <c r="AJ16" s="15">
        <v>71</v>
      </c>
      <c r="AK16" s="11"/>
      <c r="AL16" s="2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6:70" x14ac:dyDescent="0.25">
      <c r="F17" s="2">
        <v>15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7">
        <v>72</v>
      </c>
      <c r="R17" s="11"/>
      <c r="S17" s="11"/>
      <c r="T17" s="14">
        <v>73</v>
      </c>
      <c r="U17" s="12">
        <v>74</v>
      </c>
      <c r="V17" s="14">
        <v>75</v>
      </c>
      <c r="W17" s="11"/>
      <c r="X17" s="11"/>
      <c r="Y17" s="11"/>
      <c r="Z17" s="11"/>
      <c r="AA17" s="11"/>
      <c r="AB17" s="4"/>
      <c r="AC17" s="4"/>
      <c r="AD17" s="4"/>
      <c r="AE17" s="11"/>
      <c r="AF17" s="11"/>
      <c r="AG17" s="11"/>
      <c r="AH17" s="11"/>
      <c r="AI17" s="11"/>
      <c r="AJ17" s="4"/>
      <c r="AK17" s="15">
        <v>76</v>
      </c>
      <c r="AL17" s="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6:70" x14ac:dyDescent="0.25">
      <c r="F18" s="2">
        <v>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7">
        <v>77</v>
      </c>
      <c r="S18" s="11"/>
      <c r="T18" s="11"/>
      <c r="U18" s="14">
        <v>78</v>
      </c>
      <c r="V18" s="12">
        <v>79</v>
      </c>
      <c r="W18" s="11"/>
      <c r="X18" s="11"/>
      <c r="Y18" s="11"/>
      <c r="Z18" s="11"/>
      <c r="AA18" s="11"/>
      <c r="AB18" s="4"/>
      <c r="AC18" s="4"/>
      <c r="AD18" s="4"/>
      <c r="AE18" s="11"/>
      <c r="AF18" s="11"/>
      <c r="AG18" s="11"/>
      <c r="AH18" s="11"/>
      <c r="AI18" s="11"/>
      <c r="AJ18" s="4"/>
      <c r="AK18" s="11"/>
      <c r="AL18" s="15">
        <v>80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6:70" x14ac:dyDescent="0.25">
      <c r="F19" s="2">
        <v>17</v>
      </c>
      <c r="G19" s="15">
        <v>81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>
        <v>82</v>
      </c>
      <c r="X19" s="14">
        <v>83</v>
      </c>
      <c r="Y19" s="11"/>
      <c r="Z19" s="17">
        <v>84</v>
      </c>
      <c r="AA19" s="11"/>
      <c r="AB19" s="4"/>
      <c r="AC19" s="4"/>
      <c r="AD19" s="4"/>
      <c r="AE19" s="11"/>
      <c r="AF19" s="11"/>
      <c r="AG19" s="11"/>
      <c r="AH19" s="11"/>
      <c r="AI19" s="11"/>
      <c r="AJ19" s="4"/>
      <c r="AK19" s="11"/>
      <c r="AL19" s="2"/>
      <c r="AM19" s="24">
        <v>85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6:70" x14ac:dyDescent="0.25">
      <c r="F20" s="2">
        <v>18</v>
      </c>
      <c r="G20" s="11"/>
      <c r="H20" s="15">
        <v>86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4">
        <v>87</v>
      </c>
      <c r="X20" s="12">
        <v>88</v>
      </c>
      <c r="Y20" s="14">
        <v>89</v>
      </c>
      <c r="Z20" s="11"/>
      <c r="AA20" s="17">
        <v>90</v>
      </c>
      <c r="AB20" s="4"/>
      <c r="AC20" s="4"/>
      <c r="AD20" s="4"/>
      <c r="AE20" s="11"/>
      <c r="AF20" s="11"/>
      <c r="AG20" s="11"/>
      <c r="AH20" s="11"/>
      <c r="AI20" s="11"/>
      <c r="AJ20" s="4"/>
      <c r="AK20" s="11"/>
      <c r="AL20" s="2"/>
      <c r="AM20" s="4"/>
      <c r="AN20" s="24">
        <v>91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6:70" x14ac:dyDescent="0.25">
      <c r="F21" s="2">
        <v>19</v>
      </c>
      <c r="G21" s="11"/>
      <c r="H21" s="11"/>
      <c r="I21" s="15">
        <v>92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4">
        <v>93</v>
      </c>
      <c r="Y21" s="12">
        <v>94</v>
      </c>
      <c r="Z21" s="14">
        <v>95</v>
      </c>
      <c r="AA21" s="11"/>
      <c r="AB21" s="17">
        <v>96</v>
      </c>
      <c r="AC21" s="11"/>
      <c r="AD21" s="11"/>
      <c r="AE21" s="11"/>
      <c r="AF21" s="11"/>
      <c r="AG21" s="11"/>
      <c r="AH21" s="2"/>
      <c r="AI21" s="4"/>
      <c r="AJ21" s="4"/>
      <c r="AK21" s="4"/>
      <c r="AL21" s="4"/>
      <c r="AM21" s="4"/>
      <c r="AN21" s="4"/>
      <c r="AO21" s="24">
        <v>97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6:70" x14ac:dyDescent="0.25">
      <c r="F22" s="2">
        <v>20</v>
      </c>
      <c r="G22" s="11"/>
      <c r="H22" s="11"/>
      <c r="I22" s="11"/>
      <c r="J22" s="15">
        <v>98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4">
        <v>99</v>
      </c>
      <c r="Z22" s="12">
        <v>100</v>
      </c>
      <c r="AA22" s="11"/>
      <c r="AB22" s="11"/>
      <c r="AC22" s="17">
        <v>101</v>
      </c>
      <c r="AD22" s="11"/>
      <c r="AE22" s="11"/>
      <c r="AF22" s="11"/>
      <c r="AG22" s="11"/>
      <c r="AH22" s="2"/>
      <c r="AI22" s="4"/>
      <c r="AJ22" s="4"/>
      <c r="AK22" s="4"/>
      <c r="AL22" s="4"/>
      <c r="AM22" s="4"/>
      <c r="AN22" s="4"/>
      <c r="AO22" s="4"/>
      <c r="AP22" s="24">
        <v>102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6:70" x14ac:dyDescent="0.25">
      <c r="F23" s="2">
        <v>21</v>
      </c>
      <c r="G23" s="11"/>
      <c r="H23" s="11"/>
      <c r="I23" s="11"/>
      <c r="J23" s="11"/>
      <c r="K23" s="15">
        <v>103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7">
        <v>104</v>
      </c>
      <c r="X23" s="11"/>
      <c r="Y23" s="11"/>
      <c r="Z23" s="11"/>
      <c r="AA23" s="12">
        <v>105</v>
      </c>
      <c r="AB23" s="14">
        <v>106</v>
      </c>
      <c r="AC23" s="11"/>
      <c r="AD23" s="17">
        <v>107</v>
      </c>
      <c r="AE23" s="11"/>
      <c r="AF23" s="11"/>
      <c r="AG23" s="11"/>
      <c r="AH23" s="2"/>
      <c r="AI23" s="4"/>
      <c r="AJ23" s="4"/>
      <c r="AK23" s="4"/>
      <c r="AL23" s="4"/>
      <c r="AM23" s="4"/>
      <c r="AN23" s="4"/>
      <c r="AO23" s="4"/>
      <c r="AP23" s="4"/>
      <c r="AQ23" s="24">
        <v>108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6:70" x14ac:dyDescent="0.25">
      <c r="F24" s="2">
        <v>22</v>
      </c>
      <c r="G24" s="11"/>
      <c r="H24" s="11"/>
      <c r="I24" s="11"/>
      <c r="J24" s="11"/>
      <c r="K24" s="11"/>
      <c r="L24" s="15">
        <v>109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7">
        <v>110</v>
      </c>
      <c r="Y24" s="11"/>
      <c r="Z24" s="11"/>
      <c r="AA24" s="14">
        <v>111</v>
      </c>
      <c r="AB24" s="12">
        <v>112</v>
      </c>
      <c r="AC24" s="14">
        <v>113</v>
      </c>
      <c r="AD24" s="11"/>
      <c r="AE24" s="17">
        <v>114</v>
      </c>
      <c r="AF24" s="11"/>
      <c r="AG24" s="11"/>
      <c r="AH24" s="2"/>
      <c r="AI24" s="4"/>
      <c r="AJ24" s="4"/>
      <c r="AK24" s="4"/>
      <c r="AL24" s="4"/>
      <c r="AM24" s="4"/>
      <c r="AN24" s="4"/>
      <c r="AO24" s="4"/>
      <c r="AP24" s="4"/>
      <c r="AQ24" s="4"/>
      <c r="AR24" s="24">
        <v>115</v>
      </c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6:70" x14ac:dyDescent="0.25">
      <c r="F25" s="2">
        <v>23</v>
      </c>
      <c r="G25" s="11"/>
      <c r="H25" s="11"/>
      <c r="I25" s="11"/>
      <c r="J25" s="11"/>
      <c r="K25" s="11"/>
      <c r="L25" s="11"/>
      <c r="M25" s="15">
        <v>116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7">
        <v>117</v>
      </c>
      <c r="Z25" s="11"/>
      <c r="AA25" s="11"/>
      <c r="AB25" s="14">
        <v>118</v>
      </c>
      <c r="AC25" s="12">
        <v>119</v>
      </c>
      <c r="AD25" s="14">
        <v>120</v>
      </c>
      <c r="AE25" s="11"/>
      <c r="AF25" s="17">
        <v>121</v>
      </c>
      <c r="AG25" s="11"/>
      <c r="AH25" s="2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24">
        <v>122</v>
      </c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6:70" x14ac:dyDescent="0.25">
      <c r="F26" s="2">
        <v>24</v>
      </c>
      <c r="G26" s="11"/>
      <c r="H26" s="11"/>
      <c r="I26" s="11"/>
      <c r="J26" s="11"/>
      <c r="K26" s="11"/>
      <c r="L26" s="11"/>
      <c r="M26" s="11"/>
      <c r="N26" s="15">
        <v>123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7">
        <v>124</v>
      </c>
      <c r="AA26" s="11"/>
      <c r="AB26" s="11"/>
      <c r="AC26" s="14">
        <v>125</v>
      </c>
      <c r="AD26" s="12">
        <v>126</v>
      </c>
      <c r="AE26" s="11"/>
      <c r="AF26" s="11"/>
      <c r="AG26" s="17">
        <v>127</v>
      </c>
      <c r="AH26" s="2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24">
        <v>128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6:70" x14ac:dyDescent="0.25">
      <c r="F27" s="2">
        <v>25</v>
      </c>
      <c r="G27" s="11"/>
      <c r="H27" s="11"/>
      <c r="I27" s="11"/>
      <c r="J27" s="11"/>
      <c r="K27" s="11"/>
      <c r="L27" s="11"/>
      <c r="M27" s="11"/>
      <c r="N27" s="11"/>
      <c r="O27" s="15">
        <v>129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7">
        <f>O27+1</f>
        <v>130</v>
      </c>
      <c r="AB27" s="11"/>
      <c r="AC27" s="11"/>
      <c r="AD27" s="11"/>
      <c r="AE27" s="12">
        <f>AA27+1</f>
        <v>131</v>
      </c>
      <c r="AF27" s="14">
        <f>AE27+1</f>
        <v>132</v>
      </c>
      <c r="AG27" s="11"/>
      <c r="AH27" s="17">
        <f>AF27+1</f>
        <v>133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24">
        <f>AH27+1</f>
        <v>134</v>
      </c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6:70" x14ac:dyDescent="0.25">
      <c r="F28" s="2">
        <v>26</v>
      </c>
      <c r="G28" s="11"/>
      <c r="H28" s="11"/>
      <c r="I28" s="11"/>
      <c r="J28" s="11"/>
      <c r="K28" s="11"/>
      <c r="L28" s="11"/>
      <c r="M28" s="11"/>
      <c r="N28" s="11"/>
      <c r="O28" s="11"/>
      <c r="P28" s="15">
        <f>AU27+1</f>
        <v>135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7">
        <v>136</v>
      </c>
      <c r="AC28" s="11"/>
      <c r="AD28" s="11"/>
      <c r="AE28" s="14">
        <v>137</v>
      </c>
      <c r="AF28" s="12">
        <v>138</v>
      </c>
      <c r="AG28" s="14">
        <v>139</v>
      </c>
      <c r="AH28" s="2"/>
      <c r="AI28" s="17">
        <v>140</v>
      </c>
      <c r="AJ28" s="4"/>
      <c r="AK28" s="11"/>
      <c r="AL28" s="4"/>
      <c r="AM28" s="4"/>
      <c r="AN28" s="4"/>
      <c r="AO28" s="11"/>
      <c r="AP28" s="11"/>
      <c r="AQ28" s="4"/>
      <c r="AR28" s="4"/>
      <c r="AS28" s="4"/>
      <c r="AT28" s="4"/>
      <c r="AU28" s="4"/>
      <c r="AV28" s="24">
        <v>141</v>
      </c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6:70" x14ac:dyDescent="0.25">
      <c r="F29" s="2">
        <v>27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5">
        <v>142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7">
        <v>143</v>
      </c>
      <c r="AD29" s="11"/>
      <c r="AE29" s="11"/>
      <c r="AF29" s="14">
        <v>144</v>
      </c>
      <c r="AG29" s="12">
        <v>145</v>
      </c>
      <c r="AH29" s="14">
        <v>146</v>
      </c>
      <c r="AI29" s="11"/>
      <c r="AJ29" s="17">
        <v>147</v>
      </c>
      <c r="AK29" s="4"/>
      <c r="AL29" s="4"/>
      <c r="AM29" s="4"/>
      <c r="AN29" s="11"/>
      <c r="AO29" s="11"/>
      <c r="AP29" s="4"/>
      <c r="AQ29" s="4"/>
      <c r="AR29" s="4"/>
      <c r="AS29" s="4"/>
      <c r="AT29" s="4"/>
      <c r="AU29" s="4"/>
      <c r="AV29" s="4"/>
      <c r="AW29" s="24">
        <v>148</v>
      </c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6:70" x14ac:dyDescent="0.25">
      <c r="F30" s="2">
        <v>28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24">
        <v>149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21">
        <v>150</v>
      </c>
      <c r="AE30" s="4"/>
      <c r="AF30" s="4"/>
      <c r="AG30" s="22">
        <v>151</v>
      </c>
      <c r="AH30" s="23">
        <v>152</v>
      </c>
      <c r="AI30" s="11"/>
      <c r="AJ30" s="11"/>
      <c r="AK30" s="17">
        <v>153</v>
      </c>
      <c r="AL30" s="11"/>
      <c r="AM30" s="25"/>
      <c r="AN30" s="25"/>
      <c r="AO30" s="25"/>
      <c r="AP30" s="4"/>
      <c r="AQ30" s="4"/>
      <c r="AR30" s="4"/>
      <c r="AS30" s="4"/>
      <c r="AT30" s="4"/>
      <c r="AU30" s="4"/>
      <c r="AV30" s="4"/>
      <c r="AW30" s="4"/>
      <c r="AX30" s="24">
        <v>154</v>
      </c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6:70" x14ac:dyDescent="0.25">
      <c r="F31" s="2">
        <v>29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5">
        <v>155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7">
        <v>156</v>
      </c>
      <c r="AF31" s="11"/>
      <c r="AG31" s="11"/>
      <c r="AH31" s="11"/>
      <c r="AI31" s="12">
        <v>157</v>
      </c>
      <c r="AJ31" s="14">
        <v>158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4"/>
      <c r="AU31" s="4"/>
      <c r="AV31" s="4"/>
      <c r="AW31" s="4"/>
      <c r="AX31" s="2"/>
      <c r="AY31" s="24">
        <v>159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6:70" x14ac:dyDescent="0.25">
      <c r="F32" s="2">
        <v>30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1"/>
      <c r="T32" s="15">
        <v>160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7">
        <v>161</v>
      </c>
      <c r="AG32" s="11"/>
      <c r="AH32" s="11"/>
      <c r="AI32" s="14">
        <v>162</v>
      </c>
      <c r="AJ32" s="12">
        <v>163</v>
      </c>
      <c r="AK32" s="14">
        <v>164</v>
      </c>
      <c r="AL32" s="11"/>
      <c r="AM32" s="11"/>
      <c r="AN32" s="11"/>
      <c r="AO32" s="11"/>
      <c r="AP32" s="11"/>
      <c r="AQ32" s="11"/>
      <c r="AR32" s="11"/>
      <c r="AS32" s="11"/>
      <c r="AT32" s="4"/>
      <c r="AU32" s="4"/>
      <c r="AV32" s="4"/>
      <c r="AW32" s="4"/>
      <c r="AX32" s="2"/>
      <c r="AY32" s="4"/>
      <c r="AZ32" s="24">
        <v>165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6:70" x14ac:dyDescent="0.25">
      <c r="F33" s="2">
        <v>31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1"/>
      <c r="T33" s="11"/>
      <c r="U33" s="15">
        <v>166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7">
        <v>167</v>
      </c>
      <c r="AH33" s="11"/>
      <c r="AI33" s="11"/>
      <c r="AJ33" s="14">
        <v>168</v>
      </c>
      <c r="AK33" s="12">
        <v>169</v>
      </c>
      <c r="AL33" s="14">
        <v>170</v>
      </c>
      <c r="AM33" s="11"/>
      <c r="AN33" s="11"/>
      <c r="AO33" s="11"/>
      <c r="AP33" s="11"/>
      <c r="AQ33" s="11"/>
      <c r="AR33" s="11"/>
      <c r="AS33" s="11"/>
      <c r="AT33" s="4"/>
      <c r="AU33" s="4"/>
      <c r="AV33" s="4"/>
      <c r="AW33" s="4"/>
      <c r="AX33" s="2"/>
      <c r="AY33" s="4"/>
      <c r="AZ33" s="4"/>
      <c r="BA33" s="24">
        <v>171</v>
      </c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6:70" x14ac:dyDescent="0.25">
      <c r="F34" s="2">
        <v>32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1"/>
      <c r="T34" s="11"/>
      <c r="U34" s="11"/>
      <c r="V34" s="15">
        <v>172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7">
        <v>173</v>
      </c>
      <c r="AI34" s="11"/>
      <c r="AJ34" s="11"/>
      <c r="AK34" s="14">
        <v>174</v>
      </c>
      <c r="AL34" s="12">
        <v>175</v>
      </c>
      <c r="AM34" s="11"/>
      <c r="AN34" s="11"/>
      <c r="AO34" s="11"/>
      <c r="AP34" s="11"/>
      <c r="AQ34" s="11"/>
      <c r="AR34" s="11"/>
      <c r="AS34" s="11"/>
      <c r="AT34" s="4"/>
      <c r="AU34" s="4"/>
      <c r="AV34" s="4"/>
      <c r="AW34" s="4"/>
      <c r="AX34" s="2"/>
      <c r="AY34" s="4"/>
      <c r="AZ34" s="4"/>
      <c r="BA34" s="4"/>
      <c r="BB34" s="24">
        <v>176</v>
      </c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6:70" x14ac:dyDescent="0.25">
      <c r="F35" s="2">
        <v>33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1"/>
      <c r="T35" s="11"/>
      <c r="U35" s="11"/>
      <c r="V35" s="11"/>
      <c r="W35" s="15">
        <v>177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2">
        <v>178</v>
      </c>
      <c r="AN35" s="14">
        <v>179</v>
      </c>
      <c r="AO35" s="11"/>
      <c r="AP35" s="17">
        <v>180</v>
      </c>
      <c r="AQ35" s="11"/>
      <c r="AR35" s="11"/>
      <c r="AS35" s="11"/>
      <c r="AT35" s="4"/>
      <c r="AU35" s="4"/>
      <c r="AV35" s="4"/>
      <c r="AW35" s="4"/>
      <c r="AX35" s="11"/>
      <c r="AY35" s="11"/>
      <c r="AZ35" s="11"/>
      <c r="BA35" s="11"/>
      <c r="BB35" s="2"/>
      <c r="BC35" s="24">
        <v>181</v>
      </c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25"/>
      <c r="BP35" s="25"/>
      <c r="BQ35" s="25"/>
      <c r="BR35" s="25"/>
    </row>
    <row r="36" spans="6:70" x14ac:dyDescent="0.25">
      <c r="F36" s="2">
        <v>34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1"/>
      <c r="T36" s="11"/>
      <c r="U36" s="11"/>
      <c r="V36" s="11"/>
      <c r="W36" s="11"/>
      <c r="X36" s="15">
        <v>182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4">
        <v>183</v>
      </c>
      <c r="AN36" s="12">
        <v>184</v>
      </c>
      <c r="AO36" s="14">
        <v>185</v>
      </c>
      <c r="AP36" s="11"/>
      <c r="AQ36" s="17">
        <v>186</v>
      </c>
      <c r="AR36" s="11"/>
      <c r="AS36" s="11"/>
      <c r="AT36" s="4"/>
      <c r="AU36" s="4"/>
      <c r="AV36" s="4"/>
      <c r="AW36" s="4"/>
      <c r="AX36" s="11"/>
      <c r="AY36" s="11"/>
      <c r="AZ36" s="11"/>
      <c r="BA36" s="11"/>
      <c r="BB36" s="2"/>
      <c r="BC36" s="4"/>
      <c r="BD36" s="24">
        <v>187</v>
      </c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25"/>
      <c r="BP36" s="25"/>
      <c r="BQ36" s="25"/>
      <c r="BR36" s="25"/>
    </row>
    <row r="37" spans="6:70" x14ac:dyDescent="0.25">
      <c r="F37" s="2">
        <v>35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1"/>
      <c r="T37" s="11"/>
      <c r="U37" s="11"/>
      <c r="V37" s="11"/>
      <c r="W37" s="11"/>
      <c r="X37" s="11"/>
      <c r="Y37" s="15">
        <v>188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4">
        <v>189</v>
      </c>
      <c r="AO37" s="12">
        <v>190</v>
      </c>
      <c r="AP37" s="14">
        <v>191</v>
      </c>
      <c r="AQ37" s="11"/>
      <c r="AR37" s="17">
        <v>192</v>
      </c>
      <c r="AS37" s="11"/>
      <c r="AT37" s="4"/>
      <c r="AU37" s="4"/>
      <c r="AV37" s="4"/>
      <c r="AW37" s="4"/>
      <c r="AX37" s="11"/>
      <c r="AY37" s="11"/>
      <c r="AZ37" s="11"/>
      <c r="BA37" s="11"/>
      <c r="BB37" s="2"/>
      <c r="BC37" s="4"/>
      <c r="BD37" s="4"/>
      <c r="BE37" s="24">
        <v>193</v>
      </c>
      <c r="BF37" s="4"/>
      <c r="BG37" s="4"/>
      <c r="BH37" s="4"/>
      <c r="BI37" s="4"/>
      <c r="BJ37" s="4"/>
      <c r="BK37" s="4"/>
      <c r="BL37" s="4"/>
      <c r="BM37" s="4"/>
      <c r="BN37" s="4"/>
      <c r="BO37" s="25"/>
      <c r="BP37" s="25"/>
      <c r="BQ37" s="25"/>
      <c r="BR37" s="25"/>
    </row>
    <row r="38" spans="6:70" x14ac:dyDescent="0.25">
      <c r="F38" s="2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1"/>
      <c r="T38" s="11"/>
      <c r="U38" s="11"/>
      <c r="V38" s="11"/>
      <c r="W38" s="11"/>
      <c r="X38" s="11"/>
      <c r="Y38" s="11"/>
      <c r="Z38" s="15">
        <v>194</v>
      </c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4">
        <v>195</v>
      </c>
      <c r="AP38" s="12">
        <v>196</v>
      </c>
      <c r="AQ38" s="11"/>
      <c r="AR38" s="11"/>
      <c r="AS38" s="17">
        <v>197</v>
      </c>
      <c r="AT38" s="4"/>
      <c r="AU38" s="4"/>
      <c r="AV38" s="4"/>
      <c r="AW38" s="4"/>
      <c r="AX38" s="11"/>
      <c r="AY38" s="11"/>
      <c r="AZ38" s="11"/>
      <c r="BA38" s="11"/>
      <c r="BB38" s="2"/>
      <c r="BC38" s="4"/>
      <c r="BD38" s="4"/>
      <c r="BE38" s="4"/>
      <c r="BF38" s="24">
        <v>198</v>
      </c>
      <c r="BG38" s="4"/>
      <c r="BH38" s="4"/>
      <c r="BI38" s="4"/>
      <c r="BJ38" s="4"/>
      <c r="BK38" s="4"/>
      <c r="BL38" s="4"/>
      <c r="BM38" s="4"/>
      <c r="BN38" s="4"/>
      <c r="BO38" s="25"/>
      <c r="BP38" s="25"/>
      <c r="BQ38" s="25"/>
      <c r="BR38" s="25"/>
    </row>
    <row r="39" spans="6:70" x14ac:dyDescent="0.25">
      <c r="F39" s="2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1"/>
      <c r="T39" s="11"/>
      <c r="U39" s="11"/>
      <c r="V39" s="11"/>
      <c r="W39" s="11"/>
      <c r="X39" s="11"/>
      <c r="Y39" s="11"/>
      <c r="Z39" s="11"/>
      <c r="AA39" s="15">
        <v>199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7">
        <v>200</v>
      </c>
      <c r="AN39" s="11"/>
      <c r="AO39" s="11"/>
      <c r="AP39" s="11"/>
      <c r="AQ39" s="12">
        <v>201</v>
      </c>
      <c r="AR39" s="14">
        <v>202</v>
      </c>
      <c r="AS39" s="11"/>
      <c r="AT39" s="17">
        <v>203</v>
      </c>
      <c r="AU39" s="11"/>
      <c r="AV39" s="4"/>
      <c r="AW39" s="11"/>
      <c r="AX39" s="11"/>
      <c r="AY39" s="2"/>
      <c r="AZ39" s="4"/>
      <c r="BA39" s="4"/>
      <c r="BB39" s="4"/>
      <c r="BC39" s="4"/>
      <c r="BD39" s="4"/>
      <c r="BE39" s="4"/>
      <c r="BF39" s="4"/>
      <c r="BG39" s="24">
        <v>204</v>
      </c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25"/>
    </row>
    <row r="40" spans="6:70" x14ac:dyDescent="0.25">
      <c r="F40" s="2">
        <v>38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1"/>
      <c r="T40" s="11"/>
      <c r="U40" s="11"/>
      <c r="V40" s="11"/>
      <c r="W40" s="11"/>
      <c r="X40" s="11"/>
      <c r="Y40" s="11"/>
      <c r="Z40" s="11"/>
      <c r="AA40" s="11"/>
      <c r="AB40" s="15">
        <v>205</v>
      </c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7">
        <v>206</v>
      </c>
      <c r="AO40" s="11"/>
      <c r="AP40" s="11"/>
      <c r="AQ40" s="14">
        <v>207</v>
      </c>
      <c r="AR40" s="12">
        <v>208</v>
      </c>
      <c r="AS40" s="14">
        <v>209</v>
      </c>
      <c r="AT40" s="11"/>
      <c r="AU40" s="17">
        <v>210</v>
      </c>
      <c r="AV40" s="4"/>
      <c r="AW40" s="11"/>
      <c r="AX40" s="11"/>
      <c r="AY40" s="2"/>
      <c r="AZ40" s="4"/>
      <c r="BA40" s="4"/>
      <c r="BB40" s="4"/>
      <c r="BC40" s="4"/>
      <c r="BD40" s="4"/>
      <c r="BE40" s="4"/>
      <c r="BF40" s="4"/>
      <c r="BG40" s="4"/>
      <c r="BH40" s="24">
        <v>211</v>
      </c>
      <c r="BI40" s="4"/>
      <c r="BJ40" s="4"/>
      <c r="BK40" s="4"/>
      <c r="BL40" s="4"/>
      <c r="BM40" s="4"/>
      <c r="BN40" s="4"/>
      <c r="BO40" s="4"/>
      <c r="BP40" s="4"/>
      <c r="BQ40" s="4"/>
      <c r="BR40" s="25"/>
    </row>
    <row r="41" spans="6:70" x14ac:dyDescent="0.25">
      <c r="F41" s="2">
        <v>39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5">
        <v>212</v>
      </c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7">
        <v>213</v>
      </c>
      <c r="AP41" s="11"/>
      <c r="AQ41" s="11"/>
      <c r="AR41" s="14">
        <v>214</v>
      </c>
      <c r="AS41" s="12">
        <v>215</v>
      </c>
      <c r="AT41" s="14">
        <v>216</v>
      </c>
      <c r="AU41" s="11"/>
      <c r="AV41" s="17">
        <v>217</v>
      </c>
      <c r="AW41" s="11"/>
      <c r="AX41" s="2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24">
        <v>218</v>
      </c>
      <c r="BJ41" s="4"/>
      <c r="BK41" s="4"/>
      <c r="BL41" s="4"/>
      <c r="BM41" s="4"/>
      <c r="BN41" s="4"/>
      <c r="BO41" s="4"/>
      <c r="BP41" s="4"/>
      <c r="BQ41" s="4"/>
      <c r="BR41" s="4"/>
    </row>
    <row r="42" spans="6:70" x14ac:dyDescent="0.25">
      <c r="F42" s="2">
        <v>40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5"/>
      <c r="W42" s="11"/>
      <c r="X42" s="11"/>
      <c r="Y42" s="11"/>
      <c r="Z42" s="11"/>
      <c r="AA42" s="11"/>
      <c r="AB42" s="11"/>
      <c r="AC42" s="11"/>
      <c r="AD42" s="15">
        <v>219</v>
      </c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7">
        <v>220</v>
      </c>
      <c r="AQ42" s="11"/>
      <c r="AR42" s="11"/>
      <c r="AS42" s="14">
        <v>221</v>
      </c>
      <c r="AT42" s="12">
        <v>222</v>
      </c>
      <c r="AU42" s="11"/>
      <c r="AV42" s="11"/>
      <c r="AW42" s="17">
        <v>223</v>
      </c>
      <c r="AX42" s="2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24">
        <v>224</v>
      </c>
      <c r="BK42" s="4"/>
      <c r="BL42" s="4"/>
      <c r="BM42" s="4"/>
      <c r="BN42" s="4"/>
      <c r="BO42" s="4"/>
      <c r="BP42" s="4"/>
      <c r="BQ42" s="4"/>
      <c r="BR42" s="4"/>
    </row>
    <row r="43" spans="6:70" x14ac:dyDescent="0.25">
      <c r="F43" s="2">
        <v>41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5"/>
      <c r="W43" s="11"/>
      <c r="X43" s="11"/>
      <c r="Y43" s="11"/>
      <c r="Z43" s="11"/>
      <c r="AA43" s="11"/>
      <c r="AB43" s="11"/>
      <c r="AC43" s="11"/>
      <c r="AD43" s="11"/>
      <c r="AE43" s="15">
        <v>225</v>
      </c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7">
        <v>226</v>
      </c>
      <c r="AR43" s="11"/>
      <c r="AS43" s="11"/>
      <c r="AT43" s="11"/>
      <c r="AU43" s="12">
        <v>227</v>
      </c>
      <c r="AV43" s="14">
        <v>228</v>
      </c>
      <c r="AW43" s="11"/>
      <c r="AX43" s="17">
        <v>229</v>
      </c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24">
        <v>230</v>
      </c>
      <c r="BL43" s="4"/>
      <c r="BM43" s="4"/>
      <c r="BN43" s="4"/>
      <c r="BO43" s="4"/>
      <c r="BP43" s="4"/>
      <c r="BQ43" s="4"/>
      <c r="BR43" s="4"/>
    </row>
    <row r="44" spans="6:70" x14ac:dyDescent="0.25">
      <c r="F44" s="2">
        <v>42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25"/>
      <c r="W44" s="11"/>
      <c r="X44" s="11"/>
      <c r="Y44" s="11"/>
      <c r="Z44" s="11"/>
      <c r="AA44" s="11"/>
      <c r="AB44" s="11"/>
      <c r="AC44" s="11"/>
      <c r="AD44" s="11"/>
      <c r="AE44" s="11"/>
      <c r="AF44" s="15">
        <v>231</v>
      </c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7">
        <v>232</v>
      </c>
      <c r="AS44" s="11"/>
      <c r="AT44" s="11"/>
      <c r="AU44" s="14">
        <v>233</v>
      </c>
      <c r="AV44" s="12">
        <v>234</v>
      </c>
      <c r="AW44" s="14">
        <v>235</v>
      </c>
      <c r="AX44" s="2"/>
      <c r="AY44" s="17">
        <v>236</v>
      </c>
      <c r="AZ44" s="11"/>
      <c r="BA44" s="11"/>
      <c r="BB44" s="11"/>
      <c r="BC44" s="4"/>
      <c r="BD44" s="4"/>
      <c r="BE44" s="4"/>
      <c r="BF44" s="4"/>
      <c r="BG44" s="4"/>
      <c r="BH44" s="4"/>
      <c r="BI44" s="4"/>
      <c r="BJ44" s="4"/>
      <c r="BK44" s="4"/>
      <c r="BL44" s="24">
        <v>237</v>
      </c>
      <c r="BM44" s="4"/>
      <c r="BN44" s="4"/>
      <c r="BO44" s="4"/>
      <c r="BP44" s="4"/>
      <c r="BQ44" s="4"/>
      <c r="BR44" s="4"/>
    </row>
    <row r="45" spans="6:70" x14ac:dyDescent="0.25">
      <c r="F45" s="2">
        <v>43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25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5">
        <v>238</v>
      </c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7">
        <v>239</v>
      </c>
      <c r="AT45" s="11"/>
      <c r="AU45" s="11"/>
      <c r="AV45" s="14">
        <v>240</v>
      </c>
      <c r="AW45" s="12">
        <v>241</v>
      </c>
      <c r="AX45" s="14">
        <v>242</v>
      </c>
      <c r="AY45" s="11"/>
      <c r="AZ45" s="17">
        <v>243</v>
      </c>
      <c r="BA45" s="11"/>
      <c r="BB45" s="11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24">
        <v>244</v>
      </c>
      <c r="BN45" s="4"/>
      <c r="BO45" s="4"/>
      <c r="BP45" s="4"/>
      <c r="BQ45" s="4"/>
      <c r="BR45" s="4"/>
    </row>
    <row r="46" spans="6:70" x14ac:dyDescent="0.25">
      <c r="F46" s="2">
        <v>44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2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24">
        <v>245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21">
        <v>246</v>
      </c>
      <c r="AU46" s="4"/>
      <c r="AV46" s="4"/>
      <c r="AW46" s="22">
        <v>247</v>
      </c>
      <c r="AX46" s="23">
        <v>248</v>
      </c>
      <c r="AY46" s="11"/>
      <c r="AZ46" s="11"/>
      <c r="BA46" s="17">
        <v>249</v>
      </c>
      <c r="BB46" s="11"/>
      <c r="BC46" s="4"/>
      <c r="BD46" s="4"/>
      <c r="BE46" s="4"/>
      <c r="BF46" s="25"/>
      <c r="BG46" s="25"/>
      <c r="BH46" s="4"/>
      <c r="BI46" s="25"/>
      <c r="BJ46" s="4"/>
      <c r="BK46" s="4"/>
      <c r="BL46" s="4"/>
      <c r="BM46" s="4"/>
      <c r="BN46" s="24">
        <v>250</v>
      </c>
      <c r="BO46" s="4"/>
      <c r="BP46" s="4"/>
      <c r="BQ46" s="4"/>
      <c r="BR46" s="4"/>
    </row>
    <row r="47" spans="6:70" x14ac:dyDescent="0.25">
      <c r="F47" s="2">
        <v>45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25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5">
        <v>251</v>
      </c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7">
        <v>252</v>
      </c>
      <c r="AV47" s="11"/>
      <c r="AW47" s="11"/>
      <c r="AX47" s="11"/>
      <c r="AY47" s="12">
        <v>253</v>
      </c>
      <c r="AZ47" s="14">
        <v>254</v>
      </c>
      <c r="BA47" s="11"/>
      <c r="BB47" s="11"/>
      <c r="BC47" s="4"/>
      <c r="BD47" s="4"/>
      <c r="BE47" s="4"/>
      <c r="BF47" s="11"/>
      <c r="BG47" s="11"/>
      <c r="BH47" s="4"/>
      <c r="BI47" s="11"/>
      <c r="BJ47" s="11"/>
      <c r="BK47" s="11"/>
      <c r="BL47" s="11"/>
      <c r="BM47" s="11"/>
      <c r="BN47" s="2"/>
      <c r="BO47" s="24">
        <v>255</v>
      </c>
      <c r="BP47" s="4"/>
      <c r="BQ47" s="4"/>
      <c r="BR47" s="4"/>
    </row>
    <row r="48" spans="6:70" x14ac:dyDescent="0.25">
      <c r="F48" s="2">
        <v>46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25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11"/>
      <c r="AJ48" s="15">
        <v>256</v>
      </c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7">
        <v>257</v>
      </c>
      <c r="AW48" s="11"/>
      <c r="AX48" s="11"/>
      <c r="AY48" s="14">
        <v>258</v>
      </c>
      <c r="AZ48" s="12">
        <v>259</v>
      </c>
      <c r="BA48" s="14">
        <v>260</v>
      </c>
      <c r="BB48" s="11"/>
      <c r="BC48" s="4"/>
      <c r="BD48" s="4"/>
      <c r="BE48" s="4"/>
      <c r="BF48" s="11"/>
      <c r="BG48" s="11"/>
      <c r="BH48" s="4"/>
      <c r="BI48" s="11"/>
      <c r="BJ48" s="11"/>
      <c r="BK48" s="11"/>
      <c r="BL48" s="11"/>
      <c r="BM48" s="11"/>
      <c r="BN48" s="2"/>
      <c r="BO48" s="4"/>
      <c r="BP48" s="24">
        <v>261</v>
      </c>
      <c r="BQ48" s="4"/>
      <c r="BR48" s="4"/>
    </row>
    <row r="49" spans="6:70" x14ac:dyDescent="0.25">
      <c r="F49" s="2">
        <v>47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25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11"/>
      <c r="AJ49" s="11"/>
      <c r="AK49" s="15">
        <v>262</v>
      </c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7">
        <v>263</v>
      </c>
      <c r="AX49" s="11"/>
      <c r="AY49" s="11"/>
      <c r="AZ49" s="14">
        <v>264</v>
      </c>
      <c r="BA49" s="12">
        <v>265</v>
      </c>
      <c r="BB49" s="14">
        <v>266</v>
      </c>
      <c r="BC49" s="4"/>
      <c r="BD49" s="4"/>
      <c r="BE49" s="4"/>
      <c r="BF49" s="11"/>
      <c r="BG49" s="11"/>
      <c r="BH49" s="4"/>
      <c r="BI49" s="11"/>
      <c r="BJ49" s="11"/>
      <c r="BK49" s="11"/>
      <c r="BL49" s="11"/>
      <c r="BM49" s="11"/>
      <c r="BN49" s="2"/>
      <c r="BO49" s="4"/>
      <c r="BP49" s="4"/>
      <c r="BQ49" s="24">
        <v>267</v>
      </c>
      <c r="BR49" s="4"/>
    </row>
    <row r="50" spans="6:70" x14ac:dyDescent="0.25">
      <c r="F50" s="2">
        <v>48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5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11"/>
      <c r="AJ50" s="11"/>
      <c r="AK50" s="11"/>
      <c r="AL50" s="15">
        <v>268</v>
      </c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7">
        <v>269</v>
      </c>
      <c r="AY50" s="11"/>
      <c r="AZ50" s="11"/>
      <c r="BA50" s="14">
        <v>270</v>
      </c>
      <c r="BB50" s="12">
        <v>271</v>
      </c>
      <c r="BC50" s="4"/>
      <c r="BD50" s="4"/>
      <c r="BE50" s="4"/>
      <c r="BF50" s="11"/>
      <c r="BG50" s="11"/>
      <c r="BH50" s="4"/>
      <c r="BI50" s="11"/>
      <c r="BJ50" s="11"/>
      <c r="BK50" s="11"/>
      <c r="BL50" s="11"/>
      <c r="BM50" s="11"/>
      <c r="BN50" s="2"/>
      <c r="BO50" s="4"/>
      <c r="BP50" s="4"/>
      <c r="BQ50" s="4"/>
      <c r="BR50" s="24">
        <v>272</v>
      </c>
    </row>
    <row r="51" spans="6:70" x14ac:dyDescent="0.25">
      <c r="F51" s="2">
        <v>49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25"/>
      <c r="W51" s="25"/>
      <c r="X51" s="25"/>
      <c r="Y51" s="25"/>
      <c r="Z51" s="25"/>
      <c r="AA51" s="25"/>
      <c r="AB51" s="25"/>
      <c r="AC51" s="25"/>
      <c r="AD51" s="25"/>
      <c r="AE51" s="11"/>
      <c r="AF51" s="11"/>
      <c r="AG51" s="11"/>
      <c r="AH51" s="11"/>
      <c r="AI51" s="11"/>
      <c r="AJ51" s="11"/>
      <c r="AK51" s="11"/>
      <c r="AL51" s="11"/>
      <c r="AM51" s="15">
        <v>273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2">
        <v>274</v>
      </c>
      <c r="BD51" s="14">
        <v>275</v>
      </c>
      <c r="BE51" s="11"/>
      <c r="BF51" s="17">
        <v>276</v>
      </c>
      <c r="BG51" s="11"/>
      <c r="BH51" s="4"/>
      <c r="BI51" s="11"/>
      <c r="BJ51" s="11"/>
      <c r="BK51" s="11"/>
      <c r="BL51" s="11"/>
      <c r="BM51" s="11"/>
      <c r="BN51" s="11"/>
      <c r="BO51" s="11"/>
      <c r="BP51" s="25"/>
      <c r="BQ51" s="25"/>
      <c r="BR51" s="25"/>
    </row>
    <row r="52" spans="6:70" x14ac:dyDescent="0.25">
      <c r="F52" s="2">
        <v>50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25"/>
      <c r="W52" s="25"/>
      <c r="X52" s="25"/>
      <c r="Y52" s="25"/>
      <c r="Z52" s="25"/>
      <c r="AA52" s="25"/>
      <c r="AB52" s="25"/>
      <c r="AC52" s="25"/>
      <c r="AD52" s="25"/>
      <c r="AE52" s="11"/>
      <c r="AF52" s="11"/>
      <c r="AG52" s="11"/>
      <c r="AH52" s="11"/>
      <c r="AI52" s="11"/>
      <c r="AJ52" s="11"/>
      <c r="AK52" s="11"/>
      <c r="AL52" s="11"/>
      <c r="AM52" s="11"/>
      <c r="AN52" s="15">
        <v>277</v>
      </c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4">
        <v>278</v>
      </c>
      <c r="BD52" s="12">
        <v>279</v>
      </c>
      <c r="BE52" s="14">
        <v>280</v>
      </c>
      <c r="BF52" s="11"/>
      <c r="BG52" s="17">
        <v>281</v>
      </c>
      <c r="BH52" s="4"/>
      <c r="BI52" s="11"/>
      <c r="BJ52" s="11"/>
      <c r="BK52" s="11"/>
      <c r="BL52" s="11"/>
      <c r="BM52" s="11"/>
      <c r="BN52" s="11"/>
      <c r="BO52" s="11"/>
      <c r="BP52" s="25"/>
      <c r="BQ52" s="25"/>
      <c r="BR52" s="25"/>
    </row>
    <row r="53" spans="6:70" x14ac:dyDescent="0.25">
      <c r="F53" s="2">
        <v>51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5"/>
      <c r="W53" s="25"/>
      <c r="X53" s="25"/>
      <c r="Y53" s="25"/>
      <c r="Z53" s="25"/>
      <c r="AA53" s="25"/>
      <c r="AB53" s="25"/>
      <c r="AC53" s="25"/>
      <c r="AD53" s="25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5">
        <v>282</v>
      </c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4">
        <v>283</v>
      </c>
      <c r="BE53" s="12">
        <v>284</v>
      </c>
      <c r="BF53" s="14">
        <v>285</v>
      </c>
      <c r="BG53" s="11"/>
      <c r="BH53" s="17">
        <v>286</v>
      </c>
      <c r="BI53" s="11"/>
      <c r="BJ53" s="11"/>
      <c r="BK53" s="11"/>
      <c r="BL53" s="11"/>
      <c r="BM53" s="11"/>
      <c r="BN53" s="11"/>
      <c r="BO53" s="25"/>
      <c r="BP53" s="25"/>
      <c r="BQ53" s="25"/>
      <c r="BR53" s="25"/>
    </row>
    <row r="54" spans="6:70" x14ac:dyDescent="0.25">
      <c r="F54" s="2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11"/>
      <c r="AN54" s="11"/>
      <c r="AO54" s="11"/>
      <c r="AP54" s="15">
        <v>287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4">
        <v>288</v>
      </c>
      <c r="BF54" s="12">
        <v>289</v>
      </c>
      <c r="BG54" s="11"/>
      <c r="BH54" s="11"/>
      <c r="BI54" s="17">
        <v>290</v>
      </c>
      <c r="BJ54" s="11"/>
      <c r="BK54" s="11"/>
      <c r="BL54" s="11"/>
      <c r="BM54" s="11"/>
      <c r="BN54" s="11"/>
      <c r="BO54" s="25"/>
      <c r="BP54" s="25"/>
      <c r="BQ54" s="25"/>
      <c r="BR54" s="25"/>
    </row>
    <row r="55" spans="6:70" x14ac:dyDescent="0.25">
      <c r="F55" s="2">
        <v>53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11"/>
      <c r="AN55" s="11"/>
      <c r="AO55" s="11"/>
      <c r="AP55" s="11"/>
      <c r="AQ55" s="15">
        <v>291</v>
      </c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7">
        <v>292</v>
      </c>
      <c r="BD55" s="11"/>
      <c r="BE55" s="11"/>
      <c r="BF55" s="11"/>
      <c r="BG55" s="12">
        <v>293</v>
      </c>
      <c r="BH55" s="14">
        <v>294</v>
      </c>
      <c r="BI55" s="11"/>
      <c r="BJ55" s="17">
        <v>295</v>
      </c>
      <c r="BK55" s="11"/>
      <c r="BL55" s="11"/>
      <c r="BM55" s="11"/>
      <c r="BN55" s="2"/>
      <c r="BO55" s="4"/>
      <c r="BP55" s="4"/>
      <c r="BQ55" s="4"/>
      <c r="BR55" s="4"/>
    </row>
    <row r="56" spans="6:70" x14ac:dyDescent="0.25">
      <c r="F56" s="2">
        <v>54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11"/>
      <c r="AN56" s="11"/>
      <c r="AO56" s="11"/>
      <c r="AP56" s="11"/>
      <c r="AQ56" s="11"/>
      <c r="AR56" s="15">
        <v>296</v>
      </c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7">
        <v>297</v>
      </c>
      <c r="BE56" s="11"/>
      <c r="BF56" s="11"/>
      <c r="BG56" s="14">
        <v>298</v>
      </c>
      <c r="BH56" s="12">
        <v>299</v>
      </c>
      <c r="BI56" s="14">
        <v>300</v>
      </c>
      <c r="BJ56" s="11"/>
      <c r="BK56" s="17">
        <v>301</v>
      </c>
      <c r="BL56" s="11"/>
      <c r="BM56" s="11"/>
      <c r="BN56" s="2"/>
      <c r="BO56" s="4"/>
      <c r="BP56" s="4"/>
      <c r="BQ56" s="4"/>
      <c r="BR56" s="4"/>
    </row>
    <row r="57" spans="6:70" x14ac:dyDescent="0.25">
      <c r="F57" s="2">
        <v>55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11"/>
      <c r="AN57" s="11"/>
      <c r="AO57" s="11"/>
      <c r="AP57" s="11"/>
      <c r="AQ57" s="11"/>
      <c r="AR57" s="11"/>
      <c r="AS57" s="15">
        <v>302</v>
      </c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7">
        <v>303</v>
      </c>
      <c r="BF57" s="11"/>
      <c r="BG57" s="11"/>
      <c r="BH57" s="14">
        <v>304</v>
      </c>
      <c r="BI57" s="12">
        <v>305</v>
      </c>
      <c r="BJ57" s="14">
        <v>306</v>
      </c>
      <c r="BK57" s="11"/>
      <c r="BL57" s="17">
        <v>307</v>
      </c>
      <c r="BM57" s="11"/>
      <c r="BN57" s="2"/>
      <c r="BO57" s="4"/>
      <c r="BP57" s="4"/>
      <c r="BQ57" s="4"/>
      <c r="BR57" s="4"/>
    </row>
    <row r="58" spans="6:70" x14ac:dyDescent="0.25">
      <c r="F58" s="2">
        <v>56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11"/>
      <c r="AN58" s="11"/>
      <c r="AO58" s="11"/>
      <c r="AP58" s="11"/>
      <c r="AQ58" s="11"/>
      <c r="AR58" s="11"/>
      <c r="AS58" s="11"/>
      <c r="AT58" s="15">
        <v>308</v>
      </c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7">
        <v>309</v>
      </c>
      <c r="BG58" s="11"/>
      <c r="BH58" s="11"/>
      <c r="BI58" s="14">
        <v>310</v>
      </c>
      <c r="BJ58" s="12">
        <v>311</v>
      </c>
      <c r="BK58" s="11"/>
      <c r="BL58" s="11"/>
      <c r="BM58" s="17">
        <v>312</v>
      </c>
      <c r="BN58" s="2"/>
      <c r="BO58" s="4"/>
      <c r="BP58" s="4"/>
      <c r="BQ58" s="4"/>
      <c r="BR58" s="4"/>
    </row>
    <row r="59" spans="6:70" x14ac:dyDescent="0.25">
      <c r="F59" s="2">
        <v>57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11"/>
      <c r="AN59" s="11"/>
      <c r="AO59" s="11"/>
      <c r="AP59" s="11"/>
      <c r="AQ59" s="11"/>
      <c r="AR59" s="11"/>
      <c r="AS59" s="11"/>
      <c r="AT59" s="11"/>
      <c r="AU59" s="15">
        <v>313</v>
      </c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7">
        <v>314</v>
      </c>
      <c r="BH59" s="11"/>
      <c r="BI59" s="11"/>
      <c r="BJ59" s="11"/>
      <c r="BK59" s="12">
        <v>315</v>
      </c>
      <c r="BL59" s="14">
        <v>316</v>
      </c>
      <c r="BM59" s="11"/>
      <c r="BN59" s="17">
        <v>317</v>
      </c>
      <c r="BO59" s="4"/>
      <c r="BP59" s="4"/>
      <c r="BQ59" s="4"/>
      <c r="BR59" s="4"/>
    </row>
    <row r="60" spans="6:70" x14ac:dyDescent="0.25">
      <c r="F60" s="2">
        <v>58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11"/>
      <c r="AN60" s="11"/>
      <c r="AO60" s="11"/>
      <c r="AP60" s="11"/>
      <c r="AQ60" s="11"/>
      <c r="AR60" s="11"/>
      <c r="AS60" s="11"/>
      <c r="AT60" s="11"/>
      <c r="AU60" s="11"/>
      <c r="AV60" s="15">
        <v>318</v>
      </c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7">
        <v>319</v>
      </c>
      <c r="BI60" s="11"/>
      <c r="BJ60" s="11"/>
      <c r="BK60" s="14">
        <v>320</v>
      </c>
      <c r="BL60" s="12">
        <v>321</v>
      </c>
      <c r="BM60" s="14">
        <v>322</v>
      </c>
      <c r="BN60" s="2"/>
      <c r="BO60" s="17">
        <v>323</v>
      </c>
      <c r="BP60" s="11"/>
      <c r="BQ60" s="11"/>
      <c r="BR60" s="11"/>
    </row>
    <row r="61" spans="6:70" x14ac:dyDescent="0.25">
      <c r="F61" s="2">
        <v>59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5">
        <v>324</v>
      </c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7">
        <v>325</v>
      </c>
      <c r="BJ61" s="11"/>
      <c r="BK61" s="11"/>
      <c r="BL61" s="14">
        <v>326</v>
      </c>
      <c r="BM61" s="12">
        <v>327</v>
      </c>
      <c r="BN61" s="14">
        <v>328</v>
      </c>
      <c r="BO61" s="11"/>
      <c r="BP61" s="17">
        <v>329</v>
      </c>
      <c r="BQ61" s="11"/>
      <c r="BR61" s="11"/>
    </row>
    <row r="62" spans="6:70" x14ac:dyDescent="0.25">
      <c r="F62" s="2">
        <v>60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24">
        <v>330</v>
      </c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21">
        <v>331</v>
      </c>
      <c r="BK62" s="4"/>
      <c r="BL62" s="4"/>
      <c r="BM62" s="22">
        <v>332</v>
      </c>
      <c r="BN62" s="23">
        <v>333</v>
      </c>
      <c r="BO62" s="11"/>
      <c r="BP62" s="11"/>
      <c r="BQ62" s="17">
        <v>334</v>
      </c>
      <c r="BR62" s="11"/>
    </row>
    <row r="63" spans="6:70" x14ac:dyDescent="0.25">
      <c r="F63" s="2">
        <v>61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15">
        <v>335</v>
      </c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7">
        <v>336</v>
      </c>
      <c r="BL63" s="11"/>
      <c r="BM63" s="11"/>
      <c r="BN63" s="11"/>
      <c r="BO63" s="12">
        <v>337</v>
      </c>
      <c r="BP63" s="14">
        <v>338</v>
      </c>
      <c r="BQ63" s="11"/>
      <c r="BR63" s="11"/>
    </row>
    <row r="64" spans="6:70" x14ac:dyDescent="0.25">
      <c r="F64" s="2">
        <v>62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11"/>
      <c r="AZ64" s="15">
        <v>339</v>
      </c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7">
        <v>340</v>
      </c>
      <c r="BM64" s="11"/>
      <c r="BN64" s="11"/>
      <c r="BO64" s="14">
        <v>341</v>
      </c>
      <c r="BP64" s="12">
        <v>342</v>
      </c>
      <c r="BQ64" s="14">
        <v>343</v>
      </c>
      <c r="BR64" s="11"/>
    </row>
    <row r="65" spans="6:70" x14ac:dyDescent="0.25">
      <c r="F65" s="2">
        <v>63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11"/>
      <c r="AZ65" s="11"/>
      <c r="BA65" s="15">
        <v>344</v>
      </c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7">
        <v>345</v>
      </c>
      <c r="BN65" s="11"/>
      <c r="BO65" s="11"/>
      <c r="BP65" s="14">
        <v>346</v>
      </c>
      <c r="BQ65" s="12">
        <v>347</v>
      </c>
      <c r="BR65" s="14">
        <v>348</v>
      </c>
    </row>
    <row r="66" spans="6:70" x14ac:dyDescent="0.25">
      <c r="F66" s="2">
        <v>64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11"/>
      <c r="AZ66" s="11"/>
      <c r="BA66" s="11"/>
      <c r="BB66" s="15">
        <v>349</v>
      </c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7">
        <v>350</v>
      </c>
      <c r="BO66" s="11"/>
      <c r="BP66" s="11"/>
      <c r="BQ66" s="14">
        <v>351</v>
      </c>
      <c r="BR66" s="12">
        <v>352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5:U23"/>
  <sheetViews>
    <sheetView workbookViewId="0">
      <selection activeCell="X20" sqref="X20"/>
    </sheetView>
  </sheetViews>
  <sheetFormatPr defaultRowHeight="15" x14ac:dyDescent="0.25"/>
  <sheetData>
    <row r="15" spans="14:21" x14ac:dyDescent="0.25">
      <c r="N15">
        <v>1</v>
      </c>
      <c r="O15">
        <v>4</v>
      </c>
      <c r="Q15">
        <v>10</v>
      </c>
      <c r="R15">
        <v>4</v>
      </c>
      <c r="T15">
        <v>19</v>
      </c>
      <c r="U15">
        <v>2</v>
      </c>
    </row>
    <row r="16" spans="14:21" x14ac:dyDescent="0.25">
      <c r="N16">
        <v>2</v>
      </c>
      <c r="O16">
        <v>5</v>
      </c>
      <c r="Q16">
        <v>11</v>
      </c>
      <c r="R16">
        <v>6</v>
      </c>
      <c r="T16">
        <v>20</v>
      </c>
      <c r="U16">
        <v>3</v>
      </c>
    </row>
    <row r="17" spans="14:21" x14ac:dyDescent="0.25">
      <c r="N17">
        <v>3</v>
      </c>
      <c r="O17">
        <v>4</v>
      </c>
      <c r="Q17">
        <v>12</v>
      </c>
      <c r="R17">
        <v>4</v>
      </c>
      <c r="T17">
        <v>21</v>
      </c>
      <c r="U17">
        <v>2</v>
      </c>
    </row>
    <row r="18" spans="14:21" x14ac:dyDescent="0.25">
      <c r="N18">
        <v>4</v>
      </c>
      <c r="O18">
        <v>5</v>
      </c>
      <c r="Q18">
        <v>13</v>
      </c>
      <c r="R18">
        <v>6</v>
      </c>
      <c r="T18">
        <v>22</v>
      </c>
      <c r="U18">
        <v>3</v>
      </c>
    </row>
    <row r="19" spans="14:21" x14ac:dyDescent="0.25">
      <c r="N19">
        <v>5</v>
      </c>
      <c r="O19">
        <v>6</v>
      </c>
      <c r="Q19">
        <v>14</v>
      </c>
      <c r="R19">
        <v>7</v>
      </c>
      <c r="T19">
        <v>23</v>
      </c>
      <c r="U19">
        <v>6</v>
      </c>
    </row>
    <row r="20" spans="14:21" x14ac:dyDescent="0.25">
      <c r="N20">
        <v>6</v>
      </c>
      <c r="O20">
        <v>5</v>
      </c>
      <c r="Q20">
        <v>15</v>
      </c>
      <c r="R20">
        <v>6</v>
      </c>
      <c r="T20">
        <v>24</v>
      </c>
      <c r="U20">
        <v>3</v>
      </c>
    </row>
    <row r="21" spans="14:21" x14ac:dyDescent="0.25">
      <c r="N21">
        <v>7</v>
      </c>
      <c r="O21">
        <v>4</v>
      </c>
      <c r="Q21">
        <v>16</v>
      </c>
      <c r="R21">
        <v>4</v>
      </c>
      <c r="T21">
        <v>25</v>
      </c>
      <c r="U21">
        <v>2</v>
      </c>
    </row>
    <row r="22" spans="14:21" x14ac:dyDescent="0.25">
      <c r="N22">
        <v>8</v>
      </c>
      <c r="O22">
        <v>5</v>
      </c>
      <c r="Q22">
        <v>17</v>
      </c>
      <c r="R22">
        <v>6</v>
      </c>
      <c r="T22">
        <v>26</v>
      </c>
      <c r="U22">
        <v>3</v>
      </c>
    </row>
    <row r="23" spans="14:21" x14ac:dyDescent="0.25">
      <c r="N23">
        <v>9</v>
      </c>
      <c r="O23">
        <v>4</v>
      </c>
      <c r="Q23">
        <v>18</v>
      </c>
      <c r="R23">
        <v>4</v>
      </c>
      <c r="T23">
        <v>27</v>
      </c>
      <c r="U2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2:M17"/>
  <sheetViews>
    <sheetView topLeftCell="F1" workbookViewId="0">
      <selection activeCell="M20" sqref="M20"/>
    </sheetView>
  </sheetViews>
  <sheetFormatPr defaultRowHeight="15" x14ac:dyDescent="0.25"/>
  <cols>
    <col min="11" max="11" width="12.7109375" customWidth="1"/>
    <col min="13" max="13" width="11.85546875" customWidth="1"/>
  </cols>
  <sheetData>
    <row r="12" spans="11:13" x14ac:dyDescent="0.25">
      <c r="L12" t="s">
        <v>25</v>
      </c>
      <c r="M12" t="s">
        <v>26</v>
      </c>
    </row>
    <row r="13" spans="11:13" x14ac:dyDescent="0.25">
      <c r="K13" t="s">
        <v>6</v>
      </c>
    </row>
    <row r="14" spans="11:13" x14ac:dyDescent="0.25">
      <c r="K14" t="s">
        <v>27</v>
      </c>
    </row>
    <row r="15" spans="11:13" x14ac:dyDescent="0.25">
      <c r="K15" t="s">
        <v>28</v>
      </c>
    </row>
    <row r="16" spans="11:13" x14ac:dyDescent="0.25">
      <c r="K16" t="s">
        <v>29</v>
      </c>
    </row>
    <row r="17" spans="11:11" x14ac:dyDescent="0.25">
      <c r="K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Algorithm v Duration</vt:lpstr>
    </vt:vector>
  </TitlesOfParts>
  <Company>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matt.blomquist</dc:creator>
  <cp:lastModifiedBy>Matt</cp:lastModifiedBy>
  <dcterms:created xsi:type="dcterms:W3CDTF">2017-01-18T15:51:06Z</dcterms:created>
  <dcterms:modified xsi:type="dcterms:W3CDTF">2017-03-21T15:02:03Z</dcterms:modified>
</cp:coreProperties>
</file>