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54BB0A32-8C0C-4CEE-B130-EA9847373A15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7047" i="1" l="1"/>
  <c r="AB4644" i="1"/>
  <c r="AB2190" i="1"/>
  <c r="AB6243" i="1"/>
  <c r="Y7178" i="1"/>
  <c r="Z7178" i="1"/>
  <c r="AA7178" i="1" s="1"/>
  <c r="AB7178" i="1"/>
  <c r="AC7178" i="1"/>
  <c r="AD7178" i="1"/>
  <c r="AE7178" i="1"/>
  <c r="Y7179" i="1"/>
  <c r="Z7179" i="1"/>
  <c r="AA7179" i="1" s="1"/>
  <c r="AB7179" i="1"/>
  <c r="AE7179" i="1"/>
  <c r="AC7179" i="1" s="1"/>
  <c r="Y7180" i="1"/>
  <c r="Z7180" i="1"/>
  <c r="AA7180" i="1" s="1"/>
  <c r="AB7180" i="1"/>
  <c r="AE7180" i="1"/>
  <c r="AC7180" i="1" s="1"/>
  <c r="Y7181" i="1"/>
  <c r="Z7181" i="1"/>
  <c r="AA7181" i="1" s="1"/>
  <c r="AB7181" i="1"/>
  <c r="AC7181" i="1"/>
  <c r="AE7181" i="1"/>
  <c r="AD7181" i="1" s="1"/>
  <c r="Y7182" i="1"/>
  <c r="Z7182" i="1"/>
  <c r="AA7182" i="1" s="1"/>
  <c r="AB7182" i="1"/>
  <c r="AC7182" i="1"/>
  <c r="AD7182" i="1"/>
  <c r="AE7182" i="1"/>
  <c r="Y7183" i="1"/>
  <c r="Z7183" i="1"/>
  <c r="AA7183" i="1" s="1"/>
  <c r="AB7183" i="1"/>
  <c r="AE7183" i="1"/>
  <c r="AC7183" i="1" s="1"/>
  <c r="Y7184" i="1"/>
  <c r="Z7184" i="1"/>
  <c r="AA7184" i="1" s="1"/>
  <c r="AB7184" i="1"/>
  <c r="AE7184" i="1"/>
  <c r="AC7184" i="1" s="1"/>
  <c r="Y7185" i="1"/>
  <c r="Z7185" i="1"/>
  <c r="AA7185" i="1" s="1"/>
  <c r="AC7185" i="1"/>
  <c r="AD7185" i="1"/>
  <c r="AE7185" i="1"/>
  <c r="Y7186" i="1"/>
  <c r="Z7186" i="1"/>
  <c r="AA7186" i="1" s="1"/>
  <c r="AB7186" i="1"/>
  <c r="AD7186" i="1"/>
  <c r="AE7186" i="1"/>
  <c r="AC7186" i="1" s="1"/>
  <c r="Y7187" i="1"/>
  <c r="Z7187" i="1"/>
  <c r="AA7187" i="1" s="1"/>
  <c r="AB7187" i="1"/>
  <c r="AE7187" i="1"/>
  <c r="AC7187" i="1" s="1"/>
  <c r="Y7188" i="1"/>
  <c r="Z7188" i="1"/>
  <c r="AA7188" i="1" s="1"/>
  <c r="AB7188" i="1"/>
  <c r="AC7188" i="1"/>
  <c r="AE7188" i="1"/>
  <c r="AD7188" i="1" s="1"/>
  <c r="Y7189" i="1"/>
  <c r="Z7189" i="1"/>
  <c r="AA7189" i="1" s="1"/>
  <c r="AB7189" i="1"/>
  <c r="AC7189" i="1"/>
  <c r="AD7189" i="1"/>
  <c r="AE7189" i="1"/>
  <c r="Y7190" i="1"/>
  <c r="Z7190" i="1"/>
  <c r="AA7190" i="1" s="1"/>
  <c r="AB7190" i="1"/>
  <c r="AE7190" i="1"/>
  <c r="AD7190" i="1" s="1"/>
  <c r="Y7191" i="1"/>
  <c r="Z7191" i="1"/>
  <c r="AA7191" i="1" s="1"/>
  <c r="AB7191" i="1"/>
  <c r="AE7191" i="1"/>
  <c r="AC7191" i="1" s="1"/>
  <c r="Y7192" i="1"/>
  <c r="Z7192" i="1"/>
  <c r="AA7192" i="1" s="1"/>
  <c r="AB7192" i="1"/>
  <c r="AC7192" i="1"/>
  <c r="AE7192" i="1"/>
  <c r="AD7192" i="1" s="1"/>
  <c r="Y7193" i="1"/>
  <c r="Z7193" i="1"/>
  <c r="AA7193" i="1" s="1"/>
  <c r="AB7193" i="1"/>
  <c r="AC7193" i="1"/>
  <c r="AD7193" i="1"/>
  <c r="AE7193" i="1"/>
  <c r="Y7194" i="1"/>
  <c r="Z7194" i="1"/>
  <c r="AA7194" i="1" s="1"/>
  <c r="AB7194" i="1"/>
  <c r="AE7194" i="1"/>
  <c r="AD7194" i="1" s="1"/>
  <c r="Y7195" i="1"/>
  <c r="Z7195" i="1"/>
  <c r="AA7195" i="1" s="1"/>
  <c r="AE7195" i="1"/>
  <c r="AC7195" i="1" s="1"/>
  <c r="Y7196" i="1"/>
  <c r="Z7196" i="1"/>
  <c r="AA7196" i="1" s="1"/>
  <c r="AB7196" i="1"/>
  <c r="AC7196" i="1"/>
  <c r="AE7196" i="1"/>
  <c r="AD7196" i="1" s="1"/>
  <c r="Y7197" i="1"/>
  <c r="Z7197" i="1"/>
  <c r="AA7197" i="1" s="1"/>
  <c r="AB7197" i="1"/>
  <c r="AC7197" i="1"/>
  <c r="AD7197" i="1"/>
  <c r="AE7197" i="1"/>
  <c r="Y7198" i="1"/>
  <c r="Z7198" i="1"/>
  <c r="AA7198" i="1" s="1"/>
  <c r="AB7198" i="1"/>
  <c r="AE7198" i="1"/>
  <c r="AD7198" i="1" s="1"/>
  <c r="Y7199" i="1"/>
  <c r="Z7199" i="1"/>
  <c r="AA7199" i="1" s="1"/>
  <c r="AE7199" i="1"/>
  <c r="AC7199" i="1" s="1"/>
  <c r="Y7200" i="1"/>
  <c r="Z7200" i="1"/>
  <c r="AA7200" i="1" s="1"/>
  <c r="AB7200" i="1"/>
  <c r="AC7200" i="1"/>
  <c r="AE7200" i="1"/>
  <c r="AD7200" i="1" s="1"/>
  <c r="Y7201" i="1"/>
  <c r="Z7201" i="1"/>
  <c r="AA7201" i="1" s="1"/>
  <c r="AC7201" i="1"/>
  <c r="AD7201" i="1"/>
  <c r="AE7201" i="1"/>
  <c r="Y7202" i="1"/>
  <c r="Z7202" i="1"/>
  <c r="AA7202" i="1" s="1"/>
  <c r="AB7202" i="1"/>
  <c r="AE7202" i="1"/>
  <c r="AD7202" i="1" s="1"/>
  <c r="Y7203" i="1"/>
  <c r="Z7203" i="1"/>
  <c r="AA7203" i="1" s="1"/>
  <c r="AB7203" i="1"/>
  <c r="AE7203" i="1"/>
  <c r="AC7203" i="1" s="1"/>
  <c r="Y7204" i="1"/>
  <c r="Z7204" i="1"/>
  <c r="AA7204" i="1" s="1"/>
  <c r="AB7204" i="1"/>
  <c r="AC7204" i="1"/>
  <c r="AE7204" i="1"/>
  <c r="AD7204" i="1" s="1"/>
  <c r="Y7205" i="1"/>
  <c r="Z7205" i="1"/>
  <c r="AA7205" i="1" s="1"/>
  <c r="AB7205" i="1"/>
  <c r="AC7205" i="1"/>
  <c r="AD7205" i="1"/>
  <c r="AE7205" i="1"/>
  <c r="Y7206" i="1"/>
  <c r="Z7206" i="1"/>
  <c r="AA7206" i="1" s="1"/>
  <c r="AB7206" i="1"/>
  <c r="AE7206" i="1"/>
  <c r="AD7206" i="1" s="1"/>
  <c r="Y7155" i="1"/>
  <c r="Z7155" i="1"/>
  <c r="AA7155" i="1" s="1"/>
  <c r="AB7155" i="1"/>
  <c r="AC7155" i="1"/>
  <c r="AD7155" i="1"/>
  <c r="AE7155" i="1"/>
  <c r="Y7156" i="1"/>
  <c r="Z7156" i="1"/>
  <c r="AA7156" i="1" s="1"/>
  <c r="AB7156" i="1"/>
  <c r="AE7156" i="1"/>
  <c r="AC7156" i="1" s="1"/>
  <c r="Y7157" i="1"/>
  <c r="Z7157" i="1"/>
  <c r="AA7157" i="1" s="1"/>
  <c r="AB7157" i="1"/>
  <c r="AE7157" i="1"/>
  <c r="AC7157" i="1" s="1"/>
  <c r="Y7158" i="1"/>
  <c r="Z7158" i="1"/>
  <c r="AA7158" i="1" s="1"/>
  <c r="AB7158" i="1"/>
  <c r="AC7158" i="1"/>
  <c r="AE7158" i="1"/>
  <c r="AD7158" i="1" s="1"/>
  <c r="Y7159" i="1"/>
  <c r="Z7159" i="1"/>
  <c r="AA7159" i="1" s="1"/>
  <c r="AB7159" i="1"/>
  <c r="AC7159" i="1"/>
  <c r="AD7159" i="1"/>
  <c r="AE7159" i="1"/>
  <c r="Y7160" i="1"/>
  <c r="Z7160" i="1"/>
  <c r="AA7160" i="1" s="1"/>
  <c r="AB7160" i="1"/>
  <c r="AE7160" i="1"/>
  <c r="AD7160" i="1" s="1"/>
  <c r="Y7161" i="1"/>
  <c r="Z7161" i="1"/>
  <c r="AA7161" i="1" s="1"/>
  <c r="AB7161" i="1"/>
  <c r="AE7161" i="1"/>
  <c r="AC7161" i="1" s="1"/>
  <c r="Y7162" i="1"/>
  <c r="Z7162" i="1"/>
  <c r="AA7162" i="1" s="1"/>
  <c r="AB7162" i="1"/>
  <c r="AC7162" i="1"/>
  <c r="AD7162" i="1"/>
  <c r="AE7162" i="1"/>
  <c r="Y7163" i="1"/>
  <c r="Z7163" i="1"/>
  <c r="AA7163" i="1" s="1"/>
  <c r="AB7163" i="1"/>
  <c r="AD7163" i="1"/>
  <c r="AE7163" i="1"/>
  <c r="AC7163" i="1" s="1"/>
  <c r="Y7164" i="1"/>
  <c r="Z7164" i="1"/>
  <c r="AA7164" i="1" s="1"/>
  <c r="AB7164" i="1"/>
  <c r="AE7164" i="1"/>
  <c r="AD7164" i="1" s="1"/>
  <c r="Y7165" i="1"/>
  <c r="Z7165" i="1"/>
  <c r="AA7165" i="1" s="1"/>
  <c r="AB7165" i="1"/>
  <c r="AC7165" i="1"/>
  <c r="AE7165" i="1"/>
  <c r="AD7165" i="1" s="1"/>
  <c r="Y7166" i="1"/>
  <c r="Z7166" i="1"/>
  <c r="AA7166" i="1" s="1"/>
  <c r="AB7166" i="1"/>
  <c r="AC7166" i="1"/>
  <c r="AD7166" i="1"/>
  <c r="AE7166" i="1"/>
  <c r="Y7167" i="1"/>
  <c r="Z7167" i="1"/>
  <c r="AA7167" i="1" s="1"/>
  <c r="AB7167" i="1"/>
  <c r="AE7167" i="1"/>
  <c r="AC7167" i="1" s="1"/>
  <c r="Y7168" i="1"/>
  <c r="Z7168" i="1"/>
  <c r="AA7168" i="1" s="1"/>
  <c r="AB7168" i="1"/>
  <c r="AE7168" i="1"/>
  <c r="AD7168" i="1" s="1"/>
  <c r="Y7169" i="1"/>
  <c r="Z7169" i="1"/>
  <c r="AA7169" i="1" s="1"/>
  <c r="AB7169" i="1"/>
  <c r="AC7169" i="1"/>
  <c r="AE7169" i="1"/>
  <c r="AD7169" i="1" s="1"/>
  <c r="Y7170" i="1"/>
  <c r="Z7170" i="1"/>
  <c r="AA7170" i="1" s="1"/>
  <c r="AC7170" i="1"/>
  <c r="AD7170" i="1"/>
  <c r="AE7170" i="1"/>
  <c r="Y7171" i="1"/>
  <c r="Z7171" i="1"/>
  <c r="AA7171" i="1" s="1"/>
  <c r="AE7171" i="1"/>
  <c r="AC7171" i="1" s="1"/>
  <c r="Y7172" i="1"/>
  <c r="Z7172" i="1"/>
  <c r="AA7172" i="1" s="1"/>
  <c r="AB7172" i="1"/>
  <c r="AE7172" i="1"/>
  <c r="AD7172" i="1" s="1"/>
  <c r="Y7173" i="1"/>
  <c r="Z7173" i="1"/>
  <c r="AA7173" i="1" s="1"/>
  <c r="AB7173" i="1"/>
  <c r="AC7173" i="1"/>
  <c r="AE7173" i="1"/>
  <c r="AD7173" i="1" s="1"/>
  <c r="Y7174" i="1"/>
  <c r="Z7174" i="1"/>
  <c r="AA7174" i="1" s="1"/>
  <c r="AB7174" i="1"/>
  <c r="AC7174" i="1"/>
  <c r="AD7174" i="1"/>
  <c r="AE7174" i="1"/>
  <c r="Y7175" i="1"/>
  <c r="Z7175" i="1"/>
  <c r="AA7175" i="1" s="1"/>
  <c r="AE7175" i="1"/>
  <c r="AC7175" i="1" s="1"/>
  <c r="Y7176" i="1"/>
  <c r="Z7176" i="1"/>
  <c r="AA7176" i="1" s="1"/>
  <c r="AB7176" i="1"/>
  <c r="AE7176" i="1"/>
  <c r="AD7176" i="1" s="1"/>
  <c r="Y7177" i="1"/>
  <c r="Z7177" i="1"/>
  <c r="AA7177" i="1" s="1"/>
  <c r="AB7177" i="1"/>
  <c r="AC7177" i="1"/>
  <c r="AE7177" i="1"/>
  <c r="AD7177" i="1" s="1"/>
  <c r="Y7066" i="1"/>
  <c r="Z7066" i="1"/>
  <c r="AA7066" i="1" s="1"/>
  <c r="AB7066" i="1"/>
  <c r="AE7066" i="1"/>
  <c r="AC7066" i="1" s="1"/>
  <c r="Y7067" i="1"/>
  <c r="Z7067" i="1"/>
  <c r="AA7067" i="1" s="1"/>
  <c r="AB7067" i="1"/>
  <c r="AC7067" i="1"/>
  <c r="AD7067" i="1"/>
  <c r="AE7067" i="1"/>
  <c r="Y7068" i="1"/>
  <c r="Z7068" i="1"/>
  <c r="AA7068" i="1" s="1"/>
  <c r="AB7068" i="1"/>
  <c r="AE7068" i="1"/>
  <c r="AC7068" i="1" s="1"/>
  <c r="Y7069" i="1"/>
  <c r="Z7069" i="1"/>
  <c r="AA7069" i="1" s="1"/>
  <c r="AE7069" i="1"/>
  <c r="AC7069" i="1" s="1"/>
  <c r="Y7070" i="1"/>
  <c r="Z7070" i="1"/>
  <c r="AA7070" i="1" s="1"/>
  <c r="AB7070" i="1"/>
  <c r="AC7070" i="1"/>
  <c r="AE7070" i="1"/>
  <c r="AD7070" i="1" s="1"/>
  <c r="Y7071" i="1"/>
  <c r="Z7071" i="1"/>
  <c r="AA7071" i="1" s="1"/>
  <c r="AB7071" i="1"/>
  <c r="AC7071" i="1"/>
  <c r="AD7071" i="1"/>
  <c r="AE7071" i="1"/>
  <c r="Y7072" i="1"/>
  <c r="Z7072" i="1"/>
  <c r="AA7072" i="1" s="1"/>
  <c r="AB7072" i="1"/>
  <c r="AE7072" i="1"/>
  <c r="AC7072" i="1" s="1"/>
  <c r="Y7073" i="1"/>
  <c r="Z7073" i="1"/>
  <c r="AA7073" i="1" s="1"/>
  <c r="AB7073" i="1"/>
  <c r="AE7073" i="1"/>
  <c r="AC7073" i="1" s="1"/>
  <c r="Y7074" i="1"/>
  <c r="Z7074" i="1"/>
  <c r="AA7074" i="1" s="1"/>
  <c r="AB7074" i="1"/>
  <c r="AC7074" i="1"/>
  <c r="AE7074" i="1"/>
  <c r="AD7074" i="1" s="1"/>
  <c r="Y7075" i="1"/>
  <c r="Z7075" i="1"/>
  <c r="AA7075" i="1" s="1"/>
  <c r="AB7075" i="1"/>
  <c r="AC7075" i="1"/>
  <c r="AD7075" i="1"/>
  <c r="AE7075" i="1"/>
  <c r="Y7076" i="1"/>
  <c r="Z7076" i="1"/>
  <c r="AA7076" i="1" s="1"/>
  <c r="AB7076" i="1"/>
  <c r="AE7076" i="1"/>
  <c r="AC7076" i="1" s="1"/>
  <c r="Y7077" i="1"/>
  <c r="Z7077" i="1"/>
  <c r="AA7077" i="1" s="1"/>
  <c r="AB7077" i="1"/>
  <c r="AE7077" i="1"/>
  <c r="AC7077" i="1" s="1"/>
  <c r="Y7078" i="1"/>
  <c r="Z7078" i="1"/>
  <c r="AA7078" i="1" s="1"/>
  <c r="AC7078" i="1"/>
  <c r="AE7078" i="1"/>
  <c r="AD7078" i="1" s="1"/>
  <c r="Y7079" i="1"/>
  <c r="Z7079" i="1"/>
  <c r="AA7079" i="1" s="1"/>
  <c r="AB7079" i="1"/>
  <c r="AC7079" i="1"/>
  <c r="AD7079" i="1"/>
  <c r="AE7079" i="1"/>
  <c r="Y7080" i="1"/>
  <c r="Z7080" i="1"/>
  <c r="AA7080" i="1" s="1"/>
  <c r="AB7080" i="1"/>
  <c r="AE7080" i="1"/>
  <c r="AC7080" i="1" s="1"/>
  <c r="Y7081" i="1"/>
  <c r="Z7081" i="1"/>
  <c r="AA7081" i="1" s="1"/>
  <c r="AB7081" i="1"/>
  <c r="AE7081" i="1"/>
  <c r="AC7081" i="1" s="1"/>
  <c r="Y7082" i="1"/>
  <c r="Z7082" i="1"/>
  <c r="AA7082" i="1" s="1"/>
  <c r="AC7082" i="1"/>
  <c r="AE7082" i="1"/>
  <c r="AD7082" i="1" s="1"/>
  <c r="Y7083" i="1"/>
  <c r="Z7083" i="1"/>
  <c r="AA7083" i="1" s="1"/>
  <c r="AC7083" i="1"/>
  <c r="AD7083" i="1"/>
  <c r="AE7083" i="1"/>
  <c r="Y7084" i="1"/>
  <c r="Z7084" i="1"/>
  <c r="AA7084" i="1" s="1"/>
  <c r="AB7084" i="1"/>
  <c r="AE7084" i="1"/>
  <c r="AC7084" i="1" s="1"/>
  <c r="Y7085" i="1"/>
  <c r="Z7085" i="1"/>
  <c r="AA7085" i="1" s="1"/>
  <c r="AB7085" i="1"/>
  <c r="AE7085" i="1"/>
  <c r="AC7085" i="1" s="1"/>
  <c r="Y7086" i="1"/>
  <c r="Z7086" i="1"/>
  <c r="AA7086" i="1" s="1"/>
  <c r="AB7086" i="1"/>
  <c r="AC7086" i="1"/>
  <c r="AE7086" i="1"/>
  <c r="AD7086" i="1" s="1"/>
  <c r="Y7087" i="1"/>
  <c r="Z7087" i="1"/>
  <c r="AA7087" i="1" s="1"/>
  <c r="AB7087" i="1"/>
  <c r="AC7087" i="1"/>
  <c r="AD7087" i="1"/>
  <c r="AE7087" i="1"/>
  <c r="Y7088" i="1"/>
  <c r="Z7088" i="1"/>
  <c r="AA7088" i="1" s="1"/>
  <c r="AB7088" i="1"/>
  <c r="AE7088" i="1"/>
  <c r="AC7088" i="1" s="1"/>
  <c r="Y7089" i="1"/>
  <c r="Z7089" i="1"/>
  <c r="AA7089" i="1" s="1"/>
  <c r="AB7089" i="1"/>
  <c r="AE7089" i="1"/>
  <c r="AC7089" i="1" s="1"/>
  <c r="Y7090" i="1"/>
  <c r="Z7090" i="1"/>
  <c r="AA7090" i="1" s="1"/>
  <c r="AB7090" i="1"/>
  <c r="AC7090" i="1"/>
  <c r="AE7090" i="1"/>
  <c r="AD7090" i="1" s="1"/>
  <c r="Y7091" i="1"/>
  <c r="Z7091" i="1"/>
  <c r="AA7091" i="1" s="1"/>
  <c r="AB7091" i="1"/>
  <c r="AC7091" i="1"/>
  <c r="AD7091" i="1"/>
  <c r="AE7091" i="1"/>
  <c r="Y7092" i="1"/>
  <c r="Z7092" i="1"/>
  <c r="AA7092" i="1" s="1"/>
  <c r="AB7092" i="1"/>
  <c r="AE7092" i="1"/>
  <c r="AC7092" i="1" s="1"/>
  <c r="Y7093" i="1"/>
  <c r="Z7093" i="1"/>
  <c r="AA7093" i="1" s="1"/>
  <c r="AB7093" i="1"/>
  <c r="AE7093" i="1"/>
  <c r="AC7093" i="1" s="1"/>
  <c r="Y7094" i="1"/>
  <c r="Z7094" i="1"/>
  <c r="AA7094" i="1" s="1"/>
  <c r="AB7094" i="1"/>
  <c r="AC7094" i="1"/>
  <c r="AE7094" i="1"/>
  <c r="AD7094" i="1" s="1"/>
  <c r="Y7095" i="1"/>
  <c r="Z7095" i="1"/>
  <c r="AA7095" i="1" s="1"/>
  <c r="AB7095" i="1"/>
  <c r="AC7095" i="1"/>
  <c r="AD7095" i="1"/>
  <c r="AE7095" i="1"/>
  <c r="Y7096" i="1"/>
  <c r="Z7096" i="1"/>
  <c r="AA7096" i="1" s="1"/>
  <c r="AE7096" i="1"/>
  <c r="AC7096" i="1" s="1"/>
  <c r="Y7097" i="1"/>
  <c r="Z7097" i="1"/>
  <c r="AA7097" i="1" s="1"/>
  <c r="AB7097" i="1"/>
  <c r="AE7097" i="1"/>
  <c r="AC7097" i="1" s="1"/>
  <c r="Y7098" i="1"/>
  <c r="Z7098" i="1"/>
  <c r="AA7098" i="1" s="1"/>
  <c r="AB7098" i="1"/>
  <c r="AC7098" i="1"/>
  <c r="AE7098" i="1"/>
  <c r="AD7098" i="1" s="1"/>
  <c r="Y7099" i="1"/>
  <c r="Z7099" i="1"/>
  <c r="AA7099" i="1" s="1"/>
  <c r="AC7099" i="1"/>
  <c r="AD7099" i="1"/>
  <c r="AE7099" i="1"/>
  <c r="Y7100" i="1"/>
  <c r="Z7100" i="1"/>
  <c r="AA7100" i="1" s="1"/>
  <c r="AB7100" i="1"/>
  <c r="AE7100" i="1"/>
  <c r="AC7100" i="1" s="1"/>
  <c r="Y7101" i="1"/>
  <c r="Z7101" i="1"/>
  <c r="AA7101" i="1" s="1"/>
  <c r="AB7101" i="1"/>
  <c r="AE7101" i="1"/>
  <c r="AC7101" i="1" s="1"/>
  <c r="Y7102" i="1"/>
  <c r="Z7102" i="1"/>
  <c r="AA7102" i="1" s="1"/>
  <c r="AC7102" i="1"/>
  <c r="AE7102" i="1"/>
  <c r="AD7102" i="1" s="1"/>
  <c r="Y7103" i="1"/>
  <c r="Z7103" i="1"/>
  <c r="AA7103" i="1" s="1"/>
  <c r="AB7103" i="1"/>
  <c r="AC7103" i="1"/>
  <c r="AD7103" i="1"/>
  <c r="AE7103" i="1"/>
  <c r="Y7104" i="1"/>
  <c r="Z7104" i="1"/>
  <c r="AA7104" i="1" s="1"/>
  <c r="AB7104" i="1"/>
  <c r="AE7104" i="1"/>
  <c r="AC7104" i="1" s="1"/>
  <c r="Y7105" i="1"/>
  <c r="Z7105" i="1"/>
  <c r="AA7105" i="1" s="1"/>
  <c r="AE7105" i="1"/>
  <c r="AC7105" i="1" s="1"/>
  <c r="Y7106" i="1"/>
  <c r="Z7106" i="1"/>
  <c r="AA7106" i="1" s="1"/>
  <c r="AB7106" i="1"/>
  <c r="AC7106" i="1"/>
  <c r="AD7106" i="1"/>
  <c r="AE7106" i="1"/>
  <c r="Y7107" i="1"/>
  <c r="Z7107" i="1"/>
  <c r="AA7107" i="1" s="1"/>
  <c r="AB7107" i="1"/>
  <c r="AC7107" i="1"/>
  <c r="AD7107" i="1"/>
  <c r="AE7107" i="1"/>
  <c r="Y7108" i="1"/>
  <c r="Z7108" i="1"/>
  <c r="AA7108" i="1" s="1"/>
  <c r="AB7108" i="1"/>
  <c r="AE7108" i="1"/>
  <c r="AC7108" i="1" s="1"/>
  <c r="Y7109" i="1"/>
  <c r="Z7109" i="1"/>
  <c r="AA7109" i="1" s="1"/>
  <c r="AB7109" i="1"/>
  <c r="AE7109" i="1"/>
  <c r="AC7109" i="1" s="1"/>
  <c r="Y7110" i="1"/>
  <c r="Z7110" i="1"/>
  <c r="AA7110" i="1" s="1"/>
  <c r="AB7110" i="1"/>
  <c r="AC7110" i="1"/>
  <c r="AD7110" i="1"/>
  <c r="AE7110" i="1"/>
  <c r="Y7111" i="1"/>
  <c r="Z7111" i="1"/>
  <c r="AA7111" i="1" s="1"/>
  <c r="AB7111" i="1"/>
  <c r="AC7111" i="1"/>
  <c r="AD7111" i="1"/>
  <c r="AE7111" i="1"/>
  <c r="Y7112" i="1"/>
  <c r="Z7112" i="1"/>
  <c r="AA7112" i="1" s="1"/>
  <c r="AE7112" i="1"/>
  <c r="AC7112" i="1" s="1"/>
  <c r="Y7113" i="1"/>
  <c r="Z7113" i="1"/>
  <c r="AA7113" i="1" s="1"/>
  <c r="AE7113" i="1"/>
  <c r="AC7113" i="1" s="1"/>
  <c r="Y7114" i="1"/>
  <c r="Z7114" i="1"/>
  <c r="AA7114" i="1" s="1"/>
  <c r="AB7114" i="1"/>
  <c r="AC7114" i="1"/>
  <c r="AD7114" i="1"/>
  <c r="AE7114" i="1"/>
  <c r="Y7115" i="1"/>
  <c r="Z7115" i="1"/>
  <c r="AA7115" i="1" s="1"/>
  <c r="AB7115" i="1"/>
  <c r="AC7115" i="1"/>
  <c r="AD7115" i="1"/>
  <c r="AE7115" i="1"/>
  <c r="Y7116" i="1"/>
  <c r="Z7116" i="1"/>
  <c r="AA7116" i="1" s="1"/>
  <c r="AB7116" i="1"/>
  <c r="AE7116" i="1"/>
  <c r="AC7116" i="1" s="1"/>
  <c r="Y7117" i="1"/>
  <c r="Z7117" i="1"/>
  <c r="AA7117" i="1" s="1"/>
  <c r="AB7117" i="1"/>
  <c r="AE7117" i="1"/>
  <c r="AC7117" i="1" s="1"/>
  <c r="Y7118" i="1"/>
  <c r="Z7118" i="1"/>
  <c r="AA7118" i="1" s="1"/>
  <c r="AB7118" i="1"/>
  <c r="AC7118" i="1"/>
  <c r="AD7118" i="1"/>
  <c r="AE7118" i="1"/>
  <c r="Y7119" i="1"/>
  <c r="Z7119" i="1"/>
  <c r="AA7119" i="1" s="1"/>
  <c r="AB7119" i="1"/>
  <c r="AC7119" i="1"/>
  <c r="AD7119" i="1"/>
  <c r="AE7119" i="1"/>
  <c r="Y7120" i="1"/>
  <c r="Z7120" i="1"/>
  <c r="AA7120" i="1" s="1"/>
  <c r="AB7120" i="1"/>
  <c r="AE7120" i="1"/>
  <c r="AC7120" i="1" s="1"/>
  <c r="Y7121" i="1"/>
  <c r="Z7121" i="1"/>
  <c r="AA7121" i="1" s="1"/>
  <c r="AB7121" i="1"/>
  <c r="AE7121" i="1"/>
  <c r="AC7121" i="1" s="1"/>
  <c r="Y7122" i="1"/>
  <c r="Z7122" i="1"/>
  <c r="AA7122" i="1" s="1"/>
  <c r="AB7122" i="1"/>
  <c r="AC7122" i="1"/>
  <c r="AD7122" i="1"/>
  <c r="AE7122" i="1"/>
  <c r="Y7123" i="1"/>
  <c r="Z7123" i="1"/>
  <c r="AA7123" i="1" s="1"/>
  <c r="AB7123" i="1"/>
  <c r="AC7123" i="1"/>
  <c r="AD7123" i="1"/>
  <c r="AE7123" i="1"/>
  <c r="Y7124" i="1"/>
  <c r="Z7124" i="1"/>
  <c r="AA7124" i="1" s="1"/>
  <c r="AB7124" i="1"/>
  <c r="AE7124" i="1"/>
  <c r="AC7124" i="1" s="1"/>
  <c r="Y7125" i="1"/>
  <c r="Z7125" i="1"/>
  <c r="AA7125" i="1" s="1"/>
  <c r="AB7125" i="1"/>
  <c r="AE7125" i="1"/>
  <c r="AC7125" i="1" s="1"/>
  <c r="Y7126" i="1"/>
  <c r="Z7126" i="1"/>
  <c r="AA7126" i="1" s="1"/>
  <c r="AB7126" i="1"/>
  <c r="AC7126" i="1"/>
  <c r="AD7126" i="1"/>
  <c r="AE7126" i="1"/>
  <c r="Y7127" i="1"/>
  <c r="Z7127" i="1"/>
  <c r="AA7127" i="1" s="1"/>
  <c r="AB7127" i="1"/>
  <c r="AC7127" i="1"/>
  <c r="AD7127" i="1"/>
  <c r="AE7127" i="1"/>
  <c r="Y7128" i="1"/>
  <c r="Z7128" i="1"/>
  <c r="AA7128" i="1" s="1"/>
  <c r="AE7128" i="1"/>
  <c r="AC7128" i="1" s="1"/>
  <c r="Y7129" i="1"/>
  <c r="Z7129" i="1"/>
  <c r="AA7129" i="1" s="1"/>
  <c r="AE7129" i="1"/>
  <c r="AC7129" i="1" s="1"/>
  <c r="Y7130" i="1"/>
  <c r="Z7130" i="1"/>
  <c r="AA7130" i="1" s="1"/>
  <c r="AC7130" i="1"/>
  <c r="AD7130" i="1"/>
  <c r="AE7130" i="1"/>
  <c r="Y7131" i="1"/>
  <c r="Z7131" i="1"/>
  <c r="AA7131" i="1" s="1"/>
  <c r="AB7131" i="1"/>
  <c r="AC7131" i="1"/>
  <c r="AD7131" i="1"/>
  <c r="AE7131" i="1"/>
  <c r="Y7132" i="1"/>
  <c r="Z7132" i="1"/>
  <c r="AA7132" i="1" s="1"/>
  <c r="AB7132" i="1"/>
  <c r="AE7132" i="1"/>
  <c r="AC7132" i="1" s="1"/>
  <c r="Y7133" i="1"/>
  <c r="Z7133" i="1"/>
  <c r="AA7133" i="1" s="1"/>
  <c r="AB7133" i="1"/>
  <c r="AE7133" i="1"/>
  <c r="AC7133" i="1" s="1"/>
  <c r="Y7134" i="1"/>
  <c r="Z7134" i="1"/>
  <c r="AA7134" i="1" s="1"/>
  <c r="AB7134" i="1"/>
  <c r="AC7134" i="1"/>
  <c r="AD7134" i="1"/>
  <c r="AE7134" i="1"/>
  <c r="Y7135" i="1"/>
  <c r="Z7135" i="1"/>
  <c r="AA7135" i="1" s="1"/>
  <c r="AB7135" i="1"/>
  <c r="AC7135" i="1"/>
  <c r="AD7135" i="1"/>
  <c r="AE7135" i="1"/>
  <c r="Y7136" i="1"/>
  <c r="Z7136" i="1"/>
  <c r="AA7136" i="1" s="1"/>
  <c r="AB7136" i="1"/>
  <c r="AE7136" i="1"/>
  <c r="AC7136" i="1" s="1"/>
  <c r="Y7137" i="1"/>
  <c r="Z7137" i="1"/>
  <c r="AA7137" i="1" s="1"/>
  <c r="AB7137" i="1"/>
  <c r="AE7137" i="1"/>
  <c r="AC7137" i="1" s="1"/>
  <c r="Y7138" i="1"/>
  <c r="Z7138" i="1"/>
  <c r="AA7138" i="1" s="1"/>
  <c r="AC7138" i="1"/>
  <c r="AD7138" i="1"/>
  <c r="AE7138" i="1"/>
  <c r="Y7139" i="1"/>
  <c r="Z7139" i="1"/>
  <c r="AA7139" i="1" s="1"/>
  <c r="AB7139" i="1"/>
  <c r="AC7139" i="1"/>
  <c r="AD7139" i="1"/>
  <c r="AE7139" i="1"/>
  <c r="Y7140" i="1"/>
  <c r="Z7140" i="1"/>
  <c r="AA7140" i="1" s="1"/>
  <c r="AB7140" i="1"/>
  <c r="AE7140" i="1"/>
  <c r="AC7140" i="1" s="1"/>
  <c r="Y7141" i="1"/>
  <c r="Z7141" i="1"/>
  <c r="AA7141" i="1" s="1"/>
  <c r="AE7141" i="1"/>
  <c r="AC7141" i="1" s="1"/>
  <c r="Y7142" i="1"/>
  <c r="Z7142" i="1"/>
  <c r="AA7142" i="1" s="1"/>
  <c r="AB7142" i="1"/>
  <c r="AC7142" i="1"/>
  <c r="AD7142" i="1"/>
  <c r="AE7142" i="1"/>
  <c r="Y7143" i="1"/>
  <c r="Z7143" i="1"/>
  <c r="AA7143" i="1" s="1"/>
  <c r="AB7143" i="1"/>
  <c r="AD7143" i="1"/>
  <c r="AE7143" i="1"/>
  <c r="AC7143" i="1" s="1"/>
  <c r="Y7144" i="1"/>
  <c r="Z7144" i="1"/>
  <c r="AA7144" i="1" s="1"/>
  <c r="AB7144" i="1"/>
  <c r="AE7144" i="1"/>
  <c r="AC7144" i="1" s="1"/>
  <c r="Y7145" i="1"/>
  <c r="Z7145" i="1"/>
  <c r="AA7145" i="1" s="1"/>
  <c r="AB7145" i="1"/>
  <c r="AC7145" i="1"/>
  <c r="AE7145" i="1"/>
  <c r="AD7145" i="1" s="1"/>
  <c r="Y7146" i="1"/>
  <c r="Z7146" i="1"/>
  <c r="AA7146" i="1" s="1"/>
  <c r="AB7146" i="1"/>
  <c r="AC7146" i="1"/>
  <c r="AD7146" i="1"/>
  <c r="AE7146" i="1"/>
  <c r="Y7147" i="1"/>
  <c r="Z7147" i="1"/>
  <c r="AA7147" i="1" s="1"/>
  <c r="AB7147" i="1"/>
  <c r="AD7147" i="1"/>
  <c r="AE7147" i="1"/>
  <c r="AC7147" i="1" s="1"/>
  <c r="Y7148" i="1"/>
  <c r="Z7148" i="1"/>
  <c r="AA7148" i="1" s="1"/>
  <c r="AE7148" i="1"/>
  <c r="AC7148" i="1" s="1"/>
  <c r="Y7149" i="1"/>
  <c r="Z7149" i="1"/>
  <c r="AA7149" i="1" s="1"/>
  <c r="AB7149" i="1"/>
  <c r="AC7149" i="1"/>
  <c r="AE7149" i="1"/>
  <c r="AD7149" i="1" s="1"/>
  <c r="Y7150" i="1"/>
  <c r="Z7150" i="1"/>
  <c r="AA7150" i="1" s="1"/>
  <c r="AB7150" i="1"/>
  <c r="AC7150" i="1"/>
  <c r="AD7150" i="1"/>
  <c r="AE7150" i="1"/>
  <c r="Y7151" i="1"/>
  <c r="Z7151" i="1"/>
  <c r="AA7151" i="1" s="1"/>
  <c r="AB7151" i="1"/>
  <c r="AD7151" i="1"/>
  <c r="AE7151" i="1"/>
  <c r="AC7151" i="1" s="1"/>
  <c r="Y7152" i="1"/>
  <c r="Z7152" i="1"/>
  <c r="AA7152" i="1" s="1"/>
  <c r="AB7152" i="1"/>
  <c r="AE7152" i="1"/>
  <c r="AC7152" i="1" s="1"/>
  <c r="Y7153" i="1"/>
  <c r="Z7153" i="1"/>
  <c r="AA7153" i="1" s="1"/>
  <c r="AB7153" i="1"/>
  <c r="AC7153" i="1"/>
  <c r="AE7153" i="1"/>
  <c r="AD7153" i="1" s="1"/>
  <c r="Y7154" i="1"/>
  <c r="Z7154" i="1"/>
  <c r="AA7154" i="1" s="1"/>
  <c r="AB7154" i="1"/>
  <c r="AC7154" i="1"/>
  <c r="AD7154" i="1"/>
  <c r="AE7154" i="1"/>
  <c r="AE6975" i="1"/>
  <c r="AC6975" i="1" s="1"/>
  <c r="AC6976" i="1"/>
  <c r="AE6976" i="1"/>
  <c r="AD6976" i="1" s="1"/>
  <c r="AC6977" i="1"/>
  <c r="AD6977" i="1"/>
  <c r="AE6977" i="1"/>
  <c r="AE6978" i="1"/>
  <c r="AC6978" i="1" s="1"/>
  <c r="AE6979" i="1"/>
  <c r="AC6979" i="1" s="1"/>
  <c r="AC6980" i="1"/>
  <c r="AE6980" i="1"/>
  <c r="AD6980" i="1" s="1"/>
  <c r="AC6981" i="1"/>
  <c r="AD6981" i="1"/>
  <c r="AE6981" i="1"/>
  <c r="AE6982" i="1"/>
  <c r="AD6982" i="1" s="1"/>
  <c r="AE6983" i="1"/>
  <c r="AC6983" i="1" s="1"/>
  <c r="AC6984" i="1"/>
  <c r="AE6984" i="1"/>
  <c r="AD6984" i="1" s="1"/>
  <c r="AC6985" i="1"/>
  <c r="AD6985" i="1"/>
  <c r="AE6985" i="1"/>
  <c r="AE6986" i="1"/>
  <c r="AD6986" i="1" s="1"/>
  <c r="AE6987" i="1"/>
  <c r="AC6987" i="1" s="1"/>
  <c r="AC6988" i="1"/>
  <c r="AE6988" i="1"/>
  <c r="AD6988" i="1" s="1"/>
  <c r="AC6989" i="1"/>
  <c r="AD6989" i="1"/>
  <c r="AE6989" i="1"/>
  <c r="AE6990" i="1"/>
  <c r="AC6990" i="1" s="1"/>
  <c r="AE6991" i="1"/>
  <c r="AC6991" i="1" s="1"/>
  <c r="AC6992" i="1"/>
  <c r="AE6992" i="1"/>
  <c r="AD6992" i="1" s="1"/>
  <c r="AC6993" i="1"/>
  <c r="AD6993" i="1"/>
  <c r="AE6993" i="1"/>
  <c r="AE6994" i="1"/>
  <c r="AC6994" i="1" s="1"/>
  <c r="AE6995" i="1"/>
  <c r="AC6995" i="1" s="1"/>
  <c r="AC6996" i="1"/>
  <c r="AE6996" i="1"/>
  <c r="AD6996" i="1" s="1"/>
  <c r="AC6997" i="1"/>
  <c r="AD6997" i="1"/>
  <c r="AE6997" i="1"/>
  <c r="AE6998" i="1"/>
  <c r="AD6998" i="1" s="1"/>
  <c r="AE6999" i="1"/>
  <c r="AC6999" i="1" s="1"/>
  <c r="AC7000" i="1"/>
  <c r="AE7000" i="1"/>
  <c r="AD7000" i="1" s="1"/>
  <c r="AC7001" i="1"/>
  <c r="AD7001" i="1"/>
  <c r="AE7001" i="1"/>
  <c r="AE7002" i="1"/>
  <c r="AC7002" i="1" s="1"/>
  <c r="AE7003" i="1"/>
  <c r="AC7003" i="1" s="1"/>
  <c r="AC7004" i="1"/>
  <c r="AE7004" i="1"/>
  <c r="AD7004" i="1" s="1"/>
  <c r="AC7005" i="1"/>
  <c r="AD7005" i="1"/>
  <c r="AE7005" i="1"/>
  <c r="AE7006" i="1"/>
  <c r="AC7006" i="1" s="1"/>
  <c r="AE7007" i="1"/>
  <c r="AC7007" i="1" s="1"/>
  <c r="AC7008" i="1"/>
  <c r="AE7008" i="1"/>
  <c r="AD7008" i="1" s="1"/>
  <c r="AC7009" i="1"/>
  <c r="AD7009" i="1"/>
  <c r="AE7009" i="1"/>
  <c r="AE7010" i="1"/>
  <c r="AD7010" i="1" s="1"/>
  <c r="AE7011" i="1"/>
  <c r="AC7011" i="1" s="1"/>
  <c r="AC7012" i="1"/>
  <c r="AE7012" i="1"/>
  <c r="AD7012" i="1" s="1"/>
  <c r="AC7013" i="1"/>
  <c r="AD7013" i="1"/>
  <c r="AE7013" i="1"/>
  <c r="AE7014" i="1"/>
  <c r="AC7014" i="1" s="1"/>
  <c r="AE7015" i="1"/>
  <c r="AC7015" i="1" s="1"/>
  <c r="AC7016" i="1"/>
  <c r="AE7016" i="1"/>
  <c r="AD7016" i="1" s="1"/>
  <c r="AC7017" i="1"/>
  <c r="AD7017" i="1"/>
  <c r="AE7017" i="1"/>
  <c r="AE7018" i="1"/>
  <c r="AC7018" i="1" s="1"/>
  <c r="AE7019" i="1"/>
  <c r="AC7019" i="1" s="1"/>
  <c r="AC7020" i="1"/>
  <c r="AE7020" i="1"/>
  <c r="AD7020" i="1" s="1"/>
  <c r="AC7021" i="1"/>
  <c r="AD7021" i="1"/>
  <c r="AE7021" i="1"/>
  <c r="AE7022" i="1"/>
  <c r="AD7022" i="1" s="1"/>
  <c r="AE7023" i="1"/>
  <c r="AC7023" i="1" s="1"/>
  <c r="AC7024" i="1"/>
  <c r="AE7024" i="1"/>
  <c r="AD7024" i="1" s="1"/>
  <c r="AC7025" i="1"/>
  <c r="AD7025" i="1"/>
  <c r="AE7025" i="1"/>
  <c r="AE7026" i="1"/>
  <c r="AC7026" i="1" s="1"/>
  <c r="AE7027" i="1"/>
  <c r="AC7027" i="1" s="1"/>
  <c r="AC7028" i="1"/>
  <c r="AE7028" i="1"/>
  <c r="AD7028" i="1" s="1"/>
  <c r="AC7029" i="1"/>
  <c r="AD7029" i="1"/>
  <c r="AE7029" i="1"/>
  <c r="AE7030" i="1"/>
  <c r="AC7030" i="1" s="1"/>
  <c r="AE7031" i="1"/>
  <c r="AC7031" i="1" s="1"/>
  <c r="AC7032" i="1"/>
  <c r="AE7032" i="1"/>
  <c r="AD7032" i="1" s="1"/>
  <c r="AC7033" i="1"/>
  <c r="AD7033" i="1"/>
  <c r="AE7033" i="1"/>
  <c r="AE7034" i="1"/>
  <c r="AD7034" i="1" s="1"/>
  <c r="AE7035" i="1"/>
  <c r="AC7035" i="1" s="1"/>
  <c r="AC7036" i="1"/>
  <c r="AE7036" i="1"/>
  <c r="AD7036" i="1" s="1"/>
  <c r="AC7037" i="1"/>
  <c r="AD7037" i="1"/>
  <c r="AE7037" i="1"/>
  <c r="AE7038" i="1"/>
  <c r="AC7038" i="1" s="1"/>
  <c r="AE7039" i="1"/>
  <c r="AC7039" i="1" s="1"/>
  <c r="AC7040" i="1"/>
  <c r="AE7040" i="1"/>
  <c r="AD7040" i="1" s="1"/>
  <c r="AC7041" i="1"/>
  <c r="AD7041" i="1"/>
  <c r="AE7041" i="1"/>
  <c r="AE7042" i="1"/>
  <c r="AC7042" i="1" s="1"/>
  <c r="AE7043" i="1"/>
  <c r="AC7043" i="1" s="1"/>
  <c r="AC7044" i="1"/>
  <c r="AE7044" i="1"/>
  <c r="AD7044" i="1" s="1"/>
  <c r="AC7045" i="1"/>
  <c r="AD7045" i="1"/>
  <c r="AE7045" i="1"/>
  <c r="AE7046" i="1"/>
  <c r="AD7046" i="1" s="1"/>
  <c r="AE7047" i="1"/>
  <c r="AC7047" i="1" s="1"/>
  <c r="AC7048" i="1"/>
  <c r="AE7048" i="1"/>
  <c r="AD7048" i="1" s="1"/>
  <c r="AC7049" i="1"/>
  <c r="AD7049" i="1"/>
  <c r="AE7049" i="1"/>
  <c r="AE7050" i="1"/>
  <c r="AC7050" i="1" s="1"/>
  <c r="AE7051" i="1"/>
  <c r="AC7051" i="1" s="1"/>
  <c r="AC7052" i="1"/>
  <c r="AE7052" i="1"/>
  <c r="AD7052" i="1" s="1"/>
  <c r="AC7053" i="1"/>
  <c r="AD7053" i="1"/>
  <c r="AE7053" i="1"/>
  <c r="AE7054" i="1"/>
  <c r="AC7054" i="1" s="1"/>
  <c r="AE7055" i="1"/>
  <c r="AC7055" i="1" s="1"/>
  <c r="AC7056" i="1"/>
  <c r="AE7056" i="1"/>
  <c r="AD7056" i="1" s="1"/>
  <c r="AC7057" i="1"/>
  <c r="AD7057" i="1"/>
  <c r="AE7057" i="1"/>
  <c r="AE7058" i="1"/>
  <c r="AD7058" i="1" s="1"/>
  <c r="AE7059" i="1"/>
  <c r="AC7059" i="1" s="1"/>
  <c r="AC7060" i="1"/>
  <c r="AE7060" i="1"/>
  <c r="AD7060" i="1" s="1"/>
  <c r="AC7061" i="1"/>
  <c r="AD7061" i="1"/>
  <c r="AE7061" i="1"/>
  <c r="AE7062" i="1"/>
  <c r="AC7062" i="1" s="1"/>
  <c r="AE7063" i="1"/>
  <c r="AC7063" i="1" s="1"/>
  <c r="AC7064" i="1"/>
  <c r="AE7064" i="1"/>
  <c r="AD7064" i="1" s="1"/>
  <c r="AC7065" i="1"/>
  <c r="AD7065" i="1"/>
  <c r="AE7065" i="1"/>
  <c r="Y6975" i="1"/>
  <c r="Z6975" i="1"/>
  <c r="AA6975" i="1" s="1"/>
  <c r="AB6975" i="1"/>
  <c r="Y6976" i="1"/>
  <c r="Z6976" i="1"/>
  <c r="AA6976" i="1" s="1"/>
  <c r="AB6976" i="1"/>
  <c r="Y6977" i="1"/>
  <c r="Z6977" i="1"/>
  <c r="AA6977" i="1" s="1"/>
  <c r="AB6977" i="1"/>
  <c r="Y6978" i="1"/>
  <c r="Z6978" i="1"/>
  <c r="AA6978" i="1" s="1"/>
  <c r="AB6978" i="1"/>
  <c r="Y6979" i="1"/>
  <c r="Z6979" i="1"/>
  <c r="AA6979" i="1" s="1"/>
  <c r="AB6979" i="1"/>
  <c r="Y6980" i="1"/>
  <c r="Z6980" i="1"/>
  <c r="AA6980" i="1" s="1"/>
  <c r="AB6980" i="1"/>
  <c r="Y6981" i="1"/>
  <c r="Z6981" i="1"/>
  <c r="AA6981" i="1" s="1"/>
  <c r="Y6982" i="1"/>
  <c r="Z6982" i="1"/>
  <c r="AA6982" i="1" s="1"/>
  <c r="AB6982" i="1"/>
  <c r="Y6983" i="1"/>
  <c r="Z6983" i="1"/>
  <c r="AA6983" i="1" s="1"/>
  <c r="AB6983" i="1"/>
  <c r="Y6984" i="1"/>
  <c r="Z6984" i="1"/>
  <c r="AA6984" i="1" s="1"/>
  <c r="AB6984" i="1"/>
  <c r="Y6985" i="1"/>
  <c r="Z6985" i="1"/>
  <c r="AA6985" i="1" s="1"/>
  <c r="Y6986" i="1"/>
  <c r="Z6986" i="1"/>
  <c r="AA6986" i="1" s="1"/>
  <c r="AB6986" i="1"/>
  <c r="Y6987" i="1"/>
  <c r="Z6987" i="1"/>
  <c r="AA6987" i="1" s="1"/>
  <c r="AB6987" i="1"/>
  <c r="Y6988" i="1"/>
  <c r="Z6988" i="1"/>
  <c r="AA6988" i="1" s="1"/>
  <c r="Y6989" i="1"/>
  <c r="Z6989" i="1"/>
  <c r="AA6989" i="1" s="1"/>
  <c r="AB6989" i="1"/>
  <c r="Y6990" i="1"/>
  <c r="Z6990" i="1"/>
  <c r="AA6990" i="1" s="1"/>
  <c r="AB6990" i="1"/>
  <c r="Y6991" i="1"/>
  <c r="Z6991" i="1"/>
  <c r="AA6991" i="1" s="1"/>
  <c r="AB6991" i="1"/>
  <c r="Y6992" i="1"/>
  <c r="Z6992" i="1"/>
  <c r="AA6992" i="1" s="1"/>
  <c r="AB6992" i="1"/>
  <c r="Y6993" i="1"/>
  <c r="Z6993" i="1"/>
  <c r="AA6993" i="1" s="1"/>
  <c r="AB6993" i="1"/>
  <c r="Y6994" i="1"/>
  <c r="Z6994" i="1"/>
  <c r="AA6994" i="1" s="1"/>
  <c r="AB6994" i="1"/>
  <c r="Y6995" i="1"/>
  <c r="Z6995" i="1"/>
  <c r="AA6995" i="1" s="1"/>
  <c r="AB6995" i="1"/>
  <c r="Y6996" i="1"/>
  <c r="Z6996" i="1"/>
  <c r="AA6996" i="1" s="1"/>
  <c r="AB6996" i="1"/>
  <c r="Y6997" i="1"/>
  <c r="Z6997" i="1"/>
  <c r="AA6997" i="1" s="1"/>
  <c r="AB6997" i="1"/>
  <c r="Y6998" i="1"/>
  <c r="Z6998" i="1"/>
  <c r="AA6998" i="1" s="1"/>
  <c r="AB6998" i="1"/>
  <c r="Y6999" i="1"/>
  <c r="Z6999" i="1"/>
  <c r="AA6999" i="1" s="1"/>
  <c r="AB6999" i="1"/>
  <c r="Y7000" i="1"/>
  <c r="Z7000" i="1"/>
  <c r="AA7000" i="1" s="1"/>
  <c r="Y7001" i="1"/>
  <c r="Z7001" i="1"/>
  <c r="AA7001" i="1" s="1"/>
  <c r="AB7001" i="1"/>
  <c r="Y7002" i="1"/>
  <c r="Z7002" i="1"/>
  <c r="AA7002" i="1" s="1"/>
  <c r="AB7002" i="1"/>
  <c r="Y7003" i="1"/>
  <c r="Z7003" i="1"/>
  <c r="AA7003" i="1" s="1"/>
  <c r="AB7003" i="1"/>
  <c r="Y7004" i="1"/>
  <c r="Z7004" i="1"/>
  <c r="AA7004" i="1" s="1"/>
  <c r="AB7004" i="1"/>
  <c r="Y7005" i="1"/>
  <c r="Z7005" i="1"/>
  <c r="AA7005" i="1" s="1"/>
  <c r="AB7005" i="1"/>
  <c r="Y7006" i="1"/>
  <c r="Z7006" i="1"/>
  <c r="AA7006" i="1" s="1"/>
  <c r="AB7006" i="1"/>
  <c r="Y7007" i="1"/>
  <c r="Z7007" i="1"/>
  <c r="AA7007" i="1" s="1"/>
  <c r="AB7007" i="1"/>
  <c r="Y7008" i="1"/>
  <c r="Z7008" i="1"/>
  <c r="AA7008" i="1" s="1"/>
  <c r="AB7008" i="1"/>
  <c r="Y7009" i="1"/>
  <c r="Z7009" i="1"/>
  <c r="AA7009" i="1" s="1"/>
  <c r="AB7009" i="1"/>
  <c r="Y7010" i="1"/>
  <c r="Z7010" i="1"/>
  <c r="AA7010" i="1" s="1"/>
  <c r="AB7010" i="1"/>
  <c r="Y7011" i="1"/>
  <c r="Z7011" i="1"/>
  <c r="AA7011" i="1" s="1"/>
  <c r="AB7011" i="1"/>
  <c r="Y7012" i="1"/>
  <c r="Z7012" i="1"/>
  <c r="AA7012" i="1" s="1"/>
  <c r="AB7012" i="1"/>
  <c r="Y7013" i="1"/>
  <c r="Z7013" i="1"/>
  <c r="AA7013" i="1" s="1"/>
  <c r="AB7013" i="1"/>
  <c r="Y7014" i="1"/>
  <c r="Z7014" i="1"/>
  <c r="AA7014" i="1" s="1"/>
  <c r="AB7014" i="1"/>
  <c r="Y7015" i="1"/>
  <c r="Z7015" i="1"/>
  <c r="AA7015" i="1" s="1"/>
  <c r="AB7015" i="1"/>
  <c r="Y7016" i="1"/>
  <c r="Z7016" i="1"/>
  <c r="AA7016" i="1" s="1"/>
  <c r="AB7016" i="1"/>
  <c r="Y7017" i="1"/>
  <c r="Z7017" i="1"/>
  <c r="AA7017" i="1" s="1"/>
  <c r="AB7017" i="1"/>
  <c r="Y7018" i="1"/>
  <c r="Z7018" i="1"/>
  <c r="AA7018" i="1" s="1"/>
  <c r="AB7018" i="1"/>
  <c r="Y7019" i="1"/>
  <c r="Z7019" i="1"/>
  <c r="AA7019" i="1" s="1"/>
  <c r="AB7019" i="1"/>
  <c r="Y7020" i="1"/>
  <c r="Z7020" i="1"/>
  <c r="AA7020" i="1" s="1"/>
  <c r="AB7020" i="1"/>
  <c r="Y7021" i="1"/>
  <c r="Z7021" i="1"/>
  <c r="AA7021" i="1" s="1"/>
  <c r="AB7021" i="1"/>
  <c r="Y7022" i="1"/>
  <c r="Z7022" i="1"/>
  <c r="AA7022" i="1" s="1"/>
  <c r="AB7022" i="1"/>
  <c r="Y7023" i="1"/>
  <c r="Z7023" i="1"/>
  <c r="AA7023" i="1" s="1"/>
  <c r="AB7023" i="1"/>
  <c r="Y7024" i="1"/>
  <c r="Z7024" i="1"/>
  <c r="AA7024" i="1" s="1"/>
  <c r="AB7024" i="1"/>
  <c r="Y7025" i="1"/>
  <c r="Z7025" i="1"/>
  <c r="AA7025" i="1" s="1"/>
  <c r="AB7025" i="1"/>
  <c r="Y7026" i="1"/>
  <c r="Z7026" i="1"/>
  <c r="AA7026" i="1" s="1"/>
  <c r="AB7026" i="1"/>
  <c r="Y7027" i="1"/>
  <c r="Z7027" i="1"/>
  <c r="AA7027" i="1" s="1"/>
  <c r="AB7027" i="1"/>
  <c r="Y7028" i="1"/>
  <c r="Z7028" i="1"/>
  <c r="AA7028" i="1" s="1"/>
  <c r="AB7028" i="1"/>
  <c r="Y7029" i="1"/>
  <c r="Z7029" i="1"/>
  <c r="AA7029" i="1" s="1"/>
  <c r="AB7029" i="1"/>
  <c r="Y7030" i="1"/>
  <c r="Z7030" i="1"/>
  <c r="AA7030" i="1" s="1"/>
  <c r="AB7030" i="1"/>
  <c r="Y7031" i="1"/>
  <c r="Z7031" i="1"/>
  <c r="AA7031" i="1" s="1"/>
  <c r="AB7031" i="1"/>
  <c r="Y7032" i="1"/>
  <c r="Z7032" i="1"/>
  <c r="AA7032" i="1" s="1"/>
  <c r="AB7032" i="1"/>
  <c r="Y7033" i="1"/>
  <c r="Z7033" i="1"/>
  <c r="AA7033" i="1" s="1"/>
  <c r="AB7033" i="1"/>
  <c r="Y7034" i="1"/>
  <c r="Z7034" i="1"/>
  <c r="AA7034" i="1" s="1"/>
  <c r="AB7034" i="1"/>
  <c r="Y7035" i="1"/>
  <c r="Z7035" i="1"/>
  <c r="AA7035" i="1" s="1"/>
  <c r="AB7035" i="1"/>
  <c r="Y7036" i="1"/>
  <c r="Z7036" i="1"/>
  <c r="AA7036" i="1" s="1"/>
  <c r="AB7036" i="1"/>
  <c r="Y7037" i="1"/>
  <c r="Z7037" i="1"/>
  <c r="AA7037" i="1" s="1"/>
  <c r="AB7037" i="1"/>
  <c r="Y7038" i="1"/>
  <c r="Z7038" i="1"/>
  <c r="AA7038" i="1" s="1"/>
  <c r="AB7038" i="1"/>
  <c r="Y7039" i="1"/>
  <c r="Z7039" i="1"/>
  <c r="AA7039" i="1" s="1"/>
  <c r="AB7039" i="1"/>
  <c r="Y7040" i="1"/>
  <c r="Z7040" i="1"/>
  <c r="AA7040" i="1" s="1"/>
  <c r="AB7040" i="1"/>
  <c r="Y7041" i="1"/>
  <c r="Z7041" i="1"/>
  <c r="AA7041" i="1" s="1"/>
  <c r="AB7041" i="1"/>
  <c r="Y7042" i="1"/>
  <c r="Z7042" i="1"/>
  <c r="AA7042" i="1" s="1"/>
  <c r="AB7042" i="1"/>
  <c r="Y7043" i="1"/>
  <c r="Z7043" i="1"/>
  <c r="AA7043" i="1" s="1"/>
  <c r="Y7044" i="1"/>
  <c r="Z7044" i="1"/>
  <c r="AA7044" i="1" s="1"/>
  <c r="AB7044" i="1"/>
  <c r="Y7045" i="1"/>
  <c r="Z7045" i="1"/>
  <c r="AA7045" i="1" s="1"/>
  <c r="Y7046" i="1"/>
  <c r="Z7046" i="1"/>
  <c r="AA7046" i="1" s="1"/>
  <c r="AB7046" i="1"/>
  <c r="Y7047" i="1"/>
  <c r="Z7047" i="1"/>
  <c r="AA7047" i="1" s="1"/>
  <c r="Y7048" i="1"/>
  <c r="Z7048" i="1"/>
  <c r="AA7048" i="1" s="1"/>
  <c r="AB7048" i="1"/>
  <c r="Y7049" i="1"/>
  <c r="Z7049" i="1"/>
  <c r="AA7049" i="1" s="1"/>
  <c r="Y7050" i="1"/>
  <c r="Z7050" i="1"/>
  <c r="AA7050" i="1" s="1"/>
  <c r="AB7050" i="1"/>
  <c r="Y7051" i="1"/>
  <c r="Z7051" i="1"/>
  <c r="AA7051" i="1" s="1"/>
  <c r="Y7052" i="1"/>
  <c r="Z7052" i="1"/>
  <c r="AA7052" i="1" s="1"/>
  <c r="AB7052" i="1"/>
  <c r="Y7053" i="1"/>
  <c r="Z7053" i="1"/>
  <c r="AA7053" i="1" s="1"/>
  <c r="AB7053" i="1"/>
  <c r="Y7054" i="1"/>
  <c r="Z7054" i="1"/>
  <c r="AA7054" i="1" s="1"/>
  <c r="AB7054" i="1"/>
  <c r="Y7055" i="1"/>
  <c r="Z7055" i="1"/>
  <c r="AA7055" i="1" s="1"/>
  <c r="Y7056" i="1"/>
  <c r="Z7056" i="1"/>
  <c r="AA7056" i="1" s="1"/>
  <c r="AB7056" i="1"/>
  <c r="Y7057" i="1"/>
  <c r="Z7057" i="1"/>
  <c r="AA7057" i="1" s="1"/>
  <c r="AB7057" i="1"/>
  <c r="Y7058" i="1"/>
  <c r="Z7058" i="1"/>
  <c r="AA7058" i="1" s="1"/>
  <c r="AB7058" i="1"/>
  <c r="Y7059" i="1"/>
  <c r="Z7059" i="1"/>
  <c r="AA7059" i="1" s="1"/>
  <c r="AB7059" i="1"/>
  <c r="Y7060" i="1"/>
  <c r="Z7060" i="1"/>
  <c r="AA7060" i="1" s="1"/>
  <c r="AB7060" i="1"/>
  <c r="Y7061" i="1"/>
  <c r="Z7061" i="1"/>
  <c r="AA7061" i="1" s="1"/>
  <c r="Y7062" i="1"/>
  <c r="Z7062" i="1"/>
  <c r="AA7062" i="1" s="1"/>
  <c r="AB7062" i="1"/>
  <c r="Y7063" i="1"/>
  <c r="Z7063" i="1"/>
  <c r="AA7063" i="1" s="1"/>
  <c r="AB7063" i="1"/>
  <c r="Y7064" i="1"/>
  <c r="Z7064" i="1"/>
  <c r="AA7064" i="1" s="1"/>
  <c r="AB7064" i="1"/>
  <c r="Y7065" i="1"/>
  <c r="Z7065" i="1"/>
  <c r="AA7065" i="1" s="1"/>
  <c r="AB7065" i="1"/>
  <c r="AB3" i="1"/>
  <c r="AB4" i="1"/>
  <c r="AB5" i="1"/>
  <c r="AB6" i="1"/>
  <c r="AB7" i="1"/>
  <c r="AB8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6" i="1"/>
  <c r="AB3077" i="1"/>
  <c r="AB3078" i="1"/>
  <c r="AB3079" i="1"/>
  <c r="AB3080" i="1"/>
  <c r="AB3081" i="1"/>
  <c r="AB3082" i="1"/>
  <c r="AB3083" i="1"/>
  <c r="AB3084" i="1"/>
  <c r="AB3085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6" i="1"/>
  <c r="AB4637" i="1"/>
  <c r="AB4638" i="1"/>
  <c r="AB4639" i="1"/>
  <c r="AB4640" i="1"/>
  <c r="AB4642" i="1"/>
  <c r="AB4643" i="1"/>
  <c r="AB4645" i="1"/>
  <c r="AB4646" i="1"/>
  <c r="AB4648" i="1"/>
  <c r="AB4649" i="1"/>
  <c r="AB4651" i="1"/>
  <c r="AB4652" i="1"/>
  <c r="AB4654" i="1"/>
  <c r="AB4655" i="1"/>
  <c r="AB4657" i="1"/>
  <c r="AB4658" i="1"/>
  <c r="AB4660" i="1"/>
  <c r="AB4661" i="1"/>
  <c r="AB4663" i="1"/>
  <c r="AB4664" i="1"/>
  <c r="AB4666" i="1"/>
  <c r="AB4667" i="1"/>
  <c r="AB4668" i="1"/>
  <c r="AB4669" i="1"/>
  <c r="AB4670" i="1"/>
  <c r="AB4672" i="1"/>
  <c r="AB4673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9" i="1"/>
  <c r="AB4690" i="1"/>
  <c r="AB4691" i="1"/>
  <c r="AB4693" i="1"/>
  <c r="AB4694" i="1"/>
  <c r="AB4695" i="1"/>
  <c r="AB4697" i="1"/>
  <c r="AB4698" i="1"/>
  <c r="AB4699" i="1"/>
  <c r="AB4701" i="1"/>
  <c r="AB4702" i="1"/>
  <c r="AB4703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5" i="1"/>
  <c r="AB4736" i="1"/>
  <c r="AB4737" i="1"/>
  <c r="AB4738" i="1"/>
  <c r="AB4740" i="1"/>
  <c r="AB4741" i="1"/>
  <c r="AB4742" i="1"/>
  <c r="AB4743" i="1"/>
  <c r="AB4745" i="1"/>
  <c r="AB4746" i="1"/>
  <c r="AB4747" i="1"/>
  <c r="AB4748" i="1"/>
  <c r="AB4750" i="1"/>
  <c r="AB4751" i="1"/>
  <c r="AB4752" i="1"/>
  <c r="AB4753" i="1"/>
  <c r="AB4754" i="1"/>
  <c r="AB4755" i="1"/>
  <c r="AB4756" i="1"/>
  <c r="AB4757" i="1"/>
  <c r="AB4758" i="1"/>
  <c r="AB4760" i="1"/>
  <c r="AB4761" i="1"/>
  <c r="AB4762" i="1"/>
  <c r="AB4763" i="1"/>
  <c r="AB4765" i="1"/>
  <c r="AB4766" i="1"/>
  <c r="AB4767" i="1"/>
  <c r="AB4768" i="1"/>
  <c r="AB4770" i="1"/>
  <c r="AB4771" i="1"/>
  <c r="AB4772" i="1"/>
  <c r="AB4773" i="1"/>
  <c r="AB4775" i="1"/>
  <c r="AB4776" i="1"/>
  <c r="AB4777" i="1"/>
  <c r="AB4778" i="1"/>
  <c r="AB4779" i="1"/>
  <c r="AB4781" i="1"/>
  <c r="AB4782" i="1"/>
  <c r="AB4783" i="1"/>
  <c r="AB4784" i="1"/>
  <c r="AB4786" i="1"/>
  <c r="AB4787" i="1"/>
  <c r="AB4788" i="1"/>
  <c r="AB4789" i="1"/>
  <c r="AB4790" i="1"/>
  <c r="AB4792" i="1"/>
  <c r="AB4793" i="1"/>
  <c r="AB4794" i="1"/>
  <c r="AB4795" i="1"/>
  <c r="AB4796" i="1"/>
  <c r="AB4797" i="1"/>
  <c r="AB4798" i="1"/>
  <c r="AB4799" i="1"/>
  <c r="AB4800" i="1"/>
  <c r="AB4801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900" i="1"/>
  <c r="AB4901" i="1"/>
  <c r="AB4902" i="1"/>
  <c r="AB4904" i="1"/>
  <c r="AB4905" i="1"/>
  <c r="AB4906" i="1"/>
  <c r="AB4908" i="1"/>
  <c r="AB4909" i="1"/>
  <c r="AB4910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2" i="1"/>
  <c r="AB5713" i="1"/>
  <c r="AB5714" i="1"/>
  <c r="AB5715" i="1"/>
  <c r="AB5716" i="1"/>
  <c r="AB5717" i="1"/>
  <c r="AB5718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1" i="1"/>
  <c r="AB5802" i="1"/>
  <c r="AB5803" i="1"/>
  <c r="AB5804" i="1"/>
  <c r="AB5805" i="1"/>
  <c r="AB5806" i="1"/>
  <c r="AB5807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2" i="1"/>
  <c r="AB5893" i="1"/>
  <c r="AB5894" i="1"/>
  <c r="AB5895" i="1"/>
  <c r="AB5896" i="1"/>
  <c r="AB5897" i="1"/>
  <c r="AB5898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80" i="1"/>
  <c r="AB5981" i="1"/>
  <c r="AB5982" i="1"/>
  <c r="AB5983" i="1"/>
  <c r="AB5984" i="1"/>
  <c r="AB5986" i="1"/>
  <c r="AB5987" i="1"/>
  <c r="AB5988" i="1"/>
  <c r="AB5989" i="1"/>
  <c r="AB5990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30" i="1"/>
  <c r="AB6031" i="1"/>
  <c r="AB6032" i="1"/>
  <c r="AB6033" i="1"/>
  <c r="AB6034" i="1"/>
  <c r="AB6035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3" i="1"/>
  <c r="AB6194" i="1"/>
  <c r="AB6195" i="1"/>
  <c r="AB6196" i="1"/>
  <c r="AB6197" i="1"/>
  <c r="AB6198" i="1"/>
  <c r="AB6200" i="1"/>
  <c r="AB6201" i="1"/>
  <c r="AB6202" i="1"/>
  <c r="AB6203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20" i="1"/>
  <c r="AB6221" i="1"/>
  <c r="AB6222" i="1"/>
  <c r="AB6223" i="1"/>
  <c r="AB6224" i="1"/>
  <c r="AB6225" i="1"/>
  <c r="AB6226" i="1"/>
  <c r="AB6227" i="1"/>
  <c r="AB6228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8" i="1"/>
  <c r="AB6719" i="1"/>
  <c r="AB6720" i="1"/>
  <c r="AB6721" i="1"/>
  <c r="AB6722" i="1"/>
  <c r="AB6723" i="1"/>
  <c r="AB6724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8" i="1"/>
  <c r="AB6809" i="1"/>
  <c r="AB6810" i="1"/>
  <c r="AB6811" i="1"/>
  <c r="AB6812" i="1"/>
  <c r="AB6813" i="1"/>
  <c r="AB6814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3" i="1"/>
  <c r="AB6894" i="1"/>
  <c r="AB6895" i="1"/>
  <c r="AB6896" i="1"/>
  <c r="AB6897" i="1"/>
  <c r="AB6898" i="1"/>
  <c r="AB6899" i="1"/>
  <c r="AB6900" i="1"/>
  <c r="AB6901" i="1"/>
  <c r="AB6902" i="1"/>
  <c r="AB6904" i="1"/>
  <c r="AB6905" i="1"/>
  <c r="AB6906" i="1"/>
  <c r="AB6907" i="1"/>
  <c r="AB6908" i="1"/>
  <c r="AB6910" i="1"/>
  <c r="AB6911" i="1"/>
  <c r="AB6912" i="1"/>
  <c r="AB6913" i="1"/>
  <c r="AB6914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6" i="1"/>
  <c r="AB6967" i="1"/>
  <c r="AB6968" i="1"/>
  <c r="AB6969" i="1"/>
  <c r="AB6970" i="1"/>
  <c r="AB6971" i="1"/>
  <c r="AB6972" i="1"/>
  <c r="AB6973" i="1"/>
  <c r="AB6974" i="1"/>
  <c r="AB2" i="1"/>
  <c r="AB7045" i="1" l="1"/>
  <c r="AB6981" i="1"/>
  <c r="AB7082" i="1"/>
  <c r="AB7069" i="1"/>
  <c r="AB9" i="1"/>
  <c r="AB7055" i="1"/>
  <c r="AB7130" i="1"/>
  <c r="AB7129" i="1"/>
  <c r="AB7096" i="1"/>
  <c r="AB7112" i="1"/>
  <c r="AB7105" i="1"/>
  <c r="AB7099" i="1"/>
  <c r="AB7083" i="1"/>
  <c r="AB7049" i="1"/>
  <c r="AB6985" i="1"/>
  <c r="AB7061" i="1"/>
  <c r="AB7138" i="1"/>
  <c r="AB7171" i="1"/>
  <c r="AB7199" i="1"/>
  <c r="AB3275" i="1"/>
  <c r="AB3387" i="1"/>
  <c r="AB3451" i="1"/>
  <c r="AB3519" i="1"/>
  <c r="AB3300" i="1"/>
  <c r="AB3328" i="1"/>
  <c r="AB3420" i="1"/>
  <c r="AB3484" i="1"/>
  <c r="AB3792" i="1"/>
  <c r="AB3844" i="1"/>
  <c r="AB7078" i="1"/>
  <c r="AB6988" i="1"/>
  <c r="AB103" i="1"/>
  <c r="AB211" i="1"/>
  <c r="AB319" i="1"/>
  <c r="AB2703" i="1"/>
  <c r="AB3075" i="1"/>
  <c r="AB5547" i="1"/>
  <c r="AB76" i="1"/>
  <c r="AB184" i="1"/>
  <c r="AB292" i="1"/>
  <c r="AB372" i="1"/>
  <c r="AB424" i="1"/>
  <c r="AB476" i="1"/>
  <c r="AB528" i="1"/>
  <c r="AB580" i="1"/>
  <c r="AB49" i="1"/>
  <c r="AB157" i="1"/>
  <c r="AB265" i="1"/>
  <c r="AB2725" i="1"/>
  <c r="AB2867" i="1"/>
  <c r="AB5027" i="1"/>
  <c r="AB5311" i="1"/>
  <c r="AB7051" i="1"/>
  <c r="AB3044" i="1"/>
  <c r="AB2985" i="1"/>
  <c r="AB5711" i="1"/>
  <c r="AB5891" i="1"/>
  <c r="AB639" i="1"/>
  <c r="AB671" i="1"/>
  <c r="AB707" i="1"/>
  <c r="AB827" i="1"/>
  <c r="AB963" i="1"/>
  <c r="AB1011" i="1"/>
  <c r="AB1167" i="1"/>
  <c r="AB1219" i="1"/>
  <c r="AB1387" i="1"/>
  <c r="AB3027" i="1"/>
  <c r="AB5295" i="1"/>
  <c r="AB5399" i="1"/>
  <c r="AB784" i="1"/>
  <c r="AB1276" i="1"/>
  <c r="AB1552" i="1"/>
  <c r="AB2968" i="1"/>
  <c r="AB745" i="1"/>
  <c r="AB869" i="1"/>
  <c r="AB913" i="1"/>
  <c r="AB1061" i="1"/>
  <c r="AB1113" i="1"/>
  <c r="AB1333" i="1"/>
  <c r="AB1441" i="1"/>
  <c r="AB1497" i="1"/>
  <c r="AB1605" i="1"/>
  <c r="AB1657" i="1"/>
  <c r="AB2909" i="1"/>
  <c r="AB5719" i="1"/>
  <c r="AB5899" i="1"/>
  <c r="AB7148" i="1"/>
  <c r="AB3403" i="1"/>
  <c r="AB3499" i="1"/>
  <c r="AB3539" i="1"/>
  <c r="AB3579" i="1"/>
  <c r="AB3619" i="1"/>
  <c r="AB3663" i="1"/>
  <c r="AB5863" i="1"/>
  <c r="AB3436" i="1"/>
  <c r="AB3928" i="1"/>
  <c r="AB5235" i="1"/>
  <c r="AB5699" i="1"/>
  <c r="AB5787" i="1"/>
  <c r="AB4739" i="1"/>
  <c r="AB4759" i="1"/>
  <c r="AB4791" i="1"/>
  <c r="AB4931" i="1"/>
  <c r="AB4987" i="1"/>
  <c r="AB7170" i="1"/>
  <c r="AB4203" i="1"/>
  <c r="AB4263" i="1"/>
  <c r="AB4323" i="1"/>
  <c r="AB4359" i="1"/>
  <c r="AB4395" i="1"/>
  <c r="AB4431" i="1"/>
  <c r="AB4467" i="1"/>
  <c r="AB4503" i="1"/>
  <c r="AB4188" i="1"/>
  <c r="AB4248" i="1"/>
  <c r="AB6745" i="1"/>
  <c r="AB6725" i="1"/>
  <c r="AB6717" i="1"/>
  <c r="AB6689" i="1"/>
  <c r="AB6613" i="1"/>
  <c r="AB6397" i="1"/>
  <c r="AB6385" i="1"/>
  <c r="AB6229" i="1"/>
  <c r="AB6141" i="1"/>
  <c r="AB6085" i="1"/>
  <c r="AB6073" i="1"/>
  <c r="AB6029" i="1"/>
  <c r="AB5985" i="1"/>
  <c r="AB5878" i="1"/>
  <c r="AB5772" i="1"/>
  <c r="AB5649" i="1"/>
  <c r="AB5621" i="1"/>
  <c r="AB5605" i="1"/>
  <c r="AB5260" i="1"/>
  <c r="AB5110" i="1"/>
  <c r="AB4774" i="1"/>
  <c r="AB4749" i="1"/>
  <c r="AB4704" i="1"/>
  <c r="AB4700" i="1"/>
  <c r="AB4696" i="1"/>
  <c r="AB4692" i="1"/>
  <c r="AB4688" i="1"/>
  <c r="AB4650" i="1"/>
  <c r="AB4641" i="1"/>
  <c r="AB4604" i="1"/>
  <c r="AB4588" i="1"/>
  <c r="AB4413" i="1"/>
  <c r="AB4278" i="1"/>
  <c r="AB4158" i="1"/>
  <c r="AB3869" i="1"/>
  <c r="AB3642" i="1"/>
  <c r="AB3601" i="1"/>
  <c r="AB2206" i="1"/>
  <c r="AB606" i="1"/>
  <c r="AB398" i="1"/>
  <c r="AB238" i="1"/>
  <c r="AB7141" i="1"/>
  <c r="AB7128" i="1"/>
  <c r="AB7113" i="1"/>
  <c r="AB7201" i="1"/>
  <c r="AB7195" i="1"/>
  <c r="AB7000" i="1"/>
  <c r="AB2039" i="1"/>
  <c r="AB2103" i="1"/>
  <c r="AB2139" i="1"/>
  <c r="AB5455" i="1"/>
  <c r="AB2156" i="1"/>
  <c r="AB2121" i="1"/>
  <c r="AB2173" i="1"/>
  <c r="AB2221" i="1"/>
  <c r="AB6965" i="1"/>
  <c r="AB6909" i="1"/>
  <c r="AB6892" i="1"/>
  <c r="AB6780" i="1"/>
  <c r="AB6704" i="1"/>
  <c r="AB6536" i="1"/>
  <c r="AB6472" i="1"/>
  <c r="AB6412" i="1"/>
  <c r="AB6324" i="1"/>
  <c r="AB6204" i="1"/>
  <c r="AB6192" i="1"/>
  <c r="AB6128" i="1"/>
  <c r="AB6036" i="1"/>
  <c r="AB5828" i="1"/>
  <c r="AB5808" i="1"/>
  <c r="AB5800" i="1"/>
  <c r="AB5684" i="1"/>
  <c r="AB5560" i="1"/>
  <c r="AB5442" i="1"/>
  <c r="AB5414" i="1"/>
  <c r="AB5353" i="1"/>
  <c r="AB5166" i="1"/>
  <c r="AB5154" i="1"/>
  <c r="AB5073" i="1"/>
  <c r="AB5012" i="1"/>
  <c r="AB4814" i="1"/>
  <c r="AB4802" i="1"/>
  <c r="AB4785" i="1"/>
  <c r="AB4769" i="1"/>
  <c r="AB4744" i="1"/>
  <c r="AB4662" i="1"/>
  <c r="AB4653" i="1"/>
  <c r="AB4449" i="1"/>
  <c r="AB4293" i="1"/>
  <c r="AB4173" i="1"/>
  <c r="AB3766" i="1"/>
  <c r="AB3714" i="1"/>
  <c r="AB3686" i="1"/>
  <c r="AB2926" i="1"/>
  <c r="AB2678" i="1"/>
  <c r="AB450" i="1"/>
  <c r="AB130" i="1"/>
  <c r="AB4635" i="1"/>
  <c r="AB4647" i="1"/>
  <c r="AB4659" i="1"/>
  <c r="AB4671" i="1"/>
  <c r="AB4899" i="1"/>
  <c r="AB4903" i="1"/>
  <c r="AB4907" i="1"/>
  <c r="AB4911" i="1"/>
  <c r="AB5123" i="1"/>
  <c r="AB5979" i="1"/>
  <c r="AB7185" i="1"/>
  <c r="AB6951" i="1"/>
  <c r="AB6915" i="1"/>
  <c r="AB6903" i="1"/>
  <c r="AB6879" i="1"/>
  <c r="AB6815" i="1"/>
  <c r="AB6807" i="1"/>
  <c r="AB6563" i="1"/>
  <c r="AB6279" i="1"/>
  <c r="AB6219" i="1"/>
  <c r="AB6199" i="1"/>
  <c r="AB5991" i="1"/>
  <c r="AB5518" i="1"/>
  <c r="AB5502" i="1"/>
  <c r="AB5340" i="1"/>
  <c r="AB5201" i="1"/>
  <c r="AB5056" i="1"/>
  <c r="AB4780" i="1"/>
  <c r="AB4764" i="1"/>
  <c r="AB4734" i="1"/>
  <c r="AB4674" i="1"/>
  <c r="AB4665" i="1"/>
  <c r="AB4656" i="1"/>
  <c r="AB4622" i="1"/>
  <c r="AB4570" i="1"/>
  <c r="AB4485" i="1"/>
  <c r="AB4341" i="1"/>
  <c r="AB4308" i="1"/>
  <c r="AB4218" i="1"/>
  <c r="AB3814" i="1"/>
  <c r="AB3745" i="1"/>
  <c r="AB3357" i="1"/>
  <c r="AB3086" i="1"/>
  <c r="AB502" i="1"/>
  <c r="AB22" i="1"/>
  <c r="AB7043" i="1"/>
  <c r="AB7175" i="1"/>
  <c r="AB7102" i="1"/>
  <c r="AC7206" i="1"/>
  <c r="AD7203" i="1"/>
  <c r="AC7202" i="1"/>
  <c r="AD7199" i="1"/>
  <c r="AC7198" i="1"/>
  <c r="AD7195" i="1"/>
  <c r="AC7194" i="1"/>
  <c r="AD7191" i="1"/>
  <c r="AC7190" i="1"/>
  <c r="AD7187" i="1"/>
  <c r="AD7183" i="1"/>
  <c r="AD7179" i="1"/>
  <c r="AD7184" i="1"/>
  <c r="AD7180" i="1"/>
  <c r="AD7171" i="1"/>
  <c r="AD7156" i="1"/>
  <c r="AC7176" i="1"/>
  <c r="AC7172" i="1"/>
  <c r="AC7168" i="1"/>
  <c r="AC7164" i="1"/>
  <c r="AD7161" i="1"/>
  <c r="AC7160" i="1"/>
  <c r="AD7157" i="1"/>
  <c r="AD7167" i="1"/>
  <c r="AD7175" i="1"/>
  <c r="AD7152" i="1"/>
  <c r="AD7136" i="1"/>
  <c r="AD7128" i="1"/>
  <c r="AD7120" i="1"/>
  <c r="AD7112" i="1"/>
  <c r="AD7104" i="1"/>
  <c r="AD7096" i="1"/>
  <c r="AD7088" i="1"/>
  <c r="AD7080" i="1"/>
  <c r="AD7072" i="1"/>
  <c r="AD7068" i="1"/>
  <c r="AD7148" i="1"/>
  <c r="AD7144" i="1"/>
  <c r="AD7140" i="1"/>
  <c r="AD7132" i="1"/>
  <c r="AD7124" i="1"/>
  <c r="AD7116" i="1"/>
  <c r="AD7108" i="1"/>
  <c r="AD7100" i="1"/>
  <c r="AD7092" i="1"/>
  <c r="AD7084" i="1"/>
  <c r="AD7076" i="1"/>
  <c r="AD7141" i="1"/>
  <c r="AD7137" i="1"/>
  <c r="AD7133" i="1"/>
  <c r="AD7129" i="1"/>
  <c r="AD7125" i="1"/>
  <c r="AD7121" i="1"/>
  <c r="AD7117" i="1"/>
  <c r="AD7113" i="1"/>
  <c r="AD7109" i="1"/>
  <c r="AD7105" i="1"/>
  <c r="AD7101" i="1"/>
  <c r="AD7097" i="1"/>
  <c r="AD7093" i="1"/>
  <c r="AD7089" i="1"/>
  <c r="AD7085" i="1"/>
  <c r="AD7081" i="1"/>
  <c r="AD7077" i="1"/>
  <c r="AD7073" i="1"/>
  <c r="AD7069" i="1"/>
  <c r="AD7066" i="1"/>
  <c r="AD7054" i="1"/>
  <c r="AD7042" i="1"/>
  <c r="AD7030" i="1"/>
  <c r="AD7018" i="1"/>
  <c r="AD7006" i="1"/>
  <c r="AD6994" i="1"/>
  <c r="AD7062" i="1"/>
  <c r="AD7050" i="1"/>
  <c r="AD7038" i="1"/>
  <c r="AD7026" i="1"/>
  <c r="AD7014" i="1"/>
  <c r="AD7002" i="1"/>
  <c r="AD6990" i="1"/>
  <c r="AD6978" i="1"/>
  <c r="AD7063" i="1"/>
  <c r="AD7059" i="1"/>
  <c r="AC7058" i="1"/>
  <c r="AD7055" i="1"/>
  <c r="AD7051" i="1"/>
  <c r="AD7047" i="1"/>
  <c r="AC7046" i="1"/>
  <c r="AD7043" i="1"/>
  <c r="AD7039" i="1"/>
  <c r="AD7035" i="1"/>
  <c r="AC7034" i="1"/>
  <c r="AD7031" i="1"/>
  <c r="AD7027" i="1"/>
  <c r="AD7023" i="1"/>
  <c r="AC7022" i="1"/>
  <c r="AD7019" i="1"/>
  <c r="AD7015" i="1"/>
  <c r="AD7011" i="1"/>
  <c r="AC7010" i="1"/>
  <c r="AD7007" i="1"/>
  <c r="AD7003" i="1"/>
  <c r="AD6999" i="1"/>
  <c r="AC6998" i="1"/>
  <c r="AD6995" i="1"/>
  <c r="AD6991" i="1"/>
  <c r="AD6987" i="1"/>
  <c r="AC6986" i="1"/>
  <c r="AD6983" i="1"/>
  <c r="AC6982" i="1"/>
  <c r="AD6979" i="1"/>
  <c r="AD6975" i="1"/>
  <c r="Y6903" i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<sst xmlns="http://schemas.openxmlformats.org/spreadsheetml/2006/main" count="22041" uniqueCount="387">
  <si>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</si>
  <si>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</si>
  <si>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</si>
  <si>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</si>
  <si>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</si>
  <si>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</si>
  <si>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</si>
  <si>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</si>
  <si>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</si>
  <si>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</si>
  <si>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</si>
  <si>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</si>
  <si>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</si>
  <si>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</si>
  <si>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</si>
  <si>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</si>
  <si>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</si>
  <si>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</si>
  <si>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</si>
  <si>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</si>
  <si>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</si>
  <si>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</si>
  <si>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</si>
  <si>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</si>
  <si>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</si>
  <si>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</si>
  <si>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</si>
  <si>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</si>
  <si>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</si>
  <si>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</si>
  <si>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</si>
  <si>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</si>
  <si>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</si>
  <si>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</si>
  <si>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</si>
  <si>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</si>
  <si>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</si>
  <si>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</si>
  <si>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</si>
  <si>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</si>
  <si>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</si>
  <si>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</si>
  <si>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</si>
  <si>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</si>
  <si>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</si>
  <si>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</si>
  <si>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</si>
  <si>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</si>
  <si>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</si>
  <si>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</si>
  <si>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</si>
  <si>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</si>
  <si>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</si>
  <si>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</si>
  <si>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</si>
  <si>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</si>
  <si>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</si>
  <si>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</si>
  <si>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</si>
  <si>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</si>
  <si>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</si>
  <si>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</si>
  <si>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</si>
  <si>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</si>
  <si>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</si>
  <si>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</si>
  <si>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</si>
  <si>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</si>
  <si>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</si>
  <si>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</si>
  <si>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</si>
  <si>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</si>
  <si>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</si>
  <si>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</si>
  <si>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</si>
  <si>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</si>
  <si>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</si>
  <si>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</si>
  <si>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</si>
  <si>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</si>
  <si>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</si>
  <si>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</si>
  <si>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</si>
  <si>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</si>
  <si>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</si>
  <si>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</si>
  <si>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</si>
  <si>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</si>
  <si>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</si>
  <si>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</si>
  <si>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</si>
  <si>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</si>
  <si>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</si>
  <si>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</si>
  <si>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</si>
  <si>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</si>
  <si>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</si>
  <si>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</si>
  <si>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</si>
  <si>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</si>
  <si>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</si>
  <si>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</si>
  <si>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</si>
  <si>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</si>
  <si>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</si>
  <si>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</si>
  <si>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</si>
  <si>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</si>
  <si>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</si>
  <si>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</si>
  <si>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</si>
  <si>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</si>
  <si>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</si>
  <si>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</si>
  <si>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</si>
  <si>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</si>
  <si>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</si>
  <si>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</si>
  <si>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</si>
  <si>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</si>
  <si>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</si>
  <si>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</si>
  <si>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</si>
  <si>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</si>
  <si>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</si>
  <si>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</si>
  <si>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</si>
  <si>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</si>
  <si>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</si>
  <si>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</si>
  <si>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</si>
  <si>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</si>
  <si>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</si>
  <si>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</si>
  <si>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</si>
  <si>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</si>
  <si>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</si>
  <si>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</si>
  <si>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</si>
  <si>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</si>
  <si>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</si>
  <si>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</si>
  <si>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</si>
  <si>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</si>
  <si>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</si>
  <si>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</si>
  <si>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</si>
  <si>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</si>
  <si>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</si>
  <si>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</si>
  <si>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</si>
  <si>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</si>
  <si>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</si>
  <si>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</si>
  <si>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</si>
  <si>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</si>
  <si>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</si>
  <si>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</si>
  <si>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</si>
  <si>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</si>
  <si>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</si>
  <si>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</si>
  <si>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</si>
  <si>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</si>
  <si>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</si>
  <si>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</si>
  <si>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</si>
  <si>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</si>
  <si>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</si>
  <si>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</si>
  <si>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</si>
  <si>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</si>
  <si>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</si>
  <si>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</si>
  <si>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</si>
  <si>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</si>
  <si>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</si>
  <si>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</si>
  <si>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</si>
  <si>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</si>
  <si>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</si>
  <si>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</si>
  <si>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</si>
  <si>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</si>
  <si>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</si>
  <si>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</si>
  <si>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</si>
  <si>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</si>
  <si>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</si>
  <si>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</si>
  <si>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</si>
  <si>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</si>
  <si>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</si>
  <si>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</si>
  <si>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</si>
  <si>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</si>
  <si>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</si>
  <si>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</si>
  <si>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</si>
  <si>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</si>
  <si>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</si>
  <si>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</si>
  <si>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</si>
  <si>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</si>
  <si>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</si>
  <si>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</si>
  <si>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</si>
  <si>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</si>
  <si>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</si>
  <si>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</si>
  <si>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</si>
  <si>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</si>
  <si>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</si>
  <si>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</si>
  <si>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</si>
  <si>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</si>
  <si>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</si>
  <si>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</si>
  <si>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</si>
  <si>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</si>
  <si>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</si>
  <si>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</si>
  <si>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</si>
  <si>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</si>
  <si>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</si>
  <si>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</si>
  <si>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</si>
  <si>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</si>
  <si>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</si>
  <si>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</si>
  <si>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</si>
  <si>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</si>
  <si>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</si>
  <si>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</si>
  <si>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</si>
  <si>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</si>
  <si>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</si>
  <si>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</si>
  <si>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</si>
  <si>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</si>
  <si>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</si>
  <si>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</si>
  <si>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</si>
  <si>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</si>
  <si>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</si>
  <si>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</si>
  <si>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</si>
  <si>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</si>
  <si>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</si>
  <si>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</si>
  <si>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</si>
  <si>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</si>
  <si>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</si>
  <si>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</si>
  <si>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</si>
  <si>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</si>
  <si>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</si>
  <si>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</si>
  <si>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</si>
  <si>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</si>
  <si>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</si>
  <si>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</si>
  <si>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</si>
  <si>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</si>
  <si>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</si>
  <si>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</si>
  <si>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</si>
  <si>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</si>
  <si>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</si>
  <si>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</si>
  <si>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</si>
  <si>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</si>
  <si>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</si>
  <si>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</si>
  <si>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</si>
  <si>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</si>
  <si>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</si>
  <si>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</si>
  <si>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</si>
  <si>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</si>
  <si>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</si>
  <si>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</si>
  <si>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</si>
  <si>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</si>
  <si>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</si>
  <si>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</si>
  <si>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</si>
  <si>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</si>
  <si>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</si>
  <si>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</si>
  <si>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</si>
  <si>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</si>
  <si>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</si>
  <si>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</si>
  <si>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</si>
  <si>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</si>
  <si>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</si>
  <si>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</si>
  <si>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</si>
  <si>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</si>
  <si>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</si>
  <si>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</si>
  <si>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</si>
  <si>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</si>
  <si>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</si>
  <si>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</si>
  <si>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</si>
  <si>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</si>
  <si>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</si>
  <si>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</si>
  <si>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</si>
  <si>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</si>
  <si>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</si>
  <si>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</si>
  <si>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</si>
  <si>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</si>
  <si>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</si>
  <si>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</si>
  <si>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</si>
  <si>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</si>
  <si>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</si>
  <si>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</si>
  <si>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</si>
  <si>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</si>
  <si>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</si>
  <si>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</si>
  <si>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</si>
  <si>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</si>
  <si>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</si>
  <si>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</si>
  <si>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</si>
  <si>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</si>
  <si>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</si>
  <si>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</si>
  <si>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</si>
  <si>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</si>
  <si>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</si>
  <si>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</si>
  <si>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</si>
  <si>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</si>
  <si>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</si>
  <si>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</si>
  <si>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</si>
  <si>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</si>
  <si>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</si>
  <si>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</si>
  <si>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</si>
  <si>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</si>
  <si>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</si>
  <si>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</si>
  <si>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</si>
  <si>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</si>
  <si>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</si>
  <si>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</si>
  <si>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</si>
  <si>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</si>
  <si>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</si>
  <si>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</si>
  <si>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</si>
  <si>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</si>
  <si>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</si>
  <si>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</si>
  <si>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</si>
  <si>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</si>
  <si>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</si>
  <si>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</si>
  <si>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</si>
  <si>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</si>
  <si>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</si>
  <si>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</si>
  <si>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</si>
  <si>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</si>
  <si>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</si>
  <si>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</si>
  <si>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</si>
  <si>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</si>
  <si>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</si>
  <si>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</si>
  <si>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</si>
  <si>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</si>
  <si>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</si>
  <si>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</si>
  <si>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</si>
  <si>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</si>
  <si>
    <t>SANVI</t>
  </si>
  <si>
    <t>TTL</t>
  </si>
  <si>
    <t>PURE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</si>
</sst>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Intra"/>
      <sheetName val="Sheet4"/>
      <sheetName val="Sheet2"/>
      <sheetName val="Sheet3"/>
      <sheetName val="Dstats"/>
      <sheetName val="Pro"/>
      <sheetName val="Los"/>
      <sheetName val="Side"/>
      <sheetName val="vol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1093.78</v>
          </cell>
        </row>
        <row r="3">
          <cell r="B3" t="str">
            <v>ADBL</v>
          </cell>
          <cell r="C3">
            <v>331.31</v>
          </cell>
        </row>
        <row r="4">
          <cell r="B4" t="str">
            <v>ADBLD83</v>
          </cell>
          <cell r="C4">
            <v>1094</v>
          </cell>
        </row>
        <row r="5">
          <cell r="B5" t="str">
            <v>AHL</v>
          </cell>
          <cell r="C5">
            <v>639.26</v>
          </cell>
        </row>
        <row r="6">
          <cell r="B6" t="str">
            <v>AHPC</v>
          </cell>
          <cell r="C6">
            <v>298.47000000000003</v>
          </cell>
        </row>
        <row r="7">
          <cell r="B7" t="str">
            <v>AKJCL</v>
          </cell>
          <cell r="C7">
            <v>207.85</v>
          </cell>
        </row>
        <row r="8">
          <cell r="B8" t="str">
            <v>AKPL</v>
          </cell>
          <cell r="C8">
            <v>268.64</v>
          </cell>
        </row>
        <row r="9">
          <cell r="B9" t="str">
            <v>ALBSL</v>
          </cell>
          <cell r="C9">
            <v>1006.03</v>
          </cell>
        </row>
        <row r="10">
          <cell r="B10" t="str">
            <v>ALICL</v>
          </cell>
          <cell r="C10">
            <v>502.28</v>
          </cell>
        </row>
        <row r="11">
          <cell r="B11" t="str">
            <v>ANLB</v>
          </cell>
          <cell r="C11">
            <v>5777.51</v>
          </cell>
        </row>
        <row r="12">
          <cell r="B12" t="str">
            <v>API</v>
          </cell>
          <cell r="C12">
            <v>298.89</v>
          </cell>
        </row>
        <row r="13">
          <cell r="B13" t="str">
            <v>AVYAN</v>
          </cell>
          <cell r="C13">
            <v>1033.97</v>
          </cell>
        </row>
        <row r="14">
          <cell r="B14" t="str">
            <v>BARUN</v>
          </cell>
          <cell r="C14">
            <v>364.08</v>
          </cell>
        </row>
        <row r="15">
          <cell r="B15" t="str">
            <v>BBC</v>
          </cell>
          <cell r="C15">
            <v>5463.75</v>
          </cell>
        </row>
        <row r="16">
          <cell r="B16" t="str">
            <v>BEDC</v>
          </cell>
          <cell r="C16">
            <v>730.68</v>
          </cell>
        </row>
        <row r="17">
          <cell r="B17" t="str">
            <v>BFC</v>
          </cell>
          <cell r="C17">
            <v>503.54</v>
          </cell>
        </row>
        <row r="18">
          <cell r="B18" t="str">
            <v>BGWT</v>
          </cell>
          <cell r="C18">
            <v>905.05</v>
          </cell>
        </row>
        <row r="19">
          <cell r="B19" t="str">
            <v>BHCL</v>
          </cell>
          <cell r="C19">
            <v>517.20000000000005</v>
          </cell>
        </row>
        <row r="20">
          <cell r="B20" t="str">
            <v>BHDC</v>
          </cell>
          <cell r="C20">
            <v>575.64</v>
          </cell>
        </row>
        <row r="21">
          <cell r="B21" t="str">
            <v>BHL</v>
          </cell>
          <cell r="C21">
            <v>199.29</v>
          </cell>
        </row>
        <row r="22">
          <cell r="B22" t="str">
            <v>BHPL</v>
          </cell>
          <cell r="C22">
            <v>784</v>
          </cell>
        </row>
        <row r="23">
          <cell r="B23" t="str">
            <v>BNHC</v>
          </cell>
          <cell r="C23">
            <v>522.20000000000005</v>
          </cell>
        </row>
        <row r="24">
          <cell r="B24" t="str">
            <v>BNL</v>
          </cell>
          <cell r="C24">
            <v>16410</v>
          </cell>
        </row>
        <row r="25">
          <cell r="B25" t="str">
            <v>BNT</v>
          </cell>
          <cell r="C25">
            <v>11990.86</v>
          </cell>
        </row>
        <row r="26">
          <cell r="B26" t="str">
            <v>BPCL</v>
          </cell>
          <cell r="C26">
            <v>852.13</v>
          </cell>
        </row>
        <row r="27">
          <cell r="B27" t="str">
            <v>C30MF</v>
          </cell>
          <cell r="C27">
            <v>10.15</v>
          </cell>
        </row>
        <row r="28">
          <cell r="B28" t="str">
            <v>CBBL</v>
          </cell>
          <cell r="C28">
            <v>1078.21</v>
          </cell>
        </row>
        <row r="29">
          <cell r="B29" t="str">
            <v>CBLD88</v>
          </cell>
          <cell r="C29">
            <v>1115</v>
          </cell>
        </row>
        <row r="30">
          <cell r="B30" t="str">
            <v>CCBD88</v>
          </cell>
          <cell r="C30">
            <v>1135</v>
          </cell>
        </row>
        <row r="31">
          <cell r="B31" t="str">
            <v>CFCL</v>
          </cell>
          <cell r="C31">
            <v>518.65</v>
          </cell>
        </row>
        <row r="32">
          <cell r="B32" t="str">
            <v>CGH</v>
          </cell>
          <cell r="C32">
            <v>1062.6600000000001</v>
          </cell>
        </row>
        <row r="33">
          <cell r="B33" t="str">
            <v>CHCL</v>
          </cell>
          <cell r="C33">
            <v>517.78</v>
          </cell>
        </row>
        <row r="34">
          <cell r="B34" t="str">
            <v>CHDC</v>
          </cell>
          <cell r="C34">
            <v>2640.4</v>
          </cell>
        </row>
        <row r="35">
          <cell r="B35" t="str">
            <v>CHL</v>
          </cell>
          <cell r="C35">
            <v>294.14999999999998</v>
          </cell>
        </row>
        <row r="36">
          <cell r="B36" t="str">
            <v>CIT</v>
          </cell>
          <cell r="C36">
            <v>1940.81</v>
          </cell>
        </row>
        <row r="37">
          <cell r="B37" t="str">
            <v>CITY</v>
          </cell>
          <cell r="C37">
            <v>609.99</v>
          </cell>
        </row>
        <row r="38">
          <cell r="B38" t="str">
            <v>CIZBD86</v>
          </cell>
          <cell r="C38">
            <v>1122</v>
          </cell>
        </row>
        <row r="39">
          <cell r="B39" t="str">
            <v>CKHL</v>
          </cell>
          <cell r="C39">
            <v>684.31</v>
          </cell>
        </row>
        <row r="40">
          <cell r="B40" t="str">
            <v>CLI</v>
          </cell>
          <cell r="C40">
            <v>481</v>
          </cell>
        </row>
        <row r="41">
          <cell r="B41" t="str">
            <v>CMF2</v>
          </cell>
          <cell r="C41">
            <v>10.3</v>
          </cell>
        </row>
        <row r="42">
          <cell r="B42" t="str">
            <v>CORBL</v>
          </cell>
          <cell r="C42">
            <v>1951.57</v>
          </cell>
        </row>
        <row r="43">
          <cell r="B43" t="str">
            <v>CREST</v>
          </cell>
          <cell r="C43">
            <v>1277.93</v>
          </cell>
        </row>
        <row r="44">
          <cell r="B44" t="str">
            <v>CYCL</v>
          </cell>
          <cell r="C44">
            <v>1781.17</v>
          </cell>
        </row>
        <row r="45">
          <cell r="B45" t="str">
            <v>CZBIL</v>
          </cell>
          <cell r="C45">
            <v>211.08</v>
          </cell>
        </row>
        <row r="46">
          <cell r="B46" t="str">
            <v>DDBL</v>
          </cell>
          <cell r="C46">
            <v>913.26</v>
          </cell>
        </row>
        <row r="47">
          <cell r="B47" t="str">
            <v>DHPL</v>
          </cell>
          <cell r="C47">
            <v>318.83999999999997</v>
          </cell>
        </row>
        <row r="48">
          <cell r="B48" t="str">
            <v>DLBS</v>
          </cell>
          <cell r="C48">
            <v>1460.98</v>
          </cell>
        </row>
        <row r="49">
          <cell r="B49" t="str">
            <v>DOLTI</v>
          </cell>
          <cell r="C49">
            <v>578.48</v>
          </cell>
        </row>
        <row r="50">
          <cell r="B50" t="str">
            <v>DORDI</v>
          </cell>
          <cell r="C50">
            <v>278.45999999999998</v>
          </cell>
        </row>
        <row r="51">
          <cell r="B51" t="str">
            <v>EBL</v>
          </cell>
          <cell r="C51">
            <v>751.56</v>
          </cell>
        </row>
        <row r="52">
          <cell r="B52" t="str">
            <v>EBLD85</v>
          </cell>
          <cell r="C52">
            <v>1165</v>
          </cell>
        </row>
        <row r="53">
          <cell r="B53" t="str">
            <v>EBLD91</v>
          </cell>
          <cell r="C53">
            <v>1010</v>
          </cell>
        </row>
        <row r="54">
          <cell r="B54" t="str">
            <v>EDBL</v>
          </cell>
          <cell r="C54">
            <v>646.66</v>
          </cell>
        </row>
        <row r="55">
          <cell r="B55" t="str">
            <v>EHPL</v>
          </cell>
          <cell r="C55">
            <v>592.66</v>
          </cell>
        </row>
        <row r="56">
          <cell r="B56" t="str">
            <v>ENL</v>
          </cell>
          <cell r="C56">
            <v>1069.3</v>
          </cell>
        </row>
        <row r="57">
          <cell r="B57" t="str">
            <v>FMDBL</v>
          </cell>
          <cell r="C57">
            <v>897.97</v>
          </cell>
        </row>
        <row r="58">
          <cell r="B58" t="str">
            <v>FOWAD</v>
          </cell>
          <cell r="C58">
            <v>1159.6099999999999</v>
          </cell>
        </row>
        <row r="59">
          <cell r="B59" t="str">
            <v>GBBD85</v>
          </cell>
          <cell r="C59">
            <v>1050</v>
          </cell>
        </row>
        <row r="60">
          <cell r="B60" t="str">
            <v>GBBL</v>
          </cell>
          <cell r="C60">
            <v>439.68</v>
          </cell>
        </row>
        <row r="61">
          <cell r="B61" t="str">
            <v>GBILD86/87</v>
          </cell>
          <cell r="C61">
            <v>1117</v>
          </cell>
        </row>
        <row r="62">
          <cell r="B62" t="str">
            <v>GBIME</v>
          </cell>
          <cell r="C62">
            <v>255.29</v>
          </cell>
        </row>
        <row r="63">
          <cell r="B63" t="str">
            <v>GBLBS</v>
          </cell>
          <cell r="C63">
            <v>791.02</v>
          </cell>
        </row>
        <row r="64">
          <cell r="B64" t="str">
            <v>GCIL</v>
          </cell>
          <cell r="C64">
            <v>503.93</v>
          </cell>
        </row>
        <row r="65">
          <cell r="B65" t="str">
            <v>GFCL</v>
          </cell>
          <cell r="C65">
            <v>639.29999999999995</v>
          </cell>
        </row>
        <row r="66">
          <cell r="B66" t="str">
            <v>GHL</v>
          </cell>
          <cell r="C66">
            <v>240.21</v>
          </cell>
        </row>
        <row r="67">
          <cell r="B67" t="str">
            <v>GIBF1</v>
          </cell>
          <cell r="C67">
            <v>11.2</v>
          </cell>
        </row>
        <row r="68">
          <cell r="B68" t="str">
            <v>GILB</v>
          </cell>
          <cell r="C68">
            <v>1327</v>
          </cell>
        </row>
        <row r="69">
          <cell r="B69" t="str">
            <v>GLBSL</v>
          </cell>
          <cell r="C69">
            <v>2221.56</v>
          </cell>
        </row>
        <row r="70">
          <cell r="B70" t="str">
            <v>GLH</v>
          </cell>
          <cell r="C70">
            <v>272.27999999999997</v>
          </cell>
        </row>
        <row r="71">
          <cell r="B71" t="str">
            <v>GMFBS</v>
          </cell>
          <cell r="C71">
            <v>1639.93</v>
          </cell>
        </row>
        <row r="72">
          <cell r="B72" t="str">
            <v>GMFIL</v>
          </cell>
          <cell r="C72">
            <v>487.08</v>
          </cell>
        </row>
        <row r="73">
          <cell r="B73" t="str">
            <v>GMLI</v>
          </cell>
          <cell r="C73">
            <v>2163.69</v>
          </cell>
        </row>
        <row r="74">
          <cell r="B74" t="str">
            <v>GRDBL</v>
          </cell>
          <cell r="C74">
            <v>1165.83</v>
          </cell>
        </row>
        <row r="75">
          <cell r="B75" t="str">
            <v>GSY</v>
          </cell>
          <cell r="C75">
            <v>9.2899999999999991</v>
          </cell>
        </row>
        <row r="76">
          <cell r="B76" t="str">
            <v>GUFL</v>
          </cell>
          <cell r="C76">
            <v>538.33000000000004</v>
          </cell>
        </row>
        <row r="77">
          <cell r="B77" t="str">
            <v>GVL</v>
          </cell>
          <cell r="C77">
            <v>581.47</v>
          </cell>
        </row>
        <row r="78">
          <cell r="B78" t="str">
            <v>H8020</v>
          </cell>
          <cell r="C78">
            <v>11.46</v>
          </cell>
        </row>
        <row r="79">
          <cell r="B79" t="str">
            <v>HATHY</v>
          </cell>
          <cell r="C79">
            <v>1265.23</v>
          </cell>
        </row>
        <row r="80">
          <cell r="B80" t="str">
            <v>HBL</v>
          </cell>
          <cell r="C80">
            <v>211.27</v>
          </cell>
        </row>
        <row r="81">
          <cell r="B81" t="str">
            <v>HBLD86</v>
          </cell>
          <cell r="C81">
            <v>1112</v>
          </cell>
        </row>
        <row r="82">
          <cell r="B82" t="str">
            <v>HDHPC</v>
          </cell>
          <cell r="C82">
            <v>198.55</v>
          </cell>
        </row>
        <row r="83">
          <cell r="B83" t="str">
            <v>HDL</v>
          </cell>
          <cell r="C83">
            <v>1440.03</v>
          </cell>
        </row>
        <row r="84">
          <cell r="B84" t="str">
            <v>HEI</v>
          </cell>
          <cell r="C84">
            <v>589.13</v>
          </cell>
        </row>
        <row r="85">
          <cell r="B85" t="str">
            <v>HEIP</v>
          </cell>
          <cell r="C85">
            <v>380.2</v>
          </cell>
        </row>
        <row r="86">
          <cell r="B86" t="str">
            <v>HHL</v>
          </cell>
          <cell r="C86">
            <v>378.61</v>
          </cell>
        </row>
        <row r="87">
          <cell r="B87" t="str">
            <v>HIDCL</v>
          </cell>
          <cell r="C87">
            <v>294.41000000000003</v>
          </cell>
        </row>
        <row r="88">
          <cell r="B88" t="str">
            <v>HIDCLP</v>
          </cell>
          <cell r="C88">
            <v>209.25</v>
          </cell>
        </row>
        <row r="89">
          <cell r="B89" t="str">
            <v>HLBSL</v>
          </cell>
          <cell r="C89">
            <v>1010.31</v>
          </cell>
        </row>
        <row r="90">
          <cell r="B90" t="str">
            <v>HLI</v>
          </cell>
          <cell r="C90">
            <v>415.15</v>
          </cell>
        </row>
        <row r="91">
          <cell r="B91" t="str">
            <v>HPPL</v>
          </cell>
          <cell r="C91">
            <v>501.18</v>
          </cell>
        </row>
        <row r="92">
          <cell r="B92" t="str">
            <v>HRL</v>
          </cell>
          <cell r="C92">
            <v>1055.08</v>
          </cell>
        </row>
        <row r="93">
          <cell r="B93" t="str">
            <v>HURJA</v>
          </cell>
          <cell r="C93">
            <v>241.35</v>
          </cell>
        </row>
        <row r="94">
          <cell r="B94" t="str">
            <v>ICFC</v>
          </cell>
          <cell r="C94">
            <v>686.42</v>
          </cell>
        </row>
        <row r="95">
          <cell r="B95" t="str">
            <v>IGI</v>
          </cell>
          <cell r="C95">
            <v>537.86</v>
          </cell>
        </row>
        <row r="96">
          <cell r="B96" t="str">
            <v>IHL</v>
          </cell>
          <cell r="C96">
            <v>567.52</v>
          </cell>
        </row>
        <row r="97">
          <cell r="B97" t="str">
            <v>ILBS</v>
          </cell>
          <cell r="C97">
            <v>1266.3</v>
          </cell>
        </row>
        <row r="98">
          <cell r="B98" t="str">
            <v>ILI</v>
          </cell>
          <cell r="C98">
            <v>458.65</v>
          </cell>
        </row>
        <row r="99">
          <cell r="B99" t="str">
            <v>JBBD87</v>
          </cell>
          <cell r="C99">
            <v>1075</v>
          </cell>
        </row>
        <row r="100">
          <cell r="B100" t="str">
            <v>JBBL</v>
          </cell>
          <cell r="C100">
            <v>347.68</v>
          </cell>
        </row>
        <row r="101">
          <cell r="B101" t="str">
            <v>JBLB</v>
          </cell>
          <cell r="C101">
            <v>1501.21</v>
          </cell>
        </row>
        <row r="102">
          <cell r="B102" t="str">
            <v>JFL</v>
          </cell>
          <cell r="C102">
            <v>476.99</v>
          </cell>
        </row>
        <row r="103">
          <cell r="B103" t="str">
            <v>JOSHI</v>
          </cell>
          <cell r="C103">
            <v>308.04000000000002</v>
          </cell>
        </row>
        <row r="104">
          <cell r="B104" t="str">
            <v>JSLBB</v>
          </cell>
          <cell r="C104">
            <v>1297.9000000000001</v>
          </cell>
        </row>
        <row r="105">
          <cell r="B105" t="str">
            <v>KBL</v>
          </cell>
          <cell r="C105">
            <v>203.93</v>
          </cell>
        </row>
        <row r="106">
          <cell r="B106" t="str">
            <v>KBLD86</v>
          </cell>
          <cell r="C106">
            <v>1106</v>
          </cell>
        </row>
        <row r="107">
          <cell r="B107" t="str">
            <v>KBLD89</v>
          </cell>
          <cell r="C107">
            <v>1220</v>
          </cell>
        </row>
        <row r="108">
          <cell r="B108" t="str">
            <v>KBSH</v>
          </cell>
          <cell r="C108">
            <v>1914.98</v>
          </cell>
        </row>
        <row r="109">
          <cell r="B109" t="str">
            <v>KDBY</v>
          </cell>
          <cell r="C109">
            <v>9.06</v>
          </cell>
        </row>
        <row r="110">
          <cell r="B110" t="str">
            <v>KDL</v>
          </cell>
          <cell r="C110">
            <v>1087.1500000000001</v>
          </cell>
        </row>
        <row r="111">
          <cell r="B111" t="str">
            <v>KEF</v>
          </cell>
          <cell r="C111">
            <v>8.9499999999999993</v>
          </cell>
        </row>
        <row r="112">
          <cell r="B112" t="str">
            <v>KKHC</v>
          </cell>
          <cell r="C112">
            <v>257.94</v>
          </cell>
        </row>
        <row r="113">
          <cell r="B113" t="str">
            <v>KMCDB</v>
          </cell>
          <cell r="C113">
            <v>1097.92</v>
          </cell>
        </row>
        <row r="114">
          <cell r="B114" t="str">
            <v>KPCL</v>
          </cell>
          <cell r="C114">
            <v>587.20000000000005</v>
          </cell>
        </row>
        <row r="115">
          <cell r="B115" t="str">
            <v>KSBBL</v>
          </cell>
          <cell r="C115">
            <v>546.57000000000005</v>
          </cell>
        </row>
        <row r="116">
          <cell r="B116" t="str">
            <v>KSBBLD87</v>
          </cell>
          <cell r="C116">
            <v>1055.0999999999999</v>
          </cell>
        </row>
        <row r="117">
          <cell r="B117" t="str">
            <v>KSY</v>
          </cell>
          <cell r="C117">
            <v>9.39</v>
          </cell>
        </row>
        <row r="118">
          <cell r="B118" t="str">
            <v>LBBL</v>
          </cell>
          <cell r="C118">
            <v>577.1</v>
          </cell>
        </row>
        <row r="119">
          <cell r="B119" t="str">
            <v>LEC</v>
          </cell>
          <cell r="C119">
            <v>242.34</v>
          </cell>
        </row>
        <row r="120">
          <cell r="B120" t="str">
            <v>LICN</v>
          </cell>
          <cell r="C120">
            <v>873.81</v>
          </cell>
        </row>
        <row r="121">
          <cell r="B121" t="str">
            <v>LLBS</v>
          </cell>
          <cell r="C121">
            <v>1060.8</v>
          </cell>
        </row>
        <row r="122">
          <cell r="B122" t="str">
            <v>LSL</v>
          </cell>
          <cell r="C122">
            <v>237.99</v>
          </cell>
        </row>
        <row r="123">
          <cell r="B123" t="str">
            <v>LUK</v>
          </cell>
          <cell r="C123">
            <v>9.39</v>
          </cell>
        </row>
        <row r="124">
          <cell r="B124" t="str">
            <v>LVF2</v>
          </cell>
          <cell r="C124">
            <v>9.14</v>
          </cell>
        </row>
        <row r="125">
          <cell r="B125" t="str">
            <v>MAKAR</v>
          </cell>
          <cell r="C125">
            <v>606.83000000000004</v>
          </cell>
        </row>
        <row r="126">
          <cell r="B126" t="str">
            <v>MANDU</v>
          </cell>
          <cell r="C126">
            <v>861.25</v>
          </cell>
        </row>
        <row r="127">
          <cell r="B127" t="str">
            <v>MATRI</v>
          </cell>
          <cell r="C127">
            <v>1100.96</v>
          </cell>
        </row>
        <row r="128">
          <cell r="B128" t="str">
            <v>MBJC</v>
          </cell>
          <cell r="C128">
            <v>322.92</v>
          </cell>
        </row>
        <row r="129">
          <cell r="B129" t="str">
            <v>MBL</v>
          </cell>
          <cell r="C129">
            <v>252.18</v>
          </cell>
        </row>
        <row r="130">
          <cell r="B130" t="str">
            <v>MBLEF</v>
          </cell>
          <cell r="C130">
            <v>9.25</v>
          </cell>
        </row>
        <row r="131">
          <cell r="B131" t="str">
            <v>MCHL</v>
          </cell>
          <cell r="C131">
            <v>532.11</v>
          </cell>
        </row>
        <row r="132">
          <cell r="B132" t="str">
            <v>MDB</v>
          </cell>
          <cell r="C132">
            <v>640.57000000000005</v>
          </cell>
        </row>
        <row r="133">
          <cell r="B133" t="str">
            <v>MEHL</v>
          </cell>
          <cell r="C133">
            <v>456.72</v>
          </cell>
        </row>
        <row r="134">
          <cell r="B134" t="str">
            <v>MEL</v>
          </cell>
          <cell r="C134">
            <v>305.18</v>
          </cell>
        </row>
        <row r="135">
          <cell r="B135" t="str">
            <v>MEN</v>
          </cell>
          <cell r="C135">
            <v>637.61</v>
          </cell>
        </row>
        <row r="136">
          <cell r="B136" t="str">
            <v>MERO</v>
          </cell>
          <cell r="C136">
            <v>856.82</v>
          </cell>
        </row>
        <row r="137">
          <cell r="B137" t="str">
            <v>MFIL</v>
          </cell>
          <cell r="C137">
            <v>698.26</v>
          </cell>
        </row>
        <row r="138">
          <cell r="B138" t="str">
            <v>MHCL</v>
          </cell>
          <cell r="C138">
            <v>450.08</v>
          </cell>
        </row>
        <row r="139">
          <cell r="B139" t="str">
            <v>MHL</v>
          </cell>
          <cell r="C139">
            <v>532.61</v>
          </cell>
        </row>
        <row r="140">
          <cell r="B140" t="str">
            <v>MHNL</v>
          </cell>
          <cell r="C140">
            <v>271.81</v>
          </cell>
        </row>
        <row r="141">
          <cell r="B141" t="str">
            <v>MKCL</v>
          </cell>
          <cell r="C141">
            <v>1658.23</v>
          </cell>
        </row>
        <row r="142">
          <cell r="B142" t="str">
            <v>MKHC</v>
          </cell>
          <cell r="C142">
            <v>446.3</v>
          </cell>
        </row>
        <row r="143">
          <cell r="B143" t="str">
            <v>MKHL</v>
          </cell>
          <cell r="C143">
            <v>804.8</v>
          </cell>
        </row>
        <row r="144">
          <cell r="B144" t="str">
            <v>MKJC</v>
          </cell>
          <cell r="C144">
            <v>568.65</v>
          </cell>
        </row>
        <row r="145">
          <cell r="B145" t="str">
            <v>MLBBL</v>
          </cell>
          <cell r="C145">
            <v>1588.93</v>
          </cell>
        </row>
        <row r="146">
          <cell r="B146" t="str">
            <v>MLBL</v>
          </cell>
          <cell r="C146">
            <v>409.21</v>
          </cell>
        </row>
        <row r="147">
          <cell r="B147" t="str">
            <v>MLBS</v>
          </cell>
          <cell r="C147">
            <v>1625.9</v>
          </cell>
        </row>
        <row r="148">
          <cell r="B148" t="str">
            <v>MLBSL</v>
          </cell>
          <cell r="C148">
            <v>2124.65</v>
          </cell>
        </row>
        <row r="149">
          <cell r="B149" t="str">
            <v>MMF1</v>
          </cell>
          <cell r="C149">
            <v>9.35</v>
          </cell>
        </row>
        <row r="150">
          <cell r="B150" t="str">
            <v>MMKJL</v>
          </cell>
          <cell r="C150">
            <v>577.52</v>
          </cell>
        </row>
        <row r="151">
          <cell r="B151" t="str">
            <v>MNBBL</v>
          </cell>
          <cell r="C151">
            <v>460.75</v>
          </cell>
        </row>
        <row r="152">
          <cell r="B152" t="str">
            <v>MNMF1</v>
          </cell>
          <cell r="C152">
            <v>9.25</v>
          </cell>
        </row>
        <row r="153">
          <cell r="B153" t="str">
            <v>MPFL</v>
          </cell>
          <cell r="C153">
            <v>597.79999999999995</v>
          </cell>
        </row>
        <row r="154">
          <cell r="B154" t="str">
            <v>MSHL</v>
          </cell>
          <cell r="C154">
            <v>915.71</v>
          </cell>
        </row>
        <row r="155">
          <cell r="B155" t="str">
            <v>MSLB</v>
          </cell>
          <cell r="C155">
            <v>1538.46</v>
          </cell>
        </row>
        <row r="156">
          <cell r="B156" t="str">
            <v>NABBC</v>
          </cell>
          <cell r="C156">
            <v>830.04</v>
          </cell>
        </row>
        <row r="157">
          <cell r="B157" t="str">
            <v>NABIL</v>
          </cell>
          <cell r="C157">
            <v>533.87</v>
          </cell>
        </row>
        <row r="158">
          <cell r="B158" t="str">
            <v>NADEP</v>
          </cell>
          <cell r="C158">
            <v>816.59</v>
          </cell>
        </row>
        <row r="159">
          <cell r="B159" t="str">
            <v>NBF2</v>
          </cell>
          <cell r="C159">
            <v>10.220000000000001</v>
          </cell>
        </row>
        <row r="160">
          <cell r="B160" t="str">
            <v>NBF3</v>
          </cell>
          <cell r="C160">
            <v>10.11</v>
          </cell>
        </row>
        <row r="161">
          <cell r="B161" t="str">
            <v>NBL</v>
          </cell>
          <cell r="C161">
            <v>255.1</v>
          </cell>
        </row>
        <row r="162">
          <cell r="B162" t="str">
            <v>NBLD82</v>
          </cell>
          <cell r="C162">
            <v>1076.28</v>
          </cell>
        </row>
        <row r="163">
          <cell r="B163" t="str">
            <v>NESDO</v>
          </cell>
          <cell r="C163">
            <v>1591.75</v>
          </cell>
        </row>
        <row r="164">
          <cell r="B164" t="str">
            <v>NFS</v>
          </cell>
          <cell r="C164">
            <v>694.91</v>
          </cell>
        </row>
        <row r="165">
          <cell r="B165" t="str">
            <v>NGPL</v>
          </cell>
          <cell r="C165">
            <v>411.6</v>
          </cell>
        </row>
        <row r="166">
          <cell r="B166" t="str">
            <v>NHDL</v>
          </cell>
          <cell r="C166">
            <v>716.64</v>
          </cell>
        </row>
        <row r="167">
          <cell r="B167" t="str">
            <v>NHPC</v>
          </cell>
          <cell r="C167">
            <v>211.37</v>
          </cell>
        </row>
        <row r="168">
          <cell r="B168" t="str">
            <v>NIBD84</v>
          </cell>
          <cell r="C168">
            <v>1040</v>
          </cell>
        </row>
        <row r="169">
          <cell r="B169" t="str">
            <v>NIBLGF</v>
          </cell>
          <cell r="C169">
            <v>9.25</v>
          </cell>
        </row>
        <row r="170">
          <cell r="B170" t="str">
            <v>NIBLSTF</v>
          </cell>
          <cell r="C170">
            <v>8.75</v>
          </cell>
        </row>
        <row r="171">
          <cell r="B171" t="str">
            <v>NIBSF2</v>
          </cell>
          <cell r="C171">
            <v>8.66</v>
          </cell>
        </row>
        <row r="172">
          <cell r="B172" t="str">
            <v>NICA</v>
          </cell>
          <cell r="C172">
            <v>351.44</v>
          </cell>
        </row>
        <row r="173">
          <cell r="B173" t="str">
            <v>NICBF</v>
          </cell>
          <cell r="C173">
            <v>9.09</v>
          </cell>
        </row>
        <row r="174">
          <cell r="B174" t="str">
            <v>NICD88</v>
          </cell>
          <cell r="C174">
            <v>1060</v>
          </cell>
        </row>
        <row r="175">
          <cell r="B175" t="str">
            <v>NICFC</v>
          </cell>
          <cell r="C175">
            <v>8.9</v>
          </cell>
        </row>
        <row r="176">
          <cell r="B176" t="str">
            <v>NICGF2</v>
          </cell>
          <cell r="C176">
            <v>8.6999999999999993</v>
          </cell>
        </row>
        <row r="177">
          <cell r="B177" t="str">
            <v>NICL</v>
          </cell>
          <cell r="C177">
            <v>617.70000000000005</v>
          </cell>
        </row>
        <row r="178">
          <cell r="B178" t="str">
            <v>NICLBSL</v>
          </cell>
          <cell r="C178">
            <v>620.95000000000005</v>
          </cell>
        </row>
        <row r="179">
          <cell r="B179" t="str">
            <v>NICSF</v>
          </cell>
          <cell r="C179">
            <v>9.0299999999999994</v>
          </cell>
        </row>
        <row r="180">
          <cell r="B180" t="str">
            <v>NIFRA</v>
          </cell>
          <cell r="C180">
            <v>288</v>
          </cell>
        </row>
        <row r="181">
          <cell r="B181" t="str">
            <v>NIFRAGED</v>
          </cell>
          <cell r="C181">
            <v>1014.37</v>
          </cell>
        </row>
        <row r="182">
          <cell r="B182" t="str">
            <v>NIFRAUR85/86</v>
          </cell>
          <cell r="C182">
            <v>1020</v>
          </cell>
        </row>
        <row r="183">
          <cell r="B183" t="str">
            <v>NIL</v>
          </cell>
          <cell r="C183">
            <v>711</v>
          </cell>
        </row>
        <row r="184">
          <cell r="B184" t="str">
            <v>NIMB</v>
          </cell>
          <cell r="C184">
            <v>213.18</v>
          </cell>
        </row>
        <row r="185">
          <cell r="B185" t="str">
            <v>NIMBPO</v>
          </cell>
          <cell r="C185">
            <v>164.61</v>
          </cell>
        </row>
        <row r="186">
          <cell r="B186" t="str">
            <v>NLG</v>
          </cell>
          <cell r="C186">
            <v>818.17</v>
          </cell>
        </row>
        <row r="187">
          <cell r="B187" t="str">
            <v>NLIC</v>
          </cell>
          <cell r="C187">
            <v>793.03</v>
          </cell>
        </row>
        <row r="188">
          <cell r="B188" t="str">
            <v>NLICL</v>
          </cell>
          <cell r="C188">
            <v>615.65</v>
          </cell>
        </row>
        <row r="189">
          <cell r="B189" t="str">
            <v>NMB</v>
          </cell>
          <cell r="C189">
            <v>253.27</v>
          </cell>
        </row>
        <row r="190">
          <cell r="B190" t="str">
            <v>NMB50</v>
          </cell>
          <cell r="C190">
            <v>11.42</v>
          </cell>
        </row>
        <row r="191">
          <cell r="B191" t="str">
            <v>NMBD87/88</v>
          </cell>
          <cell r="C191">
            <v>1055</v>
          </cell>
        </row>
        <row r="192">
          <cell r="B192" t="str">
            <v>NMBD89/90</v>
          </cell>
          <cell r="C192">
            <v>1215</v>
          </cell>
        </row>
        <row r="193">
          <cell r="B193" t="str">
            <v>NMBHF2</v>
          </cell>
          <cell r="C193">
            <v>9.02</v>
          </cell>
        </row>
        <row r="194">
          <cell r="B194" t="str">
            <v>NMBMF</v>
          </cell>
          <cell r="C194">
            <v>714</v>
          </cell>
        </row>
        <row r="195">
          <cell r="B195" t="str">
            <v>NMFBS</v>
          </cell>
          <cell r="C195">
            <v>1312.61</v>
          </cell>
        </row>
        <row r="196">
          <cell r="B196" t="str">
            <v>NMIC</v>
          </cell>
          <cell r="C196">
            <v>1450.85</v>
          </cell>
        </row>
        <row r="197">
          <cell r="B197" t="str">
            <v>NMLBBL</v>
          </cell>
          <cell r="C197">
            <v>695.49</v>
          </cell>
        </row>
        <row r="198">
          <cell r="B198" t="str">
            <v>NRIC</v>
          </cell>
          <cell r="C198">
            <v>1731.89</v>
          </cell>
        </row>
        <row r="199">
          <cell r="B199" t="str">
            <v>NRM</v>
          </cell>
          <cell r="C199">
            <v>534.79999999999995</v>
          </cell>
        </row>
        <row r="200">
          <cell r="B200" t="str">
            <v>NRN</v>
          </cell>
          <cell r="C200">
            <v>2174.73</v>
          </cell>
        </row>
        <row r="201">
          <cell r="B201" t="str">
            <v>NSIF2</v>
          </cell>
          <cell r="C201">
            <v>11.24</v>
          </cell>
        </row>
        <row r="202">
          <cell r="B202" t="str">
            <v>NTC</v>
          </cell>
          <cell r="C202">
            <v>852.06</v>
          </cell>
        </row>
        <row r="203">
          <cell r="B203" t="str">
            <v>NUBL</v>
          </cell>
          <cell r="C203">
            <v>803.03</v>
          </cell>
        </row>
        <row r="204">
          <cell r="B204" t="str">
            <v>NWCL</v>
          </cell>
          <cell r="C204">
            <v>909.1</v>
          </cell>
        </row>
        <row r="205">
          <cell r="B205" t="str">
            <v>NYADI</v>
          </cell>
          <cell r="C205">
            <v>429.1</v>
          </cell>
        </row>
        <row r="206">
          <cell r="B206" t="str">
            <v>OHL</v>
          </cell>
          <cell r="C206">
            <v>902.25</v>
          </cell>
        </row>
        <row r="207">
          <cell r="B207" t="str">
            <v>OMPL</v>
          </cell>
          <cell r="C207">
            <v>1370.79</v>
          </cell>
        </row>
        <row r="208">
          <cell r="B208" t="str">
            <v>PBD84</v>
          </cell>
          <cell r="C208">
            <v>1100</v>
          </cell>
        </row>
        <row r="209">
          <cell r="B209" t="str">
            <v>PBD85</v>
          </cell>
          <cell r="C209">
            <v>1079.33</v>
          </cell>
        </row>
        <row r="210">
          <cell r="B210" t="str">
            <v>PBD88</v>
          </cell>
          <cell r="C210">
            <v>1115</v>
          </cell>
        </row>
        <row r="211">
          <cell r="B211" t="str">
            <v>PBLD84</v>
          </cell>
          <cell r="C211">
            <v>1100</v>
          </cell>
        </row>
        <row r="212">
          <cell r="B212" t="str">
            <v>PBLD87</v>
          </cell>
          <cell r="C212">
            <v>1065</v>
          </cell>
        </row>
        <row r="213">
          <cell r="B213" t="str">
            <v>PCBL</v>
          </cell>
          <cell r="C213">
            <v>260.54000000000002</v>
          </cell>
        </row>
        <row r="214">
          <cell r="B214" t="str">
            <v>PFL</v>
          </cell>
          <cell r="C214">
            <v>410.56</v>
          </cell>
        </row>
        <row r="215">
          <cell r="B215" t="str">
            <v>PHCL</v>
          </cell>
          <cell r="C215">
            <v>461.97</v>
          </cell>
        </row>
        <row r="216">
          <cell r="B216" t="str">
            <v>PMHPL</v>
          </cell>
          <cell r="C216">
            <v>412.34</v>
          </cell>
        </row>
        <row r="217">
          <cell r="B217" t="str">
            <v>PMLI</v>
          </cell>
          <cell r="C217">
            <v>514.63</v>
          </cell>
        </row>
        <row r="218">
          <cell r="B218" t="str">
            <v>PPCL</v>
          </cell>
          <cell r="C218">
            <v>345.09</v>
          </cell>
        </row>
        <row r="219">
          <cell r="B219" t="str">
            <v>PPL</v>
          </cell>
          <cell r="C219">
            <v>349.06</v>
          </cell>
        </row>
        <row r="220">
          <cell r="B220" t="str">
            <v>PRIN</v>
          </cell>
          <cell r="C220">
            <v>783.98</v>
          </cell>
        </row>
        <row r="221">
          <cell r="B221" t="str">
            <v>PROFL</v>
          </cell>
          <cell r="C221">
            <v>500.72</v>
          </cell>
        </row>
        <row r="222">
          <cell r="B222" t="str">
            <v>PRSF</v>
          </cell>
          <cell r="C222">
            <v>11.25</v>
          </cell>
        </row>
        <row r="223">
          <cell r="B223" t="str">
            <v>PRVU</v>
          </cell>
          <cell r="C223">
            <v>213.77</v>
          </cell>
        </row>
        <row r="224">
          <cell r="B224" t="str">
            <v>PSF</v>
          </cell>
          <cell r="C224">
            <v>11.49</v>
          </cell>
        </row>
        <row r="225">
          <cell r="B225" t="str">
            <v>PURE</v>
          </cell>
          <cell r="C225">
            <v>940.3</v>
          </cell>
        </row>
        <row r="226">
          <cell r="B226" t="str">
            <v>RADHI</v>
          </cell>
          <cell r="C226">
            <v>775.56</v>
          </cell>
        </row>
        <row r="227">
          <cell r="B227" t="str">
            <v>RAWA</v>
          </cell>
          <cell r="C227">
            <v>774.92</v>
          </cell>
        </row>
        <row r="228">
          <cell r="B228" t="str">
            <v>RBBD2088</v>
          </cell>
          <cell r="C228">
            <v>1000</v>
          </cell>
        </row>
        <row r="229">
          <cell r="B229" t="str">
            <v>RBCL</v>
          </cell>
          <cell r="C229">
            <v>15781.45</v>
          </cell>
        </row>
        <row r="230">
          <cell r="B230" t="str">
            <v>RBCLPO</v>
          </cell>
          <cell r="C230">
            <v>12905</v>
          </cell>
        </row>
        <row r="231">
          <cell r="B231" t="str">
            <v>RFPL</v>
          </cell>
          <cell r="C231">
            <v>382.06</v>
          </cell>
        </row>
        <row r="232">
          <cell r="B232" t="str">
            <v>RHGCL</v>
          </cell>
          <cell r="C232">
            <v>303.89999999999998</v>
          </cell>
        </row>
        <row r="233">
          <cell r="B233" t="str">
            <v>RHPL</v>
          </cell>
          <cell r="C233">
            <v>308.35000000000002</v>
          </cell>
        </row>
        <row r="234">
          <cell r="B234" t="str">
            <v>RIDI</v>
          </cell>
          <cell r="C234">
            <v>251.61</v>
          </cell>
        </row>
        <row r="235">
          <cell r="B235" t="str">
            <v>RLFL</v>
          </cell>
          <cell r="C235">
            <v>485.2</v>
          </cell>
        </row>
        <row r="236">
          <cell r="B236" t="str">
            <v>RMF1</v>
          </cell>
          <cell r="C236">
            <v>9</v>
          </cell>
        </row>
        <row r="237">
          <cell r="B237" t="str">
            <v>RMF2</v>
          </cell>
          <cell r="C237">
            <v>9.1</v>
          </cell>
        </row>
        <row r="238">
          <cell r="B238" t="str">
            <v>RNLI</v>
          </cell>
          <cell r="C238">
            <v>489.23</v>
          </cell>
        </row>
        <row r="239">
          <cell r="B239" t="str">
            <v>RSDC</v>
          </cell>
          <cell r="C239">
            <v>708.62</v>
          </cell>
        </row>
        <row r="240">
          <cell r="B240" t="str">
            <v>RSY</v>
          </cell>
          <cell r="C240">
            <v>9.1999999999999993</v>
          </cell>
        </row>
        <row r="241">
          <cell r="B241" t="str">
            <v>RURU</v>
          </cell>
          <cell r="C241">
            <v>745.4</v>
          </cell>
        </row>
        <row r="242">
          <cell r="B242" t="str">
            <v>SADBL</v>
          </cell>
          <cell r="C242">
            <v>448.75</v>
          </cell>
        </row>
        <row r="243">
          <cell r="B243" t="str">
            <v>SAGF</v>
          </cell>
          <cell r="C243">
            <v>9.42</v>
          </cell>
        </row>
        <row r="244">
          <cell r="B244" t="str">
            <v>SAHAS</v>
          </cell>
          <cell r="C244">
            <v>660.54</v>
          </cell>
        </row>
        <row r="245">
          <cell r="B245" t="str">
            <v>SALICO</v>
          </cell>
          <cell r="C245">
            <v>680.66</v>
          </cell>
        </row>
        <row r="246">
          <cell r="B246" t="str">
            <v>SAMAJ</v>
          </cell>
          <cell r="C246">
            <v>2912.94</v>
          </cell>
        </row>
        <row r="247">
          <cell r="B247" t="str">
            <v>SANIMA</v>
          </cell>
          <cell r="C247">
            <v>371.23</v>
          </cell>
        </row>
        <row r="248">
          <cell r="B248" t="str">
            <v>SANVI</v>
          </cell>
          <cell r="C248">
            <v>711.02</v>
          </cell>
        </row>
        <row r="249">
          <cell r="B249" t="str">
            <v>SAPDBL</v>
          </cell>
          <cell r="C249">
            <v>847.84</v>
          </cell>
        </row>
        <row r="250">
          <cell r="B250" t="str">
            <v>SARBTM</v>
          </cell>
          <cell r="C250">
            <v>927.15</v>
          </cell>
        </row>
        <row r="251">
          <cell r="B251" t="str">
            <v>SBCF</v>
          </cell>
          <cell r="C251">
            <v>9.27</v>
          </cell>
        </row>
        <row r="252">
          <cell r="B252" t="str">
            <v>SBD87</v>
          </cell>
          <cell r="C252">
            <v>1070</v>
          </cell>
        </row>
        <row r="253">
          <cell r="B253" t="str">
            <v>SBI</v>
          </cell>
          <cell r="C253">
            <v>394.1</v>
          </cell>
        </row>
        <row r="254">
          <cell r="B254" t="str">
            <v>SBL</v>
          </cell>
          <cell r="C254">
            <v>371.47</v>
          </cell>
        </row>
        <row r="255">
          <cell r="B255" t="str">
            <v>SBLD84</v>
          </cell>
          <cell r="C255">
            <v>1062</v>
          </cell>
        </row>
        <row r="256">
          <cell r="B256" t="str">
            <v>SCB</v>
          </cell>
          <cell r="C256">
            <v>631.30999999999995</v>
          </cell>
        </row>
        <row r="257">
          <cell r="B257" t="str">
            <v>SEF</v>
          </cell>
          <cell r="C257">
            <v>9.2100000000000009</v>
          </cell>
        </row>
        <row r="258">
          <cell r="B258" t="str">
            <v>SFCL</v>
          </cell>
          <cell r="C258">
            <v>465.88</v>
          </cell>
        </row>
        <row r="259">
          <cell r="B259" t="str">
            <v>SFEF</v>
          </cell>
          <cell r="C259">
            <v>9.15</v>
          </cell>
        </row>
        <row r="260">
          <cell r="B260" t="str">
            <v>SFMF</v>
          </cell>
          <cell r="C260">
            <v>9.4</v>
          </cell>
        </row>
        <row r="261">
          <cell r="B261" t="str">
            <v>SGHC</v>
          </cell>
          <cell r="C261">
            <v>370.38</v>
          </cell>
        </row>
        <row r="262">
          <cell r="B262" t="str">
            <v>SGIC</v>
          </cell>
          <cell r="C262">
            <v>576.64</v>
          </cell>
        </row>
        <row r="263">
          <cell r="B263" t="str">
            <v>SHEL</v>
          </cell>
          <cell r="C263">
            <v>317.24</v>
          </cell>
        </row>
        <row r="264">
          <cell r="B264" t="str">
            <v>SHINE</v>
          </cell>
          <cell r="C264">
            <v>441.54</v>
          </cell>
        </row>
        <row r="265">
          <cell r="B265" t="str">
            <v>SHIVM</v>
          </cell>
          <cell r="C265">
            <v>634.79999999999995</v>
          </cell>
        </row>
        <row r="266">
          <cell r="B266" t="str">
            <v>SHL</v>
          </cell>
          <cell r="C266">
            <v>571.15</v>
          </cell>
        </row>
        <row r="267">
          <cell r="B267" t="str">
            <v>SHLB</v>
          </cell>
          <cell r="C267">
            <v>1918.06</v>
          </cell>
        </row>
        <row r="268">
          <cell r="B268" t="str">
            <v>SHPC</v>
          </cell>
          <cell r="C268">
            <v>576.29999999999995</v>
          </cell>
        </row>
        <row r="269">
          <cell r="B269" t="str">
            <v>SICL</v>
          </cell>
          <cell r="C269">
            <v>744.41</v>
          </cell>
        </row>
        <row r="270">
          <cell r="B270" t="str">
            <v>SIFC</v>
          </cell>
          <cell r="C270">
            <v>523.84</v>
          </cell>
        </row>
        <row r="271">
          <cell r="B271" t="str">
            <v>SIGS2</v>
          </cell>
          <cell r="C271">
            <v>9.68</v>
          </cell>
        </row>
        <row r="272">
          <cell r="B272" t="str">
            <v>SIGS3</v>
          </cell>
          <cell r="C272">
            <v>9.25</v>
          </cell>
        </row>
        <row r="273">
          <cell r="B273" t="str">
            <v>SIKLES</v>
          </cell>
          <cell r="C273">
            <v>865.47</v>
          </cell>
        </row>
        <row r="274">
          <cell r="B274" t="str">
            <v>SINDU</v>
          </cell>
          <cell r="C274">
            <v>764</v>
          </cell>
        </row>
        <row r="275">
          <cell r="B275" t="str">
            <v>SJCL</v>
          </cell>
          <cell r="C275">
            <v>305.38</v>
          </cell>
        </row>
        <row r="276">
          <cell r="B276" t="str">
            <v>SJLIC</v>
          </cell>
          <cell r="C276">
            <v>444.39</v>
          </cell>
        </row>
        <row r="277">
          <cell r="B277" t="str">
            <v>SKBBL</v>
          </cell>
          <cell r="C277">
            <v>938.84</v>
          </cell>
        </row>
        <row r="278">
          <cell r="B278" t="str">
            <v>SLBBL</v>
          </cell>
          <cell r="C278">
            <v>983.99</v>
          </cell>
        </row>
        <row r="279">
          <cell r="B279" t="str">
            <v>SLBSL</v>
          </cell>
          <cell r="C279">
            <v>1523.75</v>
          </cell>
        </row>
        <row r="280">
          <cell r="B280" t="str">
            <v>SLCF</v>
          </cell>
          <cell r="C280">
            <v>9.2799999999999994</v>
          </cell>
        </row>
        <row r="281">
          <cell r="B281" t="str">
            <v>SMATA</v>
          </cell>
          <cell r="C281">
            <v>957.98</v>
          </cell>
        </row>
        <row r="282">
          <cell r="B282" t="str">
            <v>SMB</v>
          </cell>
          <cell r="C282">
            <v>2300.0300000000002</v>
          </cell>
        </row>
        <row r="283">
          <cell r="B283" t="str">
            <v>SMFBS</v>
          </cell>
          <cell r="C283">
            <v>1781.11</v>
          </cell>
        </row>
        <row r="284">
          <cell r="B284" t="str">
            <v>SMH</v>
          </cell>
          <cell r="C284">
            <v>911.17</v>
          </cell>
        </row>
        <row r="285">
          <cell r="B285" t="str">
            <v>SMHL</v>
          </cell>
          <cell r="C285">
            <v>925.5</v>
          </cell>
        </row>
        <row r="286">
          <cell r="B286" t="str">
            <v>SMJC</v>
          </cell>
          <cell r="C286">
            <v>582.91</v>
          </cell>
        </row>
        <row r="287">
          <cell r="B287" t="str">
            <v>SMPDA</v>
          </cell>
          <cell r="C287">
            <v>954.41</v>
          </cell>
        </row>
        <row r="288">
          <cell r="B288" t="str">
            <v>SNLI</v>
          </cell>
          <cell r="C288">
            <v>478.95</v>
          </cell>
        </row>
        <row r="289">
          <cell r="B289" t="str">
            <v>SONA</v>
          </cell>
          <cell r="C289">
            <v>464.45</v>
          </cell>
        </row>
        <row r="290">
          <cell r="B290" t="str">
            <v>SPC</v>
          </cell>
          <cell r="C290">
            <v>532.73</v>
          </cell>
        </row>
        <row r="291">
          <cell r="B291" t="str">
            <v>SPDL</v>
          </cell>
          <cell r="C291">
            <v>412.37</v>
          </cell>
        </row>
        <row r="292">
          <cell r="B292" t="str">
            <v>SPHL</v>
          </cell>
          <cell r="C292">
            <v>583.02</v>
          </cell>
        </row>
        <row r="293">
          <cell r="B293" t="str">
            <v>SPIL</v>
          </cell>
          <cell r="C293">
            <v>820.21</v>
          </cell>
        </row>
        <row r="294">
          <cell r="B294" t="str">
            <v>SPL</v>
          </cell>
          <cell r="C294">
            <v>971.88</v>
          </cell>
        </row>
        <row r="295">
          <cell r="B295" t="str">
            <v>SRLI</v>
          </cell>
          <cell r="C295">
            <v>407.63</v>
          </cell>
        </row>
        <row r="296">
          <cell r="B296" t="str">
            <v>SSHL</v>
          </cell>
          <cell r="C296">
            <v>191.73</v>
          </cell>
        </row>
        <row r="297">
          <cell r="B297" t="str">
            <v>STC</v>
          </cell>
          <cell r="C297">
            <v>5304</v>
          </cell>
        </row>
        <row r="298">
          <cell r="B298" t="str">
            <v>SWBBL</v>
          </cell>
          <cell r="C298">
            <v>882.53</v>
          </cell>
        </row>
        <row r="299">
          <cell r="B299" t="str">
            <v>SWMF</v>
          </cell>
          <cell r="C299">
            <v>742.85</v>
          </cell>
        </row>
        <row r="300">
          <cell r="B300" t="str">
            <v>TAMOR</v>
          </cell>
          <cell r="C300">
            <v>517.35</v>
          </cell>
        </row>
        <row r="301">
          <cell r="B301" t="str">
            <v>TPC</v>
          </cell>
          <cell r="C301">
            <v>359.98</v>
          </cell>
        </row>
        <row r="302">
          <cell r="B302" t="str">
            <v>TRH</v>
          </cell>
          <cell r="C302">
            <v>975.25</v>
          </cell>
        </row>
        <row r="303">
          <cell r="B303" t="str">
            <v>TSHL</v>
          </cell>
          <cell r="C303">
            <v>825.08</v>
          </cell>
        </row>
        <row r="304">
          <cell r="B304" t="str">
            <v>TTL</v>
          </cell>
          <cell r="C304">
            <v>889.2</v>
          </cell>
        </row>
        <row r="305">
          <cell r="B305" t="str">
            <v>TVCL</v>
          </cell>
          <cell r="C305">
            <v>475.77</v>
          </cell>
        </row>
        <row r="306">
          <cell r="B306" t="str">
            <v>UAIL</v>
          </cell>
          <cell r="C306">
            <v>531.83000000000004</v>
          </cell>
        </row>
        <row r="307">
          <cell r="B307" t="str">
            <v>UHEWA</v>
          </cell>
          <cell r="C307">
            <v>606.15</v>
          </cell>
        </row>
        <row r="308">
          <cell r="B308" t="str">
            <v>ULBSL</v>
          </cell>
          <cell r="C308">
            <v>3622.98</v>
          </cell>
        </row>
        <row r="309">
          <cell r="B309" t="str">
            <v>ULHC</v>
          </cell>
          <cell r="C309">
            <v>493.68</v>
          </cell>
        </row>
        <row r="310">
          <cell r="B310" t="str">
            <v>UMHL</v>
          </cell>
          <cell r="C310">
            <v>581.05999999999995</v>
          </cell>
        </row>
        <row r="311">
          <cell r="B311" t="str">
            <v>UMRH</v>
          </cell>
          <cell r="C311">
            <v>610.12</v>
          </cell>
        </row>
        <row r="312">
          <cell r="B312" t="str">
            <v>UNHPL</v>
          </cell>
          <cell r="C312">
            <v>403.69</v>
          </cell>
        </row>
        <row r="313">
          <cell r="B313" t="str">
            <v>UNL</v>
          </cell>
          <cell r="C313">
            <v>48960</v>
          </cell>
        </row>
        <row r="314">
          <cell r="B314" t="str">
            <v>UNLB</v>
          </cell>
          <cell r="C314">
            <v>2160.79</v>
          </cell>
        </row>
        <row r="315">
          <cell r="B315" t="str">
            <v>UPCL</v>
          </cell>
          <cell r="C315">
            <v>400.03</v>
          </cell>
        </row>
        <row r="316">
          <cell r="B316" t="str">
            <v>UPPER</v>
          </cell>
          <cell r="C316">
            <v>195.37</v>
          </cell>
        </row>
        <row r="317">
          <cell r="B317" t="str">
            <v>USHEC</v>
          </cell>
          <cell r="C317">
            <v>472.7</v>
          </cell>
        </row>
        <row r="318">
          <cell r="B318" t="str">
            <v>USHL</v>
          </cell>
          <cell r="C318">
            <v>767.44</v>
          </cell>
        </row>
        <row r="319">
          <cell r="B319" t="str">
            <v>USLB</v>
          </cell>
          <cell r="C319">
            <v>2239.4299999999998</v>
          </cell>
        </row>
        <row r="320">
          <cell r="B320" t="str">
            <v>VLBS</v>
          </cell>
          <cell r="C320">
            <v>825.45</v>
          </cell>
        </row>
        <row r="321">
          <cell r="B321" t="str">
            <v>VLUCL</v>
          </cell>
          <cell r="C321">
            <v>602.37</v>
          </cell>
        </row>
        <row r="322">
          <cell r="B322" t="str">
            <v>WNLB</v>
          </cell>
          <cell r="C322">
            <v>2170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  <row r="905">
          <cell r="D905" t="str">
            <v>BHCL</v>
          </cell>
          <cell r="F905" t="str">
            <v>Hydro Non Converted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1094.5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326.49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632.79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290.77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204.01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259.02999999999997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992.27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491.27</v>
          </cell>
          <cell r="E9">
            <v>50011591</v>
          </cell>
          <cell r="F9">
            <v>24505679.59</v>
          </cell>
        </row>
        <row r="10">
          <cell r="B10" t="str">
            <v>ANLB</v>
          </cell>
          <cell r="D10">
            <v>5845.54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291.62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1032.67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357.64</v>
          </cell>
          <cell r="E13">
            <v>10716300</v>
          </cell>
          <cell r="F13">
            <v>10716300</v>
          </cell>
        </row>
        <row r="14">
          <cell r="B14" t="str">
            <v>BBC</v>
          </cell>
          <cell r="D14">
            <v>5310.66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722.69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495.2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905.63</v>
          </cell>
          <cell r="E17">
            <v>5949473</v>
          </cell>
          <cell r="F17">
            <v>892420.95</v>
          </cell>
        </row>
        <row r="18">
          <cell r="B18" t="str">
            <v>BHCL</v>
          </cell>
          <cell r="D18">
            <v>427.5</v>
          </cell>
          <cell r="E18">
            <v>9091013</v>
          </cell>
          <cell r="F18">
            <v>2909124.16</v>
          </cell>
        </row>
        <row r="19">
          <cell r="B19" t="str">
            <v>BHDC</v>
          </cell>
          <cell r="D19">
            <v>583.91</v>
          </cell>
          <cell r="E19">
            <v>11298000</v>
          </cell>
          <cell r="F19">
            <v>11298000</v>
          </cell>
        </row>
        <row r="20">
          <cell r="B20" t="str">
            <v>BHL</v>
          </cell>
          <cell r="D20">
            <v>198.93</v>
          </cell>
          <cell r="E20">
            <v>36559400</v>
          </cell>
          <cell r="F20">
            <v>36559400</v>
          </cell>
        </row>
        <row r="21">
          <cell r="B21" t="str">
            <v>BHPL</v>
          </cell>
          <cell r="D21">
            <v>771.53</v>
          </cell>
          <cell r="E21">
            <v>2500000</v>
          </cell>
          <cell r="F21">
            <v>575000</v>
          </cell>
        </row>
        <row r="22">
          <cell r="B22" t="str">
            <v>BNHC</v>
          </cell>
          <cell r="D22">
            <v>515.97</v>
          </cell>
          <cell r="E22">
            <v>4000000</v>
          </cell>
          <cell r="F22">
            <v>4000000</v>
          </cell>
        </row>
        <row r="23">
          <cell r="B23" t="str">
            <v>BNL</v>
          </cell>
          <cell r="D23">
            <v>16500</v>
          </cell>
          <cell r="E23">
            <v>1948887</v>
          </cell>
          <cell r="F23">
            <v>175399.83</v>
          </cell>
        </row>
        <row r="24">
          <cell r="B24" t="str">
            <v>BNT</v>
          </cell>
          <cell r="D24">
            <v>11900</v>
          </cell>
          <cell r="E24">
            <v>1210000</v>
          </cell>
          <cell r="F24">
            <v>108900</v>
          </cell>
        </row>
        <row r="25">
          <cell r="B25" t="str">
            <v>BPCL</v>
          </cell>
          <cell r="D25">
            <v>815.85</v>
          </cell>
          <cell r="E25">
            <v>34090650</v>
          </cell>
          <cell r="F25">
            <v>34090650</v>
          </cell>
        </row>
        <row r="26">
          <cell r="B26" t="str">
            <v>CBBL</v>
          </cell>
          <cell r="D26">
            <v>1072.05</v>
          </cell>
          <cell r="E26">
            <v>32153459</v>
          </cell>
          <cell r="F26">
            <v>15755194.91</v>
          </cell>
        </row>
        <row r="27">
          <cell r="B27" t="str">
            <v>CFCL</v>
          </cell>
          <cell r="D27">
            <v>506.73</v>
          </cell>
          <cell r="E27">
            <v>9488755</v>
          </cell>
          <cell r="F27">
            <v>4649489.95</v>
          </cell>
        </row>
        <row r="28">
          <cell r="B28" t="str">
            <v>CGH</v>
          </cell>
          <cell r="D28">
            <v>1040.04</v>
          </cell>
          <cell r="E28">
            <v>15340910</v>
          </cell>
          <cell r="F28">
            <v>15340910</v>
          </cell>
        </row>
        <row r="29">
          <cell r="B29" t="str">
            <v>CHCL</v>
          </cell>
          <cell r="D29">
            <v>506.26</v>
          </cell>
          <cell r="E29">
            <v>87823969</v>
          </cell>
          <cell r="F29">
            <v>87823969</v>
          </cell>
        </row>
        <row r="30">
          <cell r="B30" t="str">
            <v>CHDC</v>
          </cell>
          <cell r="D30">
            <v>2543.36</v>
          </cell>
          <cell r="E30">
            <v>10342371</v>
          </cell>
          <cell r="F30">
            <v>10342371</v>
          </cell>
        </row>
        <row r="31">
          <cell r="B31" t="str">
            <v>CHL</v>
          </cell>
          <cell r="D31">
            <v>295.13</v>
          </cell>
          <cell r="E31">
            <v>7739550</v>
          </cell>
          <cell r="F31">
            <v>7739550</v>
          </cell>
        </row>
        <row r="32">
          <cell r="B32" t="str">
            <v>CIT</v>
          </cell>
          <cell r="D32">
            <v>1925.5</v>
          </cell>
          <cell r="E32">
            <v>64817123</v>
          </cell>
          <cell r="F32">
            <v>12963424.600000001</v>
          </cell>
        </row>
        <row r="33">
          <cell r="B33" t="str">
            <v>CITY</v>
          </cell>
          <cell r="D33">
            <v>600.21</v>
          </cell>
          <cell r="E33">
            <v>30132000</v>
          </cell>
          <cell r="F33">
            <v>3013200</v>
          </cell>
        </row>
        <row r="34">
          <cell r="B34" t="str">
            <v>CKHL</v>
          </cell>
          <cell r="D34">
            <v>668</v>
          </cell>
          <cell r="E34">
            <v>4000000</v>
          </cell>
          <cell r="F34">
            <v>960000</v>
          </cell>
        </row>
        <row r="35">
          <cell r="B35" t="str">
            <v>CLI</v>
          </cell>
          <cell r="D35">
            <v>475.74</v>
          </cell>
          <cell r="E35">
            <v>50000000</v>
          </cell>
          <cell r="F35">
            <v>15000000</v>
          </cell>
        </row>
        <row r="36">
          <cell r="B36" t="str">
            <v>CORBL</v>
          </cell>
          <cell r="D36">
            <v>1903.43</v>
          </cell>
          <cell r="E36">
            <v>5250000</v>
          </cell>
          <cell r="F36">
            <v>1575000</v>
          </cell>
        </row>
        <row r="37">
          <cell r="B37" t="str">
            <v>CREST</v>
          </cell>
          <cell r="D37">
            <v>1185.26</v>
          </cell>
          <cell r="E37">
            <v>7500000</v>
          </cell>
          <cell r="F37">
            <v>2250000</v>
          </cell>
        </row>
        <row r="38">
          <cell r="B38" t="str">
            <v>CYCL</v>
          </cell>
          <cell r="C38"/>
          <cell r="D38">
            <v>1757.56</v>
          </cell>
          <cell r="E38">
            <v>2664244</v>
          </cell>
          <cell r="F38">
            <v>879200.52</v>
          </cell>
        </row>
        <row r="39">
          <cell r="B39" t="str">
            <v>CZBIL</v>
          </cell>
          <cell r="C39"/>
          <cell r="D39">
            <v>209.55</v>
          </cell>
          <cell r="E39">
            <v>147712441</v>
          </cell>
          <cell r="F39">
            <v>72379096.090000004</v>
          </cell>
        </row>
        <row r="40">
          <cell r="B40" t="str">
            <v>DDBL</v>
          </cell>
          <cell r="D40">
            <v>909.95</v>
          </cell>
          <cell r="E40">
            <v>18682857</v>
          </cell>
          <cell r="F40">
            <v>9154599.9299999997</v>
          </cell>
        </row>
        <row r="41">
          <cell r="B41" t="str">
            <v>DHPL</v>
          </cell>
          <cell r="D41">
            <v>311.2</v>
          </cell>
          <cell r="E41">
            <v>2640000</v>
          </cell>
          <cell r="F41">
            <v>2640000</v>
          </cell>
        </row>
        <row r="42">
          <cell r="B42" t="str">
            <v>DLBS</v>
          </cell>
          <cell r="D42">
            <v>1470.01</v>
          </cell>
          <cell r="E42">
            <v>1331000</v>
          </cell>
          <cell r="F42">
            <v>425920</v>
          </cell>
        </row>
        <row r="43">
          <cell r="B43" t="str">
            <v>DOLTI</v>
          </cell>
          <cell r="D43">
            <v>577.20000000000005</v>
          </cell>
          <cell r="E43">
            <v>5364860</v>
          </cell>
          <cell r="F43">
            <v>1609458</v>
          </cell>
        </row>
        <row r="44">
          <cell r="B44" t="str">
            <v>DORDI</v>
          </cell>
          <cell r="D44">
            <v>281.22000000000003</v>
          </cell>
          <cell r="E44">
            <v>20991579</v>
          </cell>
          <cell r="F44">
            <v>20991579</v>
          </cell>
        </row>
        <row r="45">
          <cell r="B45" t="str">
            <v>EBL</v>
          </cell>
          <cell r="D45">
            <v>742.98</v>
          </cell>
          <cell r="E45">
            <v>129446940</v>
          </cell>
          <cell r="F45">
            <v>53073245.399999999</v>
          </cell>
        </row>
        <row r="46">
          <cell r="B46" t="str">
            <v>EDBL</v>
          </cell>
          <cell r="D46">
            <v>615.95000000000005</v>
          </cell>
          <cell r="E46">
            <v>12496945</v>
          </cell>
          <cell r="F46">
            <v>6123503.0499999998</v>
          </cell>
        </row>
        <row r="47">
          <cell r="B47" t="str">
            <v>EHPL</v>
          </cell>
          <cell r="D47">
            <v>582.08000000000004</v>
          </cell>
          <cell r="E47">
            <v>6200000</v>
          </cell>
          <cell r="F47">
            <v>682000</v>
          </cell>
        </row>
        <row r="48">
          <cell r="B48" t="str">
            <v>ENL</v>
          </cell>
          <cell r="D48">
            <v>1078.52</v>
          </cell>
          <cell r="E48">
            <v>5556001</v>
          </cell>
          <cell r="F48">
            <v>5556001</v>
          </cell>
        </row>
        <row r="49">
          <cell r="B49" t="str">
            <v>FMDBL</v>
          </cell>
          <cell r="D49">
            <v>866.09</v>
          </cell>
          <cell r="E49">
            <v>13448713</v>
          </cell>
          <cell r="F49">
            <v>6589869.3700000001</v>
          </cell>
        </row>
        <row r="50">
          <cell r="B50" t="str">
            <v>FOWAD</v>
          </cell>
          <cell r="D50">
            <v>1151.21</v>
          </cell>
          <cell r="E50">
            <v>11959537</v>
          </cell>
          <cell r="F50">
            <v>3587861.1</v>
          </cell>
        </row>
        <row r="51">
          <cell r="B51" t="str">
            <v>GBBL</v>
          </cell>
          <cell r="D51">
            <v>425.33</v>
          </cell>
          <cell r="E51">
            <v>56805173</v>
          </cell>
          <cell r="F51">
            <v>27834534.77</v>
          </cell>
        </row>
        <row r="52">
          <cell r="B52" t="str">
            <v>GBIME</v>
          </cell>
          <cell r="D52">
            <v>251.52</v>
          </cell>
          <cell r="E52">
            <v>381158530</v>
          </cell>
          <cell r="F52">
            <v>186767679.69999999</v>
          </cell>
        </row>
        <row r="53">
          <cell r="B53" t="str">
            <v>GBLBS</v>
          </cell>
          <cell r="D53">
            <v>789.91</v>
          </cell>
          <cell r="E53">
            <v>9825000</v>
          </cell>
          <cell r="F53">
            <v>2947500</v>
          </cell>
        </row>
        <row r="54">
          <cell r="B54" t="str">
            <v>GCIL</v>
          </cell>
          <cell r="D54">
            <v>493.19</v>
          </cell>
          <cell r="E54">
            <v>45676857</v>
          </cell>
          <cell r="F54">
            <v>9135371.4000000004</v>
          </cell>
        </row>
        <row r="55">
          <cell r="B55" t="str">
            <v>GFCL</v>
          </cell>
          <cell r="D55">
            <v>632.41999999999996</v>
          </cell>
          <cell r="E55">
            <v>9461152</v>
          </cell>
          <cell r="F55">
            <v>4635964.4799999995</v>
          </cell>
        </row>
        <row r="56">
          <cell r="B56" t="str">
            <v>GHL</v>
          </cell>
          <cell r="D56">
            <v>236.66</v>
          </cell>
          <cell r="E56">
            <v>16500000</v>
          </cell>
          <cell r="F56">
            <v>16500000</v>
          </cell>
        </row>
        <row r="57">
          <cell r="B57" t="str">
            <v>GILB</v>
          </cell>
          <cell r="D57">
            <v>1328.47</v>
          </cell>
          <cell r="E57">
            <v>6189000</v>
          </cell>
          <cell r="F57">
            <v>1856700</v>
          </cell>
        </row>
        <row r="58">
          <cell r="B58" t="str">
            <v>GLBSL</v>
          </cell>
          <cell r="D58">
            <v>2237.6799999999998</v>
          </cell>
          <cell r="E58">
            <v>1158530</v>
          </cell>
          <cell r="F58">
            <v>370729.60000000003</v>
          </cell>
        </row>
        <row r="59">
          <cell r="B59" t="str">
            <v>GLH</v>
          </cell>
          <cell r="D59">
            <v>265.89</v>
          </cell>
          <cell r="E59">
            <v>18000000</v>
          </cell>
          <cell r="F59">
            <v>18000000</v>
          </cell>
        </row>
        <row r="60">
          <cell r="B60" t="str">
            <v>GMFBS</v>
          </cell>
          <cell r="D60">
            <v>1600</v>
          </cell>
          <cell r="E60">
            <v>1515545</v>
          </cell>
          <cell r="F60">
            <v>484974.4</v>
          </cell>
        </row>
        <row r="61">
          <cell r="B61" t="str">
            <v>GMFIL</v>
          </cell>
          <cell r="D61">
            <v>477.91</v>
          </cell>
          <cell r="E61">
            <v>10121760</v>
          </cell>
          <cell r="F61">
            <v>4858444.8</v>
          </cell>
        </row>
        <row r="62">
          <cell r="B62" t="str">
            <v>GMLI</v>
          </cell>
          <cell r="D62">
            <v>1943.8</v>
          </cell>
          <cell r="E62">
            <v>7500000</v>
          </cell>
          <cell r="F62">
            <v>2250000</v>
          </cell>
        </row>
        <row r="63">
          <cell r="B63" t="str">
            <v>GRDBL</v>
          </cell>
          <cell r="D63">
            <v>1135.58</v>
          </cell>
          <cell r="E63">
            <v>5696985</v>
          </cell>
          <cell r="F63">
            <v>2791522.65</v>
          </cell>
        </row>
        <row r="64">
          <cell r="B64" t="str">
            <v>GUFL</v>
          </cell>
          <cell r="D64">
            <v>533.45000000000005</v>
          </cell>
          <cell r="E64">
            <v>8679938</v>
          </cell>
          <cell r="F64">
            <v>4253169.62</v>
          </cell>
        </row>
        <row r="65">
          <cell r="B65" t="str">
            <v>GVL</v>
          </cell>
          <cell r="D65">
            <v>542.22</v>
          </cell>
          <cell r="E65">
            <v>34375000</v>
          </cell>
          <cell r="F65">
            <v>34375000</v>
          </cell>
        </row>
        <row r="66">
          <cell r="B66" t="str">
            <v>HATHY</v>
          </cell>
          <cell r="D66">
            <v>1246.3699999999999</v>
          </cell>
          <cell r="E66">
            <v>28314000</v>
          </cell>
          <cell r="F66">
            <v>3397680</v>
          </cell>
        </row>
        <row r="67">
          <cell r="B67" t="str">
            <v>HBL</v>
          </cell>
          <cell r="D67">
            <v>210.16</v>
          </cell>
          <cell r="E67">
            <v>216566156</v>
          </cell>
          <cell r="F67">
            <v>58472862.120000005</v>
          </cell>
        </row>
        <row r="68">
          <cell r="B68" t="str">
            <v>HDHPC</v>
          </cell>
          <cell r="D68">
            <v>197.32</v>
          </cell>
          <cell r="E68">
            <v>28000000</v>
          </cell>
          <cell r="F68">
            <v>28000000</v>
          </cell>
        </row>
        <row r="69">
          <cell r="B69" t="str">
            <v>HDL</v>
          </cell>
          <cell r="D69">
            <v>1405.87</v>
          </cell>
          <cell r="E69">
            <v>30734018</v>
          </cell>
          <cell r="F69">
            <v>12908287.559999999</v>
          </cell>
        </row>
        <row r="70">
          <cell r="B70" t="str">
            <v>HEI</v>
          </cell>
          <cell r="D70">
            <v>578.36</v>
          </cell>
          <cell r="E70">
            <v>25001578</v>
          </cell>
          <cell r="F70">
            <v>12250773.220000001</v>
          </cell>
        </row>
        <row r="71">
          <cell r="B71" t="str">
            <v>HEIP</v>
          </cell>
          <cell r="D71">
            <v>373</v>
          </cell>
          <cell r="E71">
            <v>2675044</v>
          </cell>
          <cell r="F71" t="e">
            <v>#VALUE!</v>
          </cell>
        </row>
        <row r="72">
          <cell r="B72" t="str">
            <v>HHL</v>
          </cell>
          <cell r="D72">
            <v>372.71</v>
          </cell>
          <cell r="E72">
            <v>10950000</v>
          </cell>
          <cell r="F72">
            <v>10950000</v>
          </cell>
        </row>
        <row r="73">
          <cell r="B73" t="str">
            <v>HIDCL</v>
          </cell>
          <cell r="D73">
            <v>286.07</v>
          </cell>
          <cell r="E73">
            <v>245598130</v>
          </cell>
          <cell r="F73">
            <v>49119626</v>
          </cell>
        </row>
        <row r="74">
          <cell r="B74" t="str">
            <v>HIDCLP</v>
          </cell>
          <cell r="D74">
            <v>204.03</v>
          </cell>
          <cell r="E74">
            <v>33000000</v>
          </cell>
          <cell r="F74" t="e">
            <v>#VALUE!</v>
          </cell>
        </row>
        <row r="75">
          <cell r="B75" t="str">
            <v>HLBSL</v>
          </cell>
          <cell r="D75">
            <v>988.77</v>
          </cell>
          <cell r="E75">
            <v>3198182</v>
          </cell>
          <cell r="F75">
            <v>1567109.18</v>
          </cell>
        </row>
        <row r="76">
          <cell r="B76" t="str">
            <v>HLI</v>
          </cell>
          <cell r="D76">
            <v>404.83</v>
          </cell>
          <cell r="E76">
            <v>91432373</v>
          </cell>
          <cell r="F76">
            <v>44801862.769999996</v>
          </cell>
        </row>
        <row r="77">
          <cell r="B77" t="str">
            <v>HPPL</v>
          </cell>
          <cell r="D77">
            <v>489.54</v>
          </cell>
          <cell r="E77">
            <v>10654170</v>
          </cell>
          <cell r="F77">
            <v>10654170</v>
          </cell>
        </row>
        <row r="78">
          <cell r="B78" t="str">
            <v>HRL</v>
          </cell>
          <cell r="D78">
            <v>997.02</v>
          </cell>
          <cell r="E78">
            <v>108680000</v>
          </cell>
          <cell r="F78">
            <v>31517199.999999996</v>
          </cell>
        </row>
        <row r="79">
          <cell r="B79" t="str">
            <v>HURJA</v>
          </cell>
          <cell r="D79">
            <v>235.51</v>
          </cell>
          <cell r="E79">
            <v>19800000</v>
          </cell>
          <cell r="F79">
            <v>19800000</v>
          </cell>
        </row>
        <row r="80">
          <cell r="B80" t="str">
            <v>ICFC</v>
          </cell>
          <cell r="D80">
            <v>669.97</v>
          </cell>
          <cell r="E80">
            <v>11834710</v>
          </cell>
          <cell r="F80">
            <v>5799007.8999999994</v>
          </cell>
        </row>
        <row r="81">
          <cell r="B81" t="str">
            <v>IGI</v>
          </cell>
          <cell r="D81">
            <v>530.48</v>
          </cell>
          <cell r="E81">
            <v>30293350</v>
          </cell>
          <cell r="F81">
            <v>14843741.5</v>
          </cell>
        </row>
        <row r="82">
          <cell r="B82" t="str">
            <v>IHL</v>
          </cell>
          <cell r="D82">
            <v>575</v>
          </cell>
          <cell r="E82">
            <v>6000000</v>
          </cell>
          <cell r="F82">
            <v>1440000</v>
          </cell>
        </row>
        <row r="83">
          <cell r="B83" t="str">
            <v>ILBS</v>
          </cell>
          <cell r="D83">
            <v>1239.3900000000001</v>
          </cell>
          <cell r="E83">
            <v>4974224</v>
          </cell>
          <cell r="F83">
            <v>1641493.9200000002</v>
          </cell>
        </row>
        <row r="84">
          <cell r="B84" t="str">
            <v>ILI</v>
          </cell>
          <cell r="D84">
            <v>453.02</v>
          </cell>
          <cell r="E84">
            <v>50000000</v>
          </cell>
          <cell r="F84">
            <v>15000000</v>
          </cell>
        </row>
        <row r="85">
          <cell r="B85" t="str">
            <v>JBBL</v>
          </cell>
          <cell r="D85">
            <v>332.6</v>
          </cell>
          <cell r="E85">
            <v>43957859</v>
          </cell>
          <cell r="F85">
            <v>21539350.91</v>
          </cell>
        </row>
        <row r="86">
          <cell r="B86" t="str">
            <v>JBLB</v>
          </cell>
          <cell r="D86">
            <v>1505.7</v>
          </cell>
          <cell r="E86">
            <v>15361622</v>
          </cell>
          <cell r="F86">
            <v>5069335.26</v>
          </cell>
        </row>
        <row r="87">
          <cell r="B87" t="str">
            <v>JFL</v>
          </cell>
          <cell r="D87">
            <v>465.06</v>
          </cell>
          <cell r="E87">
            <v>6904728</v>
          </cell>
          <cell r="F87">
            <v>3383316.7199999997</v>
          </cell>
        </row>
        <row r="88">
          <cell r="B88" t="str">
            <v>JOSHI</v>
          </cell>
          <cell r="D88">
            <v>307.02</v>
          </cell>
          <cell r="E88">
            <v>6128100</v>
          </cell>
          <cell r="F88">
            <v>6128100</v>
          </cell>
        </row>
        <row r="89">
          <cell r="B89" t="str">
            <v>JSLBB</v>
          </cell>
          <cell r="D89">
            <v>1279.94</v>
          </cell>
          <cell r="E89">
            <v>1700919</v>
          </cell>
          <cell r="F89">
            <v>765413.55</v>
          </cell>
        </row>
        <row r="90">
          <cell r="B90" t="str">
            <v>KBL</v>
          </cell>
          <cell r="D90">
            <v>201.39</v>
          </cell>
          <cell r="E90">
            <v>262258634</v>
          </cell>
          <cell r="F90">
            <v>128506730.66</v>
          </cell>
        </row>
        <row r="91">
          <cell r="B91" t="str">
            <v>KBSH</v>
          </cell>
          <cell r="D91">
            <v>1890</v>
          </cell>
          <cell r="E91">
            <v>1340543</v>
          </cell>
          <cell r="F91">
            <v>134054.30000000002</v>
          </cell>
        </row>
        <row r="92">
          <cell r="B92" t="str">
            <v>KDL</v>
          </cell>
          <cell r="D92">
            <v>1080.3</v>
          </cell>
          <cell r="E92">
            <v>6000000</v>
          </cell>
          <cell r="F92">
            <v>1080000</v>
          </cell>
        </row>
        <row r="93">
          <cell r="B93" t="str">
            <v>KKHC</v>
          </cell>
          <cell r="D93">
            <v>254.49</v>
          </cell>
          <cell r="E93">
            <v>9314286</v>
          </cell>
          <cell r="F93">
            <v>9314286</v>
          </cell>
        </row>
        <row r="94">
          <cell r="B94" t="str">
            <v>KMCDB</v>
          </cell>
          <cell r="D94">
            <v>1079.29</v>
          </cell>
          <cell r="E94">
            <v>4076923</v>
          </cell>
          <cell r="F94">
            <v>1426923.0499999998</v>
          </cell>
        </row>
        <row r="95">
          <cell r="B95" t="str">
            <v>KPCL</v>
          </cell>
          <cell r="D95">
            <v>583.49</v>
          </cell>
          <cell r="E95">
            <v>9339495</v>
          </cell>
          <cell r="F95">
            <v>9339495</v>
          </cell>
        </row>
        <row r="96">
          <cell r="B96" t="str">
            <v>KSBBL</v>
          </cell>
          <cell r="D96">
            <v>514.46</v>
          </cell>
          <cell r="E96">
            <v>35108463</v>
          </cell>
          <cell r="F96">
            <v>17203146.870000001</v>
          </cell>
        </row>
        <row r="97">
          <cell r="B97" t="str">
            <v>LBBL</v>
          </cell>
          <cell r="D97">
            <v>536.14</v>
          </cell>
          <cell r="E97">
            <v>36236922</v>
          </cell>
          <cell r="F97">
            <v>17756091.780000001</v>
          </cell>
        </row>
        <row r="98">
          <cell r="B98" t="str">
            <v>LEC</v>
          </cell>
          <cell r="D98">
            <v>240.77</v>
          </cell>
          <cell r="E98">
            <v>22500000</v>
          </cell>
          <cell r="F98">
            <v>22500000</v>
          </cell>
        </row>
        <row r="99">
          <cell r="B99" t="str">
            <v>LICN</v>
          </cell>
          <cell r="D99">
            <v>863.27</v>
          </cell>
          <cell r="E99">
            <v>55000000</v>
          </cell>
          <cell r="F99">
            <v>18150000</v>
          </cell>
        </row>
        <row r="100">
          <cell r="B100" t="str">
            <v>LLBS</v>
          </cell>
          <cell r="D100">
            <v>1050.8800000000001</v>
          </cell>
          <cell r="E100">
            <v>4416621</v>
          </cell>
          <cell r="F100">
            <v>1324986.3</v>
          </cell>
        </row>
        <row r="101">
          <cell r="B101" t="str">
            <v>LSL</v>
          </cell>
          <cell r="D101">
            <v>235.44</v>
          </cell>
          <cell r="E101">
            <v>243465124</v>
          </cell>
          <cell r="F101">
            <v>119297910.75999999</v>
          </cell>
        </row>
        <row r="102">
          <cell r="B102" t="str">
            <v>MAKAR</v>
          </cell>
          <cell r="D102">
            <v>595.84</v>
          </cell>
          <cell r="E102">
            <v>7600000</v>
          </cell>
          <cell r="F102">
            <v>1596000</v>
          </cell>
        </row>
        <row r="103">
          <cell r="B103" t="str">
            <v>MANDU</v>
          </cell>
          <cell r="C103"/>
          <cell r="D103">
            <v>850.55</v>
          </cell>
          <cell r="E103">
            <v>13636370</v>
          </cell>
          <cell r="F103">
            <v>1363637</v>
          </cell>
        </row>
        <row r="104">
          <cell r="B104" t="str">
            <v>MATRI</v>
          </cell>
          <cell r="D104">
            <v>1102.74</v>
          </cell>
          <cell r="E104">
            <v>6283574</v>
          </cell>
          <cell r="F104">
            <v>1885072.2</v>
          </cell>
        </row>
        <row r="105">
          <cell r="B105" t="str">
            <v>MBJC</v>
          </cell>
          <cell r="C105"/>
          <cell r="D105">
            <v>312.20999999999998</v>
          </cell>
          <cell r="E105">
            <v>60000000</v>
          </cell>
          <cell r="F105">
            <v>60000000</v>
          </cell>
        </row>
        <row r="106">
          <cell r="B106" t="str">
            <v>MBL</v>
          </cell>
          <cell r="D106">
            <v>247.02</v>
          </cell>
          <cell r="E106">
            <v>116213573</v>
          </cell>
          <cell r="F106">
            <v>56944650.769999996</v>
          </cell>
        </row>
        <row r="107">
          <cell r="B107" t="str">
            <v>MCHL</v>
          </cell>
          <cell r="D107">
            <v>520.97</v>
          </cell>
          <cell r="E107">
            <v>5425833</v>
          </cell>
          <cell r="F107">
            <v>1085166.6000000001</v>
          </cell>
        </row>
        <row r="108">
          <cell r="B108" t="str">
            <v>MDB</v>
          </cell>
          <cell r="C108"/>
          <cell r="D108">
            <v>620.4</v>
          </cell>
          <cell r="E108">
            <v>12170999</v>
          </cell>
          <cell r="F108">
            <v>5963789.5099999998</v>
          </cell>
        </row>
        <row r="109">
          <cell r="B109" t="str">
            <v>MEHL</v>
          </cell>
          <cell r="D109">
            <v>446</v>
          </cell>
          <cell r="E109">
            <v>8000000</v>
          </cell>
          <cell r="F109">
            <v>2560000</v>
          </cell>
        </row>
        <row r="110">
          <cell r="B110" t="str">
            <v>MEL</v>
          </cell>
          <cell r="D110">
            <v>299.99</v>
          </cell>
          <cell r="E110">
            <v>29000000</v>
          </cell>
          <cell r="F110">
            <v>6380000</v>
          </cell>
        </row>
        <row r="111">
          <cell r="B111" t="str">
            <v>MEN</v>
          </cell>
          <cell r="C111"/>
          <cell r="D111">
            <v>630.32000000000005</v>
          </cell>
          <cell r="E111">
            <v>26027157</v>
          </cell>
          <cell r="F111">
            <v>26027157</v>
          </cell>
        </row>
        <row r="112">
          <cell r="B112" t="str">
            <v>MERO</v>
          </cell>
          <cell r="D112">
            <v>836.84</v>
          </cell>
          <cell r="E112">
            <v>14190000</v>
          </cell>
          <cell r="F112">
            <v>5817900</v>
          </cell>
        </row>
        <row r="113">
          <cell r="B113" t="str">
            <v>MFIL</v>
          </cell>
          <cell r="D113">
            <v>672.51</v>
          </cell>
          <cell r="E113">
            <v>13515524</v>
          </cell>
          <cell r="F113">
            <v>6622606.7599999998</v>
          </cell>
        </row>
        <row r="114">
          <cell r="B114" t="str">
            <v>MHCL</v>
          </cell>
          <cell r="D114">
            <v>440.67</v>
          </cell>
          <cell r="E114">
            <v>8025000</v>
          </cell>
          <cell r="F114">
            <v>2648250</v>
          </cell>
        </row>
        <row r="115">
          <cell r="B115" t="str">
            <v>MHL</v>
          </cell>
          <cell r="D115">
            <v>525.88</v>
          </cell>
          <cell r="E115">
            <v>6467671</v>
          </cell>
          <cell r="F115">
            <v>6467671</v>
          </cell>
        </row>
        <row r="116">
          <cell r="B116" t="str">
            <v>MHNL</v>
          </cell>
          <cell r="D116">
            <v>271.87</v>
          </cell>
          <cell r="E116">
            <v>12500000</v>
          </cell>
          <cell r="F116">
            <v>12500000</v>
          </cell>
        </row>
        <row r="117">
          <cell r="B117" t="str">
            <v>MKCL</v>
          </cell>
          <cell r="C117"/>
          <cell r="D117">
            <v>1622.5</v>
          </cell>
          <cell r="E117">
            <v>7000000</v>
          </cell>
          <cell r="F117">
            <v>1330000</v>
          </cell>
        </row>
        <row r="118">
          <cell r="B118" t="str">
            <v>MKHC</v>
          </cell>
          <cell r="D118">
            <v>444.3</v>
          </cell>
          <cell r="E118">
            <v>10000000</v>
          </cell>
          <cell r="F118">
            <v>2400000</v>
          </cell>
        </row>
        <row r="119">
          <cell r="B119" t="str">
            <v>MKHL</v>
          </cell>
          <cell r="D119">
            <v>789.09</v>
          </cell>
          <cell r="E119">
            <v>3921568</v>
          </cell>
          <cell r="F119">
            <v>1490195.84</v>
          </cell>
        </row>
        <row r="120">
          <cell r="B120" t="str">
            <v>MKJC</v>
          </cell>
          <cell r="D120">
            <v>565.79999999999995</v>
          </cell>
          <cell r="E120">
            <v>3763198</v>
          </cell>
          <cell r="F120">
            <v>3763198</v>
          </cell>
        </row>
        <row r="121">
          <cell r="B121" t="str">
            <v>MLBBL</v>
          </cell>
          <cell r="D121">
            <v>1577.01</v>
          </cell>
          <cell r="E121">
            <v>2239331</v>
          </cell>
          <cell r="F121">
            <v>895732.4</v>
          </cell>
        </row>
        <row r="122">
          <cell r="B122" t="str">
            <v>MLBL</v>
          </cell>
          <cell r="D122">
            <v>393.38</v>
          </cell>
          <cell r="E122">
            <v>42964581</v>
          </cell>
          <cell r="F122">
            <v>21052644.690000001</v>
          </cell>
        </row>
        <row r="123">
          <cell r="B123" t="str">
            <v>MLBS</v>
          </cell>
          <cell r="D123">
            <v>1601.88</v>
          </cell>
          <cell r="E123">
            <v>1093750</v>
          </cell>
          <cell r="F123">
            <v>393750</v>
          </cell>
        </row>
        <row r="124">
          <cell r="B124" t="str">
            <v>MLBSL</v>
          </cell>
          <cell r="D124">
            <v>2165.27</v>
          </cell>
          <cell r="E124">
            <v>2175625</v>
          </cell>
          <cell r="F124">
            <v>870250</v>
          </cell>
        </row>
        <row r="125">
          <cell r="B125" t="str">
            <v>MMKJL</v>
          </cell>
          <cell r="D125">
            <v>578.82000000000005</v>
          </cell>
          <cell r="E125">
            <v>10000000</v>
          </cell>
          <cell r="F125">
            <v>1500000</v>
          </cell>
        </row>
        <row r="126">
          <cell r="B126" t="str">
            <v>MNBBL</v>
          </cell>
          <cell r="D126">
            <v>438.27</v>
          </cell>
          <cell r="E126">
            <v>70472374</v>
          </cell>
          <cell r="F126">
            <v>34531463.259999998</v>
          </cell>
        </row>
        <row r="127">
          <cell r="B127" t="str">
            <v>MPFL</v>
          </cell>
          <cell r="D127">
            <v>590.5</v>
          </cell>
          <cell r="E127">
            <v>6102000</v>
          </cell>
          <cell r="F127">
            <v>2989980</v>
          </cell>
        </row>
        <row r="128">
          <cell r="B128" t="str">
            <v>MSHL</v>
          </cell>
          <cell r="D128">
            <v>899.09</v>
          </cell>
          <cell r="E128">
            <v>7484000</v>
          </cell>
          <cell r="F128">
            <v>748400</v>
          </cell>
        </row>
        <row r="129">
          <cell r="B129" t="str">
            <v>MSLB</v>
          </cell>
          <cell r="D129">
            <v>1559.07</v>
          </cell>
          <cell r="E129">
            <v>3699235</v>
          </cell>
          <cell r="F129">
            <v>1109770.5</v>
          </cell>
        </row>
        <row r="130">
          <cell r="B130" t="str">
            <v>NABBC</v>
          </cell>
          <cell r="C130"/>
          <cell r="D130">
            <v>790.1</v>
          </cell>
          <cell r="E130">
            <v>2624676</v>
          </cell>
          <cell r="F130">
            <v>761156.03999999992</v>
          </cell>
        </row>
        <row r="131">
          <cell r="B131" t="str">
            <v>NABIL</v>
          </cell>
          <cell r="C131"/>
          <cell r="D131">
            <v>522.58000000000004</v>
          </cell>
          <cell r="E131">
            <v>270569972</v>
          </cell>
          <cell r="F131">
            <v>108227988.80000001</v>
          </cell>
        </row>
        <row r="132">
          <cell r="B132" t="str">
            <v>NADEP</v>
          </cell>
          <cell r="D132">
            <v>841.29</v>
          </cell>
          <cell r="E132">
            <v>4857600</v>
          </cell>
          <cell r="F132">
            <v>1457280</v>
          </cell>
        </row>
        <row r="133">
          <cell r="B133" t="str">
            <v>NBL</v>
          </cell>
          <cell r="D133">
            <v>253.97</v>
          </cell>
          <cell r="E133">
            <v>146940229</v>
          </cell>
          <cell r="F133">
            <v>72000712.209999993</v>
          </cell>
        </row>
        <row r="134">
          <cell r="B134" t="str">
            <v>NESDO</v>
          </cell>
          <cell r="D134">
            <v>1596.99</v>
          </cell>
          <cell r="E134">
            <v>2913375</v>
          </cell>
          <cell r="F134">
            <v>961413.75</v>
          </cell>
        </row>
        <row r="135">
          <cell r="B135" t="str">
            <v>NFS</v>
          </cell>
          <cell r="D135">
            <v>680.53</v>
          </cell>
          <cell r="E135">
            <v>7594468</v>
          </cell>
          <cell r="F135">
            <v>3037787.2</v>
          </cell>
        </row>
        <row r="136">
          <cell r="B136" t="str">
            <v>NGPL</v>
          </cell>
          <cell r="D136">
            <v>400.85</v>
          </cell>
          <cell r="E136">
            <v>37025584</v>
          </cell>
          <cell r="F136">
            <v>37025584</v>
          </cell>
        </row>
        <row r="137">
          <cell r="B137" t="str">
            <v>NHDL</v>
          </cell>
          <cell r="D137">
            <v>707.99</v>
          </cell>
          <cell r="E137">
            <v>3881967</v>
          </cell>
          <cell r="F137">
            <v>3881967</v>
          </cell>
        </row>
        <row r="138">
          <cell r="B138" t="str">
            <v>NHPC</v>
          </cell>
          <cell r="C138"/>
          <cell r="D138">
            <v>208.09</v>
          </cell>
          <cell r="E138">
            <v>24671629</v>
          </cell>
          <cell r="F138">
            <v>24671629</v>
          </cell>
        </row>
        <row r="139">
          <cell r="B139" t="str">
            <v>NICA</v>
          </cell>
          <cell r="D139">
            <v>344.34</v>
          </cell>
          <cell r="E139">
            <v>149175669</v>
          </cell>
          <cell r="F139">
            <v>73096077.810000002</v>
          </cell>
        </row>
        <row r="140">
          <cell r="B140" t="str">
            <v>NICL</v>
          </cell>
          <cell r="C140"/>
          <cell r="D140">
            <v>611.25</v>
          </cell>
          <cell r="E140">
            <v>25485750</v>
          </cell>
          <cell r="F140">
            <v>12488017.5</v>
          </cell>
        </row>
        <row r="141">
          <cell r="B141" t="str">
            <v>NICLBSL</v>
          </cell>
          <cell r="D141">
            <v>616.16999999999996</v>
          </cell>
          <cell r="E141">
            <v>17394400</v>
          </cell>
          <cell r="F141">
            <v>5566208</v>
          </cell>
        </row>
        <row r="142">
          <cell r="B142" t="str">
            <v>NIFRA</v>
          </cell>
          <cell r="C142"/>
          <cell r="D142">
            <v>278.02999999999997</v>
          </cell>
          <cell r="E142">
            <v>216000000</v>
          </cell>
          <cell r="F142">
            <v>86400000</v>
          </cell>
        </row>
        <row r="143">
          <cell r="B143" t="str">
            <v>NIL</v>
          </cell>
          <cell r="C143"/>
          <cell r="D143">
            <v>699.69</v>
          </cell>
          <cell r="E143">
            <v>26915323</v>
          </cell>
          <cell r="F143">
            <v>10766129.200000001</v>
          </cell>
        </row>
        <row r="144">
          <cell r="B144" t="str">
            <v>NIMB</v>
          </cell>
          <cell r="C144"/>
          <cell r="D144">
            <v>210.2</v>
          </cell>
          <cell r="E144">
            <v>341285950</v>
          </cell>
          <cell r="F144">
            <v>71670049.5</v>
          </cell>
        </row>
        <row r="145">
          <cell r="B145" t="str">
            <v>NLG</v>
          </cell>
          <cell r="D145">
            <v>808.09</v>
          </cell>
          <cell r="E145">
            <v>25652243</v>
          </cell>
          <cell r="F145">
            <v>12569599.07</v>
          </cell>
        </row>
        <row r="146">
          <cell r="B146" t="str">
            <v>NLIC</v>
          </cell>
          <cell r="D146">
            <v>774.37</v>
          </cell>
          <cell r="E146">
            <v>90287632</v>
          </cell>
          <cell r="F146">
            <v>44240939.68</v>
          </cell>
        </row>
        <row r="147">
          <cell r="B147" t="str">
            <v>NLICL</v>
          </cell>
          <cell r="C147"/>
          <cell r="D147">
            <v>603.83000000000004</v>
          </cell>
          <cell r="E147">
            <v>54727397</v>
          </cell>
          <cell r="F147">
            <v>19154588.949999999</v>
          </cell>
        </row>
        <row r="148">
          <cell r="B148" t="str">
            <v>NLO</v>
          </cell>
          <cell r="C148"/>
          <cell r="D148">
            <v>0</v>
          </cell>
          <cell r="E148">
            <v>728627</v>
          </cell>
          <cell r="F148">
            <v>240446.91</v>
          </cell>
        </row>
        <row r="149">
          <cell r="B149" t="str">
            <v>NMB</v>
          </cell>
          <cell r="C149"/>
          <cell r="D149">
            <v>249.79</v>
          </cell>
          <cell r="E149">
            <v>183667060</v>
          </cell>
          <cell r="F149">
            <v>89996859.399999991</v>
          </cell>
        </row>
        <row r="150">
          <cell r="B150" t="str">
            <v>NMBMF</v>
          </cell>
          <cell r="C150"/>
          <cell r="D150">
            <v>717.61</v>
          </cell>
          <cell r="E150">
            <v>7214492</v>
          </cell>
          <cell r="F150">
            <v>2885796.8000000003</v>
          </cell>
        </row>
        <row r="151">
          <cell r="B151" t="str">
            <v>NMFBS</v>
          </cell>
          <cell r="D151">
            <v>1320.92</v>
          </cell>
          <cell r="E151">
            <v>13316083</v>
          </cell>
          <cell r="F151">
            <v>3462181.58</v>
          </cell>
        </row>
        <row r="152">
          <cell r="B152" t="str">
            <v>NMIC</v>
          </cell>
          <cell r="D152">
            <v>1380.89</v>
          </cell>
          <cell r="E152">
            <v>7500000</v>
          </cell>
          <cell r="F152">
            <v>2250000</v>
          </cell>
        </row>
        <row r="153">
          <cell r="B153" t="str">
            <v>NMLBBL</v>
          </cell>
          <cell r="D153">
            <v>697.29</v>
          </cell>
          <cell r="E153">
            <v>13977643</v>
          </cell>
          <cell r="F153">
            <v>6849045.0700000003</v>
          </cell>
        </row>
        <row r="154">
          <cell r="B154" t="str">
            <v>NRIC</v>
          </cell>
          <cell r="C154"/>
          <cell r="D154">
            <v>1647.5</v>
          </cell>
          <cell r="E154">
            <v>134221873</v>
          </cell>
          <cell r="F154">
            <v>21475499.68</v>
          </cell>
        </row>
        <row r="155">
          <cell r="B155" t="str">
            <v>NRM</v>
          </cell>
          <cell r="D155">
            <v>514.49</v>
          </cell>
          <cell r="E155">
            <v>9675000</v>
          </cell>
          <cell r="F155">
            <v>4160250</v>
          </cell>
        </row>
        <row r="156">
          <cell r="B156" t="str">
            <v>NRN</v>
          </cell>
          <cell r="D156">
            <v>2125.9499999999998</v>
          </cell>
          <cell r="E156">
            <v>12843723</v>
          </cell>
          <cell r="F156">
            <v>12843723</v>
          </cell>
        </row>
        <row r="157">
          <cell r="B157" t="str">
            <v>NTC</v>
          </cell>
          <cell r="D157">
            <v>850.91</v>
          </cell>
          <cell r="E157">
            <v>180000000</v>
          </cell>
          <cell r="F157">
            <v>14400000</v>
          </cell>
        </row>
        <row r="158">
          <cell r="B158" t="str">
            <v>NUBL</v>
          </cell>
          <cell r="D158">
            <v>797.72</v>
          </cell>
          <cell r="E158">
            <v>26120798</v>
          </cell>
          <cell r="F158">
            <v>12799191.02</v>
          </cell>
        </row>
        <row r="159">
          <cell r="B159" t="str">
            <v>NWCL</v>
          </cell>
          <cell r="D159">
            <v>891.75</v>
          </cell>
          <cell r="E159">
            <v>6875000</v>
          </cell>
          <cell r="F159">
            <v>1375000</v>
          </cell>
        </row>
        <row r="160">
          <cell r="B160" t="str">
            <v>NYADI</v>
          </cell>
          <cell r="D160">
            <v>428.72</v>
          </cell>
          <cell r="E160">
            <v>15000000</v>
          </cell>
          <cell r="F160">
            <v>15000000</v>
          </cell>
        </row>
        <row r="161">
          <cell r="B161" t="str">
            <v>OHL</v>
          </cell>
          <cell r="D161">
            <v>856.27</v>
          </cell>
          <cell r="E161">
            <v>11844949</v>
          </cell>
          <cell r="F161">
            <v>3553484.6999999997</v>
          </cell>
        </row>
        <row r="162">
          <cell r="B162" t="str">
            <v>OMPL</v>
          </cell>
          <cell r="D162">
            <v>1336.66</v>
          </cell>
          <cell r="E162">
            <v>6000000</v>
          </cell>
          <cell r="F162">
            <v>1800000</v>
          </cell>
        </row>
        <row r="163">
          <cell r="B163" t="str">
            <v>PCBL</v>
          </cell>
          <cell r="D163">
            <v>257.76</v>
          </cell>
          <cell r="E163">
            <v>194025757</v>
          </cell>
          <cell r="F163">
            <v>95072620.929999992</v>
          </cell>
        </row>
        <row r="164">
          <cell r="B164" t="str">
            <v>PFL</v>
          </cell>
          <cell r="C164"/>
          <cell r="D164">
            <v>406.25</v>
          </cell>
          <cell r="E164">
            <v>10825566</v>
          </cell>
          <cell r="F164">
            <v>4330226.4000000004</v>
          </cell>
        </row>
        <row r="165">
          <cell r="B165" t="str">
            <v>PHCL</v>
          </cell>
          <cell r="D165">
            <v>462.68</v>
          </cell>
          <cell r="E165">
            <v>32000000</v>
          </cell>
          <cell r="F165">
            <v>5440000</v>
          </cell>
        </row>
        <row r="166">
          <cell r="B166" t="str">
            <v>PMHPL</v>
          </cell>
          <cell r="D166">
            <v>400.56</v>
          </cell>
          <cell r="E166">
            <v>11000000</v>
          </cell>
          <cell r="F166">
            <v>11000000</v>
          </cell>
        </row>
        <row r="167">
          <cell r="B167" t="str">
            <v>PMLI</v>
          </cell>
          <cell r="D167">
            <v>509.88</v>
          </cell>
          <cell r="E167">
            <v>51036480</v>
          </cell>
          <cell r="F167">
            <v>7655472</v>
          </cell>
        </row>
        <row r="168">
          <cell r="B168" t="str">
            <v>PPCL</v>
          </cell>
          <cell r="D168">
            <v>336.63</v>
          </cell>
          <cell r="E168">
            <v>9625000</v>
          </cell>
          <cell r="F168">
            <v>9625000</v>
          </cell>
        </row>
        <row r="169">
          <cell r="B169" t="str">
            <v>PPL</v>
          </cell>
          <cell r="D169">
            <v>357.81</v>
          </cell>
          <cell r="E169">
            <v>9489000</v>
          </cell>
          <cell r="F169">
            <v>3605820</v>
          </cell>
        </row>
        <row r="170">
          <cell r="B170" t="str">
            <v>PRIN</v>
          </cell>
          <cell r="C170"/>
          <cell r="D170">
            <v>768.87</v>
          </cell>
          <cell r="E170">
            <v>17009562</v>
          </cell>
          <cell r="F170">
            <v>8334685.3799999999</v>
          </cell>
        </row>
        <row r="171">
          <cell r="B171" t="str">
            <v>PROFL</v>
          </cell>
          <cell r="D171">
            <v>493.66</v>
          </cell>
          <cell r="E171">
            <v>8481060</v>
          </cell>
          <cell r="F171">
            <v>4155719.4</v>
          </cell>
        </row>
        <row r="172">
          <cell r="B172" t="str">
            <v>PRVU</v>
          </cell>
          <cell r="D172">
            <v>210.71</v>
          </cell>
          <cell r="E172">
            <v>235424900</v>
          </cell>
          <cell r="F172">
            <v>115358201</v>
          </cell>
        </row>
        <row r="173">
          <cell r="B173" t="str">
            <v>PURE</v>
          </cell>
          <cell r="D173">
            <v>939.96</v>
          </cell>
          <cell r="E173">
            <v>8000000</v>
          </cell>
          <cell r="F173">
            <v>1600000</v>
          </cell>
        </row>
        <row r="174">
          <cell r="B174" t="str">
            <v>RADHI</v>
          </cell>
          <cell r="D174">
            <v>756.85</v>
          </cell>
          <cell r="E174">
            <v>18389793</v>
          </cell>
          <cell r="F174">
            <v>18389793</v>
          </cell>
        </row>
        <row r="175">
          <cell r="B175" t="str">
            <v>RAWA</v>
          </cell>
          <cell r="D175">
            <v>745</v>
          </cell>
          <cell r="E175">
            <v>2800000</v>
          </cell>
          <cell r="F175">
            <v>728000</v>
          </cell>
        </row>
        <row r="176">
          <cell r="B176" t="str">
            <v>RBCL</v>
          </cell>
          <cell r="D176">
            <v>15494.77</v>
          </cell>
          <cell r="E176">
            <v>2666391</v>
          </cell>
          <cell r="F176">
            <v>319966.92</v>
          </cell>
        </row>
        <row r="177">
          <cell r="B177" t="str">
            <v>RFPL</v>
          </cell>
          <cell r="C177"/>
          <cell r="D177">
            <v>378.13</v>
          </cell>
          <cell r="E177">
            <v>14000000</v>
          </cell>
          <cell r="F177">
            <v>14000000</v>
          </cell>
        </row>
        <row r="178">
          <cell r="B178" t="str">
            <v>RHGCL</v>
          </cell>
          <cell r="D178">
            <v>300.86</v>
          </cell>
          <cell r="E178">
            <v>11551765</v>
          </cell>
          <cell r="F178">
            <v>11551765</v>
          </cell>
        </row>
        <row r="179">
          <cell r="B179" t="str">
            <v>RHPL</v>
          </cell>
          <cell r="D179">
            <v>304.85000000000002</v>
          </cell>
          <cell r="E179">
            <v>68421000</v>
          </cell>
          <cell r="F179">
            <v>68421000</v>
          </cell>
        </row>
        <row r="180">
          <cell r="B180" t="str">
            <v>RIDI</v>
          </cell>
          <cell r="D180">
            <v>247.32</v>
          </cell>
          <cell r="E180">
            <v>23233518</v>
          </cell>
          <cell r="F180">
            <v>23233518</v>
          </cell>
        </row>
        <row r="181">
          <cell r="B181" t="str">
            <v>RLFL</v>
          </cell>
          <cell r="D181">
            <v>470.11</v>
          </cell>
          <cell r="E181">
            <v>11214518</v>
          </cell>
          <cell r="F181">
            <v>5495113.8200000003</v>
          </cell>
        </row>
        <row r="182">
          <cell r="B182" t="str">
            <v>RNLI</v>
          </cell>
          <cell r="D182">
            <v>475.65</v>
          </cell>
          <cell r="E182">
            <v>51968000</v>
          </cell>
          <cell r="F182">
            <v>15590400</v>
          </cell>
        </row>
        <row r="183">
          <cell r="B183" t="str">
            <v>RSDC</v>
          </cell>
          <cell r="D183">
            <v>696.13</v>
          </cell>
          <cell r="E183">
            <v>10340644</v>
          </cell>
          <cell r="F183">
            <v>5066915.5599999996</v>
          </cell>
        </row>
        <row r="184">
          <cell r="B184" t="str">
            <v>RURU</v>
          </cell>
          <cell r="D184">
            <v>743.58</v>
          </cell>
          <cell r="E184">
            <v>5673222</v>
          </cell>
          <cell r="F184">
            <v>5673222</v>
          </cell>
        </row>
        <row r="185">
          <cell r="B185" t="str">
            <v>SADBL</v>
          </cell>
          <cell r="D185">
            <v>430.57</v>
          </cell>
          <cell r="E185">
            <v>35561348</v>
          </cell>
          <cell r="F185">
            <v>17425060.52</v>
          </cell>
        </row>
        <row r="186">
          <cell r="B186" t="str">
            <v>SAHAS</v>
          </cell>
          <cell r="D186">
            <v>640.34</v>
          </cell>
          <cell r="E186">
            <v>37800000</v>
          </cell>
          <cell r="F186">
            <v>37800000</v>
          </cell>
        </row>
        <row r="187">
          <cell r="B187" t="str">
            <v>SALICO</v>
          </cell>
          <cell r="D187">
            <v>671</v>
          </cell>
          <cell r="E187">
            <v>26226382</v>
          </cell>
          <cell r="F187">
            <v>12850927.18</v>
          </cell>
        </row>
        <row r="188">
          <cell r="B188" t="str">
            <v>SAMAJ</v>
          </cell>
          <cell r="D188">
            <v>2867.71</v>
          </cell>
          <cell r="E188">
            <v>228500</v>
          </cell>
          <cell r="F188">
            <v>98255</v>
          </cell>
        </row>
        <row r="189">
          <cell r="B189" t="str">
            <v>SANIMA</v>
          </cell>
          <cell r="D189">
            <v>364.75</v>
          </cell>
          <cell r="E189">
            <v>135815254</v>
          </cell>
          <cell r="F189">
            <v>66549474.460000001</v>
          </cell>
        </row>
        <row r="190">
          <cell r="B190" t="str">
            <v>SANVI</v>
          </cell>
          <cell r="C190"/>
          <cell r="D190">
            <v>704.65</v>
          </cell>
          <cell r="E190">
            <v>8800000</v>
          </cell>
          <cell r="F190">
            <v>3784000</v>
          </cell>
        </row>
        <row r="191">
          <cell r="B191" t="str">
            <v>SAPDBL</v>
          </cell>
          <cell r="D191">
            <v>831.69</v>
          </cell>
          <cell r="E191">
            <v>8343384</v>
          </cell>
          <cell r="F191">
            <v>3587655.12</v>
          </cell>
        </row>
        <row r="192">
          <cell r="B192" t="str">
            <v>SARBTM</v>
          </cell>
          <cell r="D192">
            <v>911.33</v>
          </cell>
          <cell r="E192">
            <v>49755000</v>
          </cell>
          <cell r="F192">
            <v>5970600</v>
          </cell>
        </row>
        <row r="193">
          <cell r="B193" t="str">
            <v>SBI</v>
          </cell>
          <cell r="D193">
            <v>385.37</v>
          </cell>
          <cell r="E193">
            <v>108991581</v>
          </cell>
          <cell r="F193">
            <v>32697474.299999997</v>
          </cell>
        </row>
        <row r="194">
          <cell r="B194" t="str">
            <v>SBL</v>
          </cell>
          <cell r="D194">
            <v>361.19</v>
          </cell>
          <cell r="E194">
            <v>140899802</v>
          </cell>
          <cell r="F194">
            <v>69040902.980000004</v>
          </cell>
        </row>
        <row r="195">
          <cell r="B195" t="str">
            <v>SCB</v>
          </cell>
          <cell r="D195">
            <v>622.83000000000004</v>
          </cell>
          <cell r="E195">
            <v>100423683</v>
          </cell>
          <cell r="F195">
            <v>27114394.41</v>
          </cell>
        </row>
        <row r="196">
          <cell r="B196" t="str">
            <v>SFCL</v>
          </cell>
          <cell r="D196">
            <v>456.81</v>
          </cell>
          <cell r="E196">
            <v>8189115</v>
          </cell>
          <cell r="F196">
            <v>3357537.15</v>
          </cell>
        </row>
        <row r="197">
          <cell r="B197" t="str">
            <v>SGHC</v>
          </cell>
          <cell r="D197">
            <v>370.69</v>
          </cell>
          <cell r="E197">
            <v>15930000</v>
          </cell>
          <cell r="F197">
            <v>15930000</v>
          </cell>
        </row>
        <row r="198">
          <cell r="B198" t="str">
            <v>SGIC</v>
          </cell>
          <cell r="C198"/>
          <cell r="D198">
            <v>565.64</v>
          </cell>
          <cell r="E198">
            <v>21500000</v>
          </cell>
          <cell r="F198">
            <v>10535000</v>
          </cell>
        </row>
        <row r="199">
          <cell r="B199" t="str">
            <v>SHEL</v>
          </cell>
          <cell r="C199"/>
          <cell r="D199">
            <v>306.13</v>
          </cell>
          <cell r="E199">
            <v>29000000</v>
          </cell>
          <cell r="F199">
            <v>29000000</v>
          </cell>
        </row>
        <row r="200">
          <cell r="B200" t="str">
            <v>SHINE</v>
          </cell>
          <cell r="D200">
            <v>424.24</v>
          </cell>
          <cell r="E200">
            <v>48757017</v>
          </cell>
          <cell r="F200">
            <v>23890938.329999998</v>
          </cell>
        </row>
        <row r="201">
          <cell r="B201" t="str">
            <v>SHIVM</v>
          </cell>
          <cell r="D201">
            <v>614.35</v>
          </cell>
          <cell r="E201">
            <v>54568085</v>
          </cell>
          <cell r="F201">
            <v>54568085</v>
          </cell>
        </row>
        <row r="202">
          <cell r="B202" t="str">
            <v>SHL</v>
          </cell>
          <cell r="D202">
            <v>561.12</v>
          </cell>
          <cell r="E202">
            <v>102183487</v>
          </cell>
          <cell r="F202">
            <v>31676880.969999999</v>
          </cell>
        </row>
        <row r="203">
          <cell r="B203" t="str">
            <v>SHLB</v>
          </cell>
          <cell r="D203">
            <v>1948.54</v>
          </cell>
          <cell r="E203">
            <v>1093750</v>
          </cell>
          <cell r="F203">
            <v>393750</v>
          </cell>
        </row>
        <row r="204">
          <cell r="B204" t="str">
            <v>SHPC</v>
          </cell>
          <cell r="C204"/>
          <cell r="D204">
            <v>559.16999999999996</v>
          </cell>
          <cell r="E204">
            <v>37379937</v>
          </cell>
          <cell r="F204">
            <v>37379937</v>
          </cell>
        </row>
        <row r="205">
          <cell r="B205" t="str">
            <v>SICL</v>
          </cell>
          <cell r="D205">
            <v>735.01</v>
          </cell>
          <cell r="E205">
            <v>29230990</v>
          </cell>
          <cell r="F205">
            <v>14323185.1</v>
          </cell>
        </row>
        <row r="206">
          <cell r="B206" t="str">
            <v>SIFC</v>
          </cell>
          <cell r="D206">
            <v>509.47</v>
          </cell>
          <cell r="E206">
            <v>10000007</v>
          </cell>
          <cell r="F206">
            <v>4900003.43</v>
          </cell>
        </row>
        <row r="207">
          <cell r="B207" t="str">
            <v>SIKLES</v>
          </cell>
          <cell r="D207">
            <v>866.8</v>
          </cell>
          <cell r="E207">
            <v>8500000</v>
          </cell>
          <cell r="F207">
            <v>1105000</v>
          </cell>
        </row>
        <row r="208">
          <cell r="B208" t="str">
            <v>SINDU</v>
          </cell>
          <cell r="D208">
            <v>752.34</v>
          </cell>
          <cell r="E208">
            <v>5574561</v>
          </cell>
          <cell r="F208">
            <v>2731534.89</v>
          </cell>
        </row>
        <row r="209">
          <cell r="B209" t="str">
            <v>SJCL</v>
          </cell>
          <cell r="D209">
            <v>300.89999999999998</v>
          </cell>
          <cell r="E209">
            <v>36500000</v>
          </cell>
          <cell r="F209">
            <v>36500000</v>
          </cell>
        </row>
        <row r="210">
          <cell r="B210" t="str">
            <v>SJLIC</v>
          </cell>
          <cell r="D210">
            <v>437.33</v>
          </cell>
          <cell r="E210">
            <v>50119478</v>
          </cell>
          <cell r="F210">
            <v>24558544.219999999</v>
          </cell>
        </row>
        <row r="211">
          <cell r="B211" t="str">
            <v>SKBBL</v>
          </cell>
          <cell r="D211">
            <v>932.44</v>
          </cell>
          <cell r="E211">
            <v>43126215</v>
          </cell>
          <cell r="F211">
            <v>12937864.5</v>
          </cell>
        </row>
        <row r="212">
          <cell r="B212" t="str">
            <v>SLBBL</v>
          </cell>
          <cell r="D212">
            <v>982.43</v>
          </cell>
          <cell r="E212">
            <v>7839244</v>
          </cell>
          <cell r="F212">
            <v>3841229.56</v>
          </cell>
        </row>
        <row r="213">
          <cell r="B213" t="str">
            <v>SLBSL</v>
          </cell>
          <cell r="D213">
            <v>1533.3</v>
          </cell>
          <cell r="E213">
            <v>1708050</v>
          </cell>
          <cell r="F213">
            <v>512415</v>
          </cell>
        </row>
        <row r="214">
          <cell r="B214" t="str">
            <v>SMATA</v>
          </cell>
          <cell r="D214">
            <v>888.67</v>
          </cell>
          <cell r="E214">
            <v>6290516</v>
          </cell>
          <cell r="F214">
            <v>1887154.8</v>
          </cell>
        </row>
        <row r="215">
          <cell r="B215" t="str">
            <v>SMB</v>
          </cell>
          <cell r="D215">
            <v>2295.84</v>
          </cell>
          <cell r="E215">
            <v>1224434</v>
          </cell>
          <cell r="F215">
            <v>367330.2</v>
          </cell>
        </row>
        <row r="216">
          <cell r="B216" t="str">
            <v>SMFBS</v>
          </cell>
          <cell r="D216">
            <v>1794.18</v>
          </cell>
          <cell r="E216">
            <v>1534441</v>
          </cell>
          <cell r="F216">
            <v>491021.12</v>
          </cell>
        </row>
        <row r="217">
          <cell r="B217" t="str">
            <v>SMH</v>
          </cell>
          <cell r="D217">
            <v>885.25</v>
          </cell>
          <cell r="E217">
            <v>5350000</v>
          </cell>
          <cell r="F217">
            <v>535000</v>
          </cell>
        </row>
        <row r="218">
          <cell r="B218" t="str">
            <v>SMHL</v>
          </cell>
          <cell r="C218"/>
          <cell r="D218">
            <v>931.82</v>
          </cell>
          <cell r="E218">
            <v>22050000</v>
          </cell>
          <cell r="F218">
            <v>2205000</v>
          </cell>
        </row>
        <row r="219">
          <cell r="B219" t="str">
            <v>SMJC</v>
          </cell>
          <cell r="D219">
            <v>573.4</v>
          </cell>
          <cell r="E219">
            <v>11732000</v>
          </cell>
          <cell r="F219">
            <v>4458160</v>
          </cell>
        </row>
        <row r="220">
          <cell r="B220" t="str">
            <v>SMPDA</v>
          </cell>
          <cell r="D220">
            <v>917.27</v>
          </cell>
          <cell r="E220">
            <v>7008584</v>
          </cell>
          <cell r="F220">
            <v>2242746.88</v>
          </cell>
        </row>
        <row r="221">
          <cell r="B221" t="str">
            <v>SNLI</v>
          </cell>
          <cell r="D221">
            <v>474.22</v>
          </cell>
          <cell r="E221">
            <v>50086916</v>
          </cell>
          <cell r="F221">
            <v>15026074.799999999</v>
          </cell>
        </row>
        <row r="222">
          <cell r="B222" t="str">
            <v>SONA</v>
          </cell>
          <cell r="D222">
            <v>456.39</v>
          </cell>
          <cell r="E222">
            <v>30750500</v>
          </cell>
          <cell r="F222">
            <v>11685190</v>
          </cell>
        </row>
        <row r="223">
          <cell r="B223" t="str">
            <v>SPC</v>
          </cell>
          <cell r="D223">
            <v>526.41999999999996</v>
          </cell>
          <cell r="E223">
            <v>5000000</v>
          </cell>
          <cell r="F223">
            <v>5000000</v>
          </cell>
        </row>
        <row r="224">
          <cell r="B224" t="str">
            <v>SPDL</v>
          </cell>
          <cell r="C224"/>
          <cell r="D224">
            <v>395.49</v>
          </cell>
          <cell r="E224">
            <v>12098625</v>
          </cell>
          <cell r="F224">
            <v>12098625</v>
          </cell>
        </row>
        <row r="225">
          <cell r="B225" t="str">
            <v>SPHL</v>
          </cell>
          <cell r="D225">
            <v>575.66999999999996</v>
          </cell>
          <cell r="E225">
            <v>3000000</v>
          </cell>
          <cell r="F225">
            <v>3000000</v>
          </cell>
        </row>
        <row r="226">
          <cell r="B226" t="str">
            <v>SPIL</v>
          </cell>
          <cell r="D226">
            <v>818.29</v>
          </cell>
          <cell r="E226">
            <v>28065499</v>
          </cell>
          <cell r="F226">
            <v>13752094.51</v>
          </cell>
        </row>
        <row r="227">
          <cell r="B227" t="str">
            <v>SPL</v>
          </cell>
          <cell r="D227">
            <v>944.87</v>
          </cell>
          <cell r="E227">
            <v>2000000</v>
          </cell>
          <cell r="F227">
            <v>560000</v>
          </cell>
        </row>
        <row r="228">
          <cell r="B228" t="str">
            <v>SRLI</v>
          </cell>
          <cell r="D228">
            <v>402.31</v>
          </cell>
          <cell r="E228">
            <v>50149241</v>
          </cell>
          <cell r="F228">
            <v>24573128.09</v>
          </cell>
        </row>
        <row r="229">
          <cell r="B229" t="str">
            <v>SSHL</v>
          </cell>
          <cell r="D229">
            <v>189.38</v>
          </cell>
          <cell r="E229">
            <v>29528000</v>
          </cell>
          <cell r="F229">
            <v>29528000</v>
          </cell>
        </row>
        <row r="230">
          <cell r="B230" t="str">
            <v>STC</v>
          </cell>
          <cell r="D230">
            <v>5208.1000000000004</v>
          </cell>
          <cell r="E230">
            <v>3207170</v>
          </cell>
          <cell r="F230">
            <v>2533664.3000000003</v>
          </cell>
        </row>
        <row r="231">
          <cell r="B231" t="str">
            <v>SWBBL</v>
          </cell>
          <cell r="D231">
            <v>886.89</v>
          </cell>
          <cell r="E231">
            <v>16566244</v>
          </cell>
          <cell r="F231">
            <v>4969873.2</v>
          </cell>
        </row>
        <row r="232">
          <cell r="B232" t="str">
            <v>SWMF</v>
          </cell>
          <cell r="D232">
            <v>733.66</v>
          </cell>
          <cell r="E232">
            <v>11062863</v>
          </cell>
          <cell r="F232">
            <v>5420802.8700000001</v>
          </cell>
        </row>
        <row r="233">
          <cell r="B233" t="str">
            <v>TAMOR</v>
          </cell>
          <cell r="D233">
            <v>508.93</v>
          </cell>
          <cell r="E233">
            <v>33325000</v>
          </cell>
          <cell r="F233">
            <v>4998750</v>
          </cell>
        </row>
        <row r="234">
          <cell r="B234" t="str">
            <v>TPC</v>
          </cell>
          <cell r="D234">
            <v>360.37</v>
          </cell>
          <cell r="E234">
            <v>8000000</v>
          </cell>
          <cell r="F234">
            <v>8000000</v>
          </cell>
        </row>
        <row r="235">
          <cell r="B235" t="str">
            <v>TRH</v>
          </cell>
          <cell r="D235">
            <v>969.18</v>
          </cell>
          <cell r="E235">
            <v>19621202</v>
          </cell>
          <cell r="F235">
            <v>13538629.379999999</v>
          </cell>
        </row>
        <row r="236">
          <cell r="B236" t="str">
            <v>TSHL</v>
          </cell>
          <cell r="D236">
            <v>813.38</v>
          </cell>
          <cell r="E236">
            <v>4925000</v>
          </cell>
          <cell r="F236">
            <v>738750</v>
          </cell>
        </row>
        <row r="237">
          <cell r="B237" t="str">
            <v>TTL</v>
          </cell>
          <cell r="D237">
            <v>853.32</v>
          </cell>
          <cell r="E237">
            <v>8156097</v>
          </cell>
          <cell r="F237">
            <v>3996487.53</v>
          </cell>
        </row>
        <row r="238">
          <cell r="B238" t="str">
            <v>TVCL</v>
          </cell>
          <cell r="C238"/>
          <cell r="D238">
            <v>476.25</v>
          </cell>
          <cell r="E238">
            <v>17891628</v>
          </cell>
          <cell r="F238">
            <v>2504827.9200000004</v>
          </cell>
        </row>
        <row r="239">
          <cell r="B239" t="str">
            <v>UAIL</v>
          </cell>
          <cell r="D239">
            <v>525.21</v>
          </cell>
          <cell r="E239">
            <v>23099995</v>
          </cell>
          <cell r="F239">
            <v>11318997.549999999</v>
          </cell>
        </row>
        <row r="240">
          <cell r="B240" t="str">
            <v>UHEWA</v>
          </cell>
          <cell r="D240">
            <v>598.26</v>
          </cell>
          <cell r="E240">
            <v>5000000</v>
          </cell>
          <cell r="F240">
            <v>5000000</v>
          </cell>
        </row>
        <row r="241">
          <cell r="B241" t="str">
            <v>ULBSL</v>
          </cell>
          <cell r="C241"/>
          <cell r="D241">
            <v>3581.66</v>
          </cell>
          <cell r="E241">
            <v>1061480</v>
          </cell>
          <cell r="F241">
            <v>382132.8</v>
          </cell>
        </row>
        <row r="242">
          <cell r="B242" t="str">
            <v>ULHC</v>
          </cell>
          <cell r="D242">
            <v>490.79</v>
          </cell>
          <cell r="E242">
            <v>5098040</v>
          </cell>
          <cell r="F242">
            <v>2243137.6</v>
          </cell>
        </row>
        <row r="243">
          <cell r="B243" t="str">
            <v>UMHL</v>
          </cell>
          <cell r="D243">
            <v>573.65</v>
          </cell>
          <cell r="E243">
            <v>12305000</v>
          </cell>
          <cell r="F243">
            <v>12305000</v>
          </cell>
        </row>
        <row r="244">
          <cell r="B244" t="str">
            <v>UMRH</v>
          </cell>
          <cell r="C244"/>
          <cell r="D244">
            <v>604.80999999999995</v>
          </cell>
          <cell r="E244">
            <v>4608240</v>
          </cell>
          <cell r="F244">
            <v>4608240</v>
          </cell>
        </row>
        <row r="245">
          <cell r="B245" t="str">
            <v>UNHPL</v>
          </cell>
          <cell r="C245"/>
          <cell r="D245">
            <v>388.82</v>
          </cell>
          <cell r="E245">
            <v>7500000</v>
          </cell>
          <cell r="F245">
            <v>7500000</v>
          </cell>
        </row>
        <row r="246">
          <cell r="B246" t="str">
            <v>UNL</v>
          </cell>
          <cell r="D246">
            <v>47500</v>
          </cell>
          <cell r="E246">
            <v>921000</v>
          </cell>
          <cell r="F246">
            <v>138150</v>
          </cell>
        </row>
        <row r="247">
          <cell r="B247" t="str">
            <v>UNLB</v>
          </cell>
          <cell r="D247">
            <v>2170</v>
          </cell>
          <cell r="E247">
            <v>1485750</v>
          </cell>
          <cell r="F247">
            <v>713160</v>
          </cell>
        </row>
        <row r="248">
          <cell r="B248" t="str">
            <v>UPCL</v>
          </cell>
          <cell r="D248">
            <v>388.79</v>
          </cell>
          <cell r="E248">
            <v>22799299</v>
          </cell>
          <cell r="F248">
            <v>22799299</v>
          </cell>
        </row>
        <row r="249">
          <cell r="B249" t="str">
            <v>UPPER</v>
          </cell>
          <cell r="D249">
            <v>193.38</v>
          </cell>
          <cell r="E249">
            <v>211800000</v>
          </cell>
          <cell r="F249">
            <v>211800000</v>
          </cell>
        </row>
        <row r="250">
          <cell r="B250" t="str">
            <v>USHEC</v>
          </cell>
          <cell r="D250">
            <v>464.98</v>
          </cell>
          <cell r="E250">
            <v>13500000</v>
          </cell>
          <cell r="F250">
            <v>13500000</v>
          </cell>
        </row>
        <row r="251">
          <cell r="B251" t="str">
            <v>USHL</v>
          </cell>
          <cell r="D251">
            <v>746.98</v>
          </cell>
          <cell r="E251">
            <v>2200000</v>
          </cell>
          <cell r="F251">
            <v>638000</v>
          </cell>
        </row>
        <row r="252">
          <cell r="B252" t="str">
            <v>USLB</v>
          </cell>
          <cell r="D252">
            <v>2200.0100000000002</v>
          </cell>
          <cell r="E252">
            <v>2468657</v>
          </cell>
          <cell r="F252">
            <v>740597.1</v>
          </cell>
        </row>
        <row r="253">
          <cell r="B253" t="str">
            <v>VLBS</v>
          </cell>
          <cell r="D253">
            <v>837.23</v>
          </cell>
          <cell r="E253">
            <v>7450404</v>
          </cell>
          <cell r="F253">
            <v>1937105.04</v>
          </cell>
        </row>
        <row r="254">
          <cell r="B254" t="str">
            <v>VLUCL</v>
          </cell>
          <cell r="D254">
            <v>597.42999999999995</v>
          </cell>
          <cell r="E254">
            <v>19125000</v>
          </cell>
          <cell r="F254">
            <v>1912500</v>
          </cell>
        </row>
        <row r="255">
          <cell r="B255" t="str">
            <v>WNLB</v>
          </cell>
          <cell r="D255">
            <v>2189.19</v>
          </cell>
          <cell r="E255">
            <v>843406</v>
          </cell>
          <cell r="F255">
            <v>253021.8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7206"/>
  <sheetViews>
    <sheetView tabSelected="1" zoomScaleNormal="100" workbookViewId="0">
      <pane xSplit="3" ySplit="1" topLeftCell="P7184" activePane="bottomRight" state="frozen"/>
      <selection pane="topRight" activeCell="D1" sqref="D1"/>
      <selection pane="bottomLeft" activeCell="A2" sqref="A2"/>
      <selection pane="bottomRight" activeCell="U7207" sqref="U720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331.31</v>
      </c>
      <c r="AA2" s="11">
        <f>ROUND(IFERROR(Z2/M2,0),1)</f>
        <v>7.7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0.12978781201895506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211.08</v>
      </c>
      <c r="AA4" s="11">
        <f t="shared" si="0"/>
        <v>8.4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0.11843850672730717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751.56</v>
      </c>
      <c r="AA5" s="11">
        <f t="shared" si="0"/>
        <v>10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9.9792431741976689E-2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255.29</v>
      </c>
      <c r="AA6" s="11">
        <f t="shared" si="0"/>
        <v>10.6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9.4010732892005178E-2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211.27</v>
      </c>
      <c r="AA7" s="11">
        <f t="shared" si="0"/>
        <v>6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0.16566478913238983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203.93</v>
      </c>
      <c r="AA9" s="11">
        <f t="shared" si="0"/>
        <v>10.199999999999999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9.8072868141028779E-2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252.18</v>
      </c>
      <c r="AA11" s="11">
        <f t="shared" si="0"/>
        <v>12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8.3273852010468705E-2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533.87</v>
      </c>
      <c r="AA13" s="11">
        <f t="shared" si="0"/>
        <v>10.3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9.7401989248318874E-2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255.1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0.28224225793806351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351.44</v>
      </c>
      <c r="AA18" s="11">
        <f t="shared" si="0"/>
        <v>19.5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5.1217846574095151E-2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253.27</v>
      </c>
      <c r="AA19" s="11">
        <f t="shared" si="0"/>
        <v>9.6999999999999993</v>
      </c>
      <c r="AB19" s="5">
        <f>IFERROR(VLOOKUP(C19,[2]Sheet1!$B:$F,5,FALSE),0)</f>
        <v>89996859.399999991</v>
      </c>
      <c r="AC19" s="11">
        <v>15</v>
      </c>
      <c r="AD19" s="11">
        <v>0.78949999999999998</v>
      </c>
      <c r="AE19" s="10"/>
      <c r="AF19" s="13">
        <f t="shared" si="1"/>
        <v>0.10265724325818296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260.54000000000002</v>
      </c>
      <c r="AA20" s="11">
        <f t="shared" si="0"/>
        <v>9.6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0.1036309203961004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371.23</v>
      </c>
      <c r="AA21" s="11">
        <f t="shared" si="0"/>
        <v>15.5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6.4649947471917671E-2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394.1</v>
      </c>
      <c r="AA22" s="11">
        <f t="shared" si="0"/>
        <v>10.9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9.1347373763004308E-2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371.47</v>
      </c>
      <c r="AA23" s="11">
        <f t="shared" si="0"/>
        <v>8.6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0.11575631948744178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631.30999999999995</v>
      </c>
      <c r="AA24" s="11">
        <f t="shared" si="0"/>
        <v>12.6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7.920039283394846E-2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213.77</v>
      </c>
      <c r="AA27" s="11">
        <f t="shared" si="0"/>
        <v>11.3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8.8880572578004399E-2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331.31</v>
      </c>
      <c r="AA29" s="11">
        <f t="shared" si="0"/>
        <v>9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0.11167788476049621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211.08</v>
      </c>
      <c r="AA31" s="11">
        <f t="shared" si="0"/>
        <v>9.1999999999999993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0.10896342618912259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751.56</v>
      </c>
      <c r="AA32" s="11">
        <f t="shared" si="0"/>
        <v>17.899999999999999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5.5883761775506947E-2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255.29</v>
      </c>
      <c r="AA33" s="11">
        <f t="shared" si="0"/>
        <v>10.199999999999999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9.7927846762505391E-2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211.27</v>
      </c>
      <c r="AA34" s="11">
        <f t="shared" si="0"/>
        <v>6.6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0.15146495006389926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203.93</v>
      </c>
      <c r="AA36" s="11">
        <f t="shared" si="0"/>
        <v>9.6999999999999993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0.10297651154808023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252.18</v>
      </c>
      <c r="AA38" s="11">
        <f t="shared" si="0"/>
        <v>10.1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9.9135538107700844E-2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533.87</v>
      </c>
      <c r="AA40" s="11">
        <f t="shared" si="0"/>
        <v>9.4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0.1067675651375803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255.1</v>
      </c>
      <c r="AA42" s="11">
        <f t="shared" si="0"/>
        <v>4.4000000000000004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0.22736181889455115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351.44</v>
      </c>
      <c r="AA45" s="11">
        <f t="shared" si="0"/>
        <v>14.1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7.1135898019576593E-2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253.27</v>
      </c>
      <c r="AA46" s="11">
        <f t="shared" si="0"/>
        <v>9.6999999999999993</v>
      </c>
      <c r="AB46" s="5">
        <f>IFERROR(VLOOKUP(C46,[2]Sheet1!$B:$F,5,FALSE),0)</f>
        <v>89996859.399999991</v>
      </c>
      <c r="AC46" s="11">
        <v>15</v>
      </c>
      <c r="AD46" s="11">
        <v>0.78949999999999998</v>
      </c>
      <c r="AE46" s="10"/>
      <c r="AF46" s="13">
        <f t="shared" si="1"/>
        <v>0.10265724325818296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260.54000000000002</v>
      </c>
      <c r="AA47" s="11">
        <f t="shared" si="0"/>
        <v>11.3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8.8278191448529969E-2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371.23</v>
      </c>
      <c r="AA48" s="11">
        <f t="shared" si="0"/>
        <v>16.100000000000001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6.1956199660587775E-2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394.1</v>
      </c>
      <c r="AA49" s="11">
        <f t="shared" si="0"/>
        <v>10.1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9.8959654909921341E-2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371.47</v>
      </c>
      <c r="AA50" s="11">
        <f t="shared" si="0"/>
        <v>13.3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7.5376208038334183E-2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631.30999999999995</v>
      </c>
      <c r="AA51" s="11">
        <f t="shared" si="0"/>
        <v>16.2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6.1776306410479799E-2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213.77</v>
      </c>
      <c r="AA54" s="11">
        <f t="shared" si="0"/>
        <v>5.6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0.1777611451560088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331.31</v>
      </c>
      <c r="AA56" s="11">
        <f t="shared" si="0"/>
        <v>11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9.0549636292294219E-2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211.08</v>
      </c>
      <c r="AA58" s="11">
        <f t="shared" si="0"/>
        <v>10.6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9.4750805381845743E-2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751.56</v>
      </c>
      <c r="AA59" s="11">
        <f t="shared" si="0"/>
        <v>17.100000000000001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5.8544893288626325E-2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255.29</v>
      </c>
      <c r="AA60" s="11">
        <f t="shared" si="0"/>
        <v>9.5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0.10576207450350582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211.27</v>
      </c>
      <c r="AA61" s="11">
        <f t="shared" si="0"/>
        <v>6.6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0.15146495006389926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203.93</v>
      </c>
      <c r="AA63" s="11">
        <f t="shared" si="0"/>
        <v>13.6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7.3554651105771585E-2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252.18</v>
      </c>
      <c r="AA65" s="11">
        <f t="shared" si="0"/>
        <v>12.6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7.930843048616068E-2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533.87</v>
      </c>
      <c r="AA67" s="11">
        <f t="shared" ref="AA67:AA130" si="2">ROUND(IFERROR(Z67/M67,0),1)</f>
        <v>9.1999999999999993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0.1086406803154326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255.1</v>
      </c>
      <c r="AA69" s="11">
        <f t="shared" si="2"/>
        <v>5.7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0.17640141121128969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351.44</v>
      </c>
      <c r="AA72" s="11">
        <f t="shared" si="2"/>
        <v>14.6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6.8290462098793539E-2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253.27</v>
      </c>
      <c r="AA73" s="11">
        <f t="shared" si="2"/>
        <v>10.6</v>
      </c>
      <c r="AB73" s="5">
        <f>IFERROR(VLOOKUP(C73,[2]Sheet1!$B:$F,5,FALSE),0)</f>
        <v>89996859.399999991</v>
      </c>
      <c r="AC73" s="11">
        <v>15</v>
      </c>
      <c r="AD73" s="11">
        <v>0.78949999999999998</v>
      </c>
      <c r="AE73" s="10"/>
      <c r="AF73" s="13">
        <f t="shared" si="3"/>
        <v>9.4760532238322731E-2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260.54000000000002</v>
      </c>
      <c r="AA74" s="11">
        <f t="shared" si="2"/>
        <v>13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7.6763644737852146E-2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371.23</v>
      </c>
      <c r="AA75" s="11">
        <f t="shared" si="2"/>
        <v>15.5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6.4649947471917671E-2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394.1</v>
      </c>
      <c r="AA76" s="11">
        <f t="shared" si="2"/>
        <v>13.1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7.6122811469170257E-2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371.47</v>
      </c>
      <c r="AA77" s="11">
        <f t="shared" si="2"/>
        <v>15.5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6.4608178318572157E-2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631.30999999999995</v>
      </c>
      <c r="AA78" s="11">
        <f t="shared" si="2"/>
        <v>16.600000000000001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6.019229855380083E-2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213.77</v>
      </c>
      <c r="AA81" s="11">
        <f t="shared" si="2"/>
        <v>6.5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0.15437152079337604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331.31</v>
      </c>
      <c r="AA83" s="11">
        <f t="shared" si="2"/>
        <v>8.5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0.11771452717998249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211.08</v>
      </c>
      <c r="AA85" s="11">
        <f t="shared" si="2"/>
        <v>14.1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7.10631040363843E-2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751.56</v>
      </c>
      <c r="AA86" s="11">
        <f t="shared" si="2"/>
        <v>21.5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4.6569801479589126E-2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255.29</v>
      </c>
      <c r="AA87" s="11">
        <f t="shared" si="2"/>
        <v>11.1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9.0093619021504964E-2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211.27</v>
      </c>
      <c r="AA88" s="11">
        <f t="shared" si="2"/>
        <v>6.2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0.16093150944289297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203.93</v>
      </c>
      <c r="AA90" s="11">
        <f t="shared" si="2"/>
        <v>17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5.884372088461727E-2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252.18</v>
      </c>
      <c r="AA92" s="11">
        <f t="shared" si="2"/>
        <v>14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7.1377587437544604E-2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533.87</v>
      </c>
      <c r="AA94" s="11">
        <f t="shared" si="2"/>
        <v>11.9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8.4290183003352878E-2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255.1</v>
      </c>
      <c r="AA96" s="11">
        <f t="shared" si="2"/>
        <v>6.4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0.15680125441003528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351.44</v>
      </c>
      <c r="AA99" s="11">
        <f t="shared" si="2"/>
        <v>19.5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5.1217846574095151E-2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253.27</v>
      </c>
      <c r="AA100" s="11">
        <f t="shared" si="2"/>
        <v>11</v>
      </c>
      <c r="AB100" s="5">
        <f>IFERROR(VLOOKUP(C100,[2]Sheet1!$B:$F,5,FALSE),0)</f>
        <v>89996859.399999991</v>
      </c>
      <c r="AC100" s="11">
        <v>15</v>
      </c>
      <c r="AD100" s="11">
        <v>0.78949999999999998</v>
      </c>
      <c r="AE100" s="10"/>
      <c r="AF100" s="13">
        <f t="shared" si="3"/>
        <v>9.0812176728392618E-2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260.54000000000002</v>
      </c>
      <c r="AA101" s="11">
        <f t="shared" si="2"/>
        <v>11.3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8.8278191448529969E-2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371.23</v>
      </c>
      <c r="AA102" s="11">
        <f t="shared" si="2"/>
        <v>23.2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4.3099964981278452E-2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394.1</v>
      </c>
      <c r="AA103" s="11">
        <f t="shared" si="2"/>
        <v>17.899999999999999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5.5823395077391522E-2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371.47</v>
      </c>
      <c r="AA104" s="11">
        <f t="shared" si="2"/>
        <v>17.7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5.6532156028750634E-2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631.30999999999995</v>
      </c>
      <c r="AA105" s="11">
        <f t="shared" si="2"/>
        <v>18.600000000000001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5.3856267127084953E-2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213.77</v>
      </c>
      <c r="AA108" s="11">
        <f t="shared" si="2"/>
        <v>7.1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0.14033774617579642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331.31</v>
      </c>
      <c r="AA110" s="11">
        <f t="shared" si="2"/>
        <v>15.8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6.3384745404605952E-2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211.08</v>
      </c>
      <c r="AA112" s="11">
        <f t="shared" si="2"/>
        <v>13.2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7.5800644305476589E-2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751.56</v>
      </c>
      <c r="AA113" s="11">
        <f t="shared" si="2"/>
        <v>21.5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4.6569801479589126E-2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255.29</v>
      </c>
      <c r="AA114" s="11">
        <f t="shared" si="2"/>
        <v>16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6.2673821928003443E-2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211.27</v>
      </c>
      <c r="AA115" s="11">
        <f t="shared" si="2"/>
        <v>10.6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9.4665593789937039E-2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203.93</v>
      </c>
      <c r="AA117" s="11">
        <f t="shared" si="2"/>
        <v>29.1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3.4325503849360076E-2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252.18</v>
      </c>
      <c r="AA119" s="11">
        <f t="shared" si="2"/>
        <v>18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5.5515901340312472E-2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533.87</v>
      </c>
      <c r="AA121" s="11">
        <f t="shared" si="2"/>
        <v>12.7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7.8670837469796015E-2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255.1</v>
      </c>
      <c r="AA123" s="11">
        <f t="shared" si="2"/>
        <v>5.3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0.18816150529204234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351.44</v>
      </c>
      <c r="AA126" s="11">
        <f t="shared" si="2"/>
        <v>25.1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3.9836102890962899E-2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253.27</v>
      </c>
      <c r="AA127" s="11">
        <f t="shared" si="2"/>
        <v>9</v>
      </c>
      <c r="AB127" s="5">
        <f>IFERROR(VLOOKUP(C127,[2]Sheet1!$B:$F,5,FALSE),0)</f>
        <v>89996859.399999991</v>
      </c>
      <c r="AC127" s="11">
        <v>10</v>
      </c>
      <c r="AD127" s="11">
        <v>20</v>
      </c>
      <c r="AE127" s="10"/>
      <c r="AF127" s="13">
        <f t="shared" si="3"/>
        <v>0.1105539542780432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260.54000000000002</v>
      </c>
      <c r="AA128" s="11">
        <f t="shared" si="2"/>
        <v>15.3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6.5249098027174324E-2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371.23</v>
      </c>
      <c r="AA129" s="11">
        <f t="shared" si="2"/>
        <v>21.8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4.5793712792608354E-2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394.1</v>
      </c>
      <c r="AA130" s="11">
        <f t="shared" si="2"/>
        <v>17.899999999999999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5.5823395077391522E-2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371.47</v>
      </c>
      <c r="AA131" s="11">
        <f t="shared" ref="AA131:AA194" si="4">ROUND(IFERROR(Z131/M131,0),1)</f>
        <v>28.6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3.4996096589226582E-2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631.30999999999995</v>
      </c>
      <c r="AA132" s="11">
        <f t="shared" si="4"/>
        <v>26.3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3.8016188560295261E-2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213.77</v>
      </c>
      <c r="AA135" s="11">
        <f t="shared" si="4"/>
        <v>12.6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7.9524722832951297E-2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331.31</v>
      </c>
      <c r="AA137" s="11">
        <f t="shared" si="4"/>
        <v>13.8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7.2439709033835384E-2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211.08</v>
      </c>
      <c r="AA139" s="11">
        <f t="shared" si="4"/>
        <v>13.2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7.5800644305476589E-2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751.56</v>
      </c>
      <c r="AA140" s="11">
        <f t="shared" si="4"/>
        <v>26.8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3.7255841183671298E-2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255.29</v>
      </c>
      <c r="AA141" s="11">
        <f t="shared" si="4"/>
        <v>12.2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8.2259391280504524E-2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211.27</v>
      </c>
      <c r="AA142" s="11">
        <f t="shared" si="4"/>
        <v>7.8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0.12779855161641501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203.93</v>
      </c>
      <c r="AA144" s="11">
        <f t="shared" si="4"/>
        <v>12.7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7.8458294512823018E-2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252.18</v>
      </c>
      <c r="AA146" s="11">
        <f t="shared" si="4"/>
        <v>21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4.7585058291696403E-2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533.87</v>
      </c>
      <c r="AA148" s="11">
        <f t="shared" si="4"/>
        <v>11.6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8.6163298181205161E-2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255.1</v>
      </c>
      <c r="AA150" s="11">
        <f t="shared" si="4"/>
        <v>6.2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0.16072128577028616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351.44</v>
      </c>
      <c r="AA153" s="11">
        <f t="shared" si="4"/>
        <v>25.1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3.9836102890962899E-2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253.27</v>
      </c>
      <c r="AA154" s="11">
        <f t="shared" si="4"/>
        <v>8.1999999999999993</v>
      </c>
      <c r="AB154" s="5">
        <f>IFERROR(VLOOKUP(C154,[2]Sheet1!$B:$F,5,FALSE),0)</f>
        <v>89996859.399999991</v>
      </c>
      <c r="AC154" s="11">
        <v>10</v>
      </c>
      <c r="AD154" s="11">
        <v>20</v>
      </c>
      <c r="AE154" s="10"/>
      <c r="AF154" s="13">
        <f t="shared" si="5"/>
        <v>0.12239902080783353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260.54000000000002</v>
      </c>
      <c r="AA155" s="11">
        <f t="shared" si="4"/>
        <v>14.5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6.9087280264066936E-2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371.23</v>
      </c>
      <c r="AA156" s="11">
        <f t="shared" si="4"/>
        <v>17.7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5.6568704037927964E-2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394.1</v>
      </c>
      <c r="AA157" s="11">
        <f t="shared" si="4"/>
        <v>17.100000000000001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5.8360822126363864E-2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371.47</v>
      </c>
      <c r="AA158" s="11">
        <f t="shared" si="4"/>
        <v>19.600000000000001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5.1148141168869621E-2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631.30999999999995</v>
      </c>
      <c r="AA159" s="11">
        <f t="shared" si="4"/>
        <v>25.3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3.960019641697423E-2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213.77</v>
      </c>
      <c r="AA162" s="11">
        <f t="shared" si="4"/>
        <v>11.3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8.8880572578004399E-2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331.31</v>
      </c>
      <c r="AA164" s="11">
        <f t="shared" si="4"/>
        <v>11.8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8.4512993872807946E-2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211.08</v>
      </c>
      <c r="AA166" s="11">
        <f t="shared" si="4"/>
        <v>12.4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8.0538184574568877E-2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751.56</v>
      </c>
      <c r="AA167" s="11">
        <f t="shared" si="4"/>
        <v>25.1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3.9916972696790676E-2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255.29</v>
      </c>
      <c r="AA168" s="11">
        <f t="shared" si="4"/>
        <v>11.6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8.6176505151004737E-2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211.27</v>
      </c>
      <c r="AA169" s="11">
        <f t="shared" si="4"/>
        <v>8.1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0.12306527192691816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203.93</v>
      </c>
      <c r="AA171" s="11">
        <f t="shared" si="4"/>
        <v>12.7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7.8458294512823018E-2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252.18</v>
      </c>
      <c r="AA173" s="11">
        <f t="shared" si="4"/>
        <v>19.399999999999999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5.1550479816004441E-2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533.87</v>
      </c>
      <c r="AA175" s="11">
        <f t="shared" si="4"/>
        <v>11.6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8.6163298181205161E-2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255.1</v>
      </c>
      <c r="AA177" s="11">
        <f t="shared" si="4"/>
        <v>5.9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0.16856134849078794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351.44</v>
      </c>
      <c r="AA180" s="11">
        <f t="shared" si="4"/>
        <v>23.4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4.268153881174596E-2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253.27</v>
      </c>
      <c r="AA181" s="11">
        <f t="shared" si="4"/>
        <v>10.1</v>
      </c>
      <c r="AB181" s="5">
        <f>IFERROR(VLOOKUP(C181,[2]Sheet1!$B:$F,5,FALSE),0)</f>
        <v>89996859.399999991</v>
      </c>
      <c r="AC181" s="11">
        <v>10</v>
      </c>
      <c r="AD181" s="11">
        <v>20</v>
      </c>
      <c r="AE181" s="10"/>
      <c r="AF181" s="13">
        <f t="shared" si="5"/>
        <v>9.8708887748252844E-2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260.54000000000002</v>
      </c>
      <c r="AA182" s="11">
        <f t="shared" si="4"/>
        <v>12.4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8.0601826974744759E-2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371.23</v>
      </c>
      <c r="AA183" s="11">
        <f t="shared" si="4"/>
        <v>18.600000000000001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5.3874956226598061E-2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394.1</v>
      </c>
      <c r="AA184" s="11">
        <f t="shared" si="4"/>
        <v>17.100000000000001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5.8360822126363864E-2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371.47</v>
      </c>
      <c r="AA185" s="11">
        <f t="shared" si="4"/>
        <v>18.600000000000001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5.3840148598810131E-2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631.30999999999995</v>
      </c>
      <c r="AA186" s="11">
        <f t="shared" si="4"/>
        <v>25.3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3.960019641697423E-2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213.77</v>
      </c>
      <c r="AA189" s="11">
        <f t="shared" si="4"/>
        <v>15.3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6.5490948215371658E-2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331.31</v>
      </c>
      <c r="AA191" s="11">
        <f t="shared" si="4"/>
        <v>7.7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0.12978781201895506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211.08</v>
      </c>
      <c r="AA193" s="11">
        <f t="shared" si="4"/>
        <v>17.600000000000001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5.6850483229107442E-2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751.56</v>
      </c>
      <c r="AA194" s="11">
        <f t="shared" si="4"/>
        <v>22.8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4.3908669966469749E-2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255.29</v>
      </c>
      <c r="AA195" s="11">
        <f t="shared" ref="AA195:AA258" si="6">ROUND(IFERROR(Z195/M195,0),1)</f>
        <v>11.6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8.6176505151004737E-2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211.27</v>
      </c>
      <c r="AA196" s="11">
        <f t="shared" si="6"/>
        <v>7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0.14199839068490555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203.93</v>
      </c>
      <c r="AA198" s="11">
        <f t="shared" si="6"/>
        <v>14.6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6.8651007698720151E-2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252.18</v>
      </c>
      <c r="AA200" s="11">
        <f t="shared" si="6"/>
        <v>16.8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5.948132286462051E-2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533.87</v>
      </c>
      <c r="AA202" s="11">
        <f t="shared" si="6"/>
        <v>10.7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9.3655758892614308E-2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255.1</v>
      </c>
      <c r="AA204" s="11">
        <f t="shared" si="6"/>
        <v>6.9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0.14504116032928263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351.44</v>
      </c>
      <c r="AA207" s="11">
        <f t="shared" si="6"/>
        <v>35.1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2.845435920783064E-2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253.27</v>
      </c>
      <c r="AA208" s="11">
        <f t="shared" si="6"/>
        <v>12.1</v>
      </c>
      <c r="AB208" s="5">
        <f>IFERROR(VLOOKUP(C208,[2]Sheet1!$B:$F,5,FALSE),0)</f>
        <v>89996859.399999991</v>
      </c>
      <c r="AC208" s="11">
        <v>10</v>
      </c>
      <c r="AD208" s="11">
        <v>20</v>
      </c>
      <c r="AE208" s="10"/>
      <c r="AF208" s="13">
        <f t="shared" si="7"/>
        <v>8.2915465708532393E-2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260.54000000000002</v>
      </c>
      <c r="AA209" s="11">
        <f t="shared" si="6"/>
        <v>10.9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9.2116373685422581E-2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371.23</v>
      </c>
      <c r="AA210" s="11">
        <f t="shared" si="6"/>
        <v>17.7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5.6568704037927964E-2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394.1</v>
      </c>
      <c r="AA211" s="11">
        <f t="shared" si="6"/>
        <v>17.100000000000001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5.8360822126363864E-2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371.47</v>
      </c>
      <c r="AA212" s="11">
        <f t="shared" si="6"/>
        <v>16.899999999999999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5.9224163458691144E-2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631.30999999999995</v>
      </c>
      <c r="AA213" s="11">
        <f t="shared" si="6"/>
        <v>25.3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3.960019641697423E-2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213.77</v>
      </c>
      <c r="AA216" s="11">
        <f t="shared" si="6"/>
        <v>15.3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6.5490948215371658E-2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331.31</v>
      </c>
      <c r="AA218" s="11">
        <f t="shared" si="6"/>
        <v>17.399999999999999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5.7348102985119678E-2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211.08</v>
      </c>
      <c r="AA220" s="11">
        <f t="shared" si="6"/>
        <v>13.2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7.5800644305476589E-2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751.56</v>
      </c>
      <c r="AA221" s="11">
        <f t="shared" si="6"/>
        <v>31.3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3.1933578157432543E-2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255.29</v>
      </c>
      <c r="AA222" s="11">
        <f t="shared" si="6"/>
        <v>12.8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7.834227741000431E-2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211.27</v>
      </c>
      <c r="AA223" s="11">
        <f t="shared" si="6"/>
        <v>9.6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0.10413215316893075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203.93</v>
      </c>
      <c r="AA225" s="11">
        <f t="shared" si="6"/>
        <v>10.199999999999999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9.8072868141028779E-2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252.18</v>
      </c>
      <c r="AA227" s="11">
        <f t="shared" si="6"/>
        <v>13.3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7.5343008961852642E-2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533.87</v>
      </c>
      <c r="AA229" s="11">
        <f t="shared" si="6"/>
        <v>11.6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8.6163298181205161E-2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255.1</v>
      </c>
      <c r="AA231" s="11">
        <f t="shared" si="6"/>
        <v>6.4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0.15680125441003528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351.44</v>
      </c>
      <c r="AA234" s="11">
        <f t="shared" si="6"/>
        <v>13.5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7.3981333940359661E-2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253.27</v>
      </c>
      <c r="AA235" s="11">
        <f t="shared" si="6"/>
        <v>11</v>
      </c>
      <c r="AB235" s="5">
        <f>IFERROR(VLOOKUP(C235,[2]Sheet1!$B:$F,5,FALSE),0)</f>
        <v>89996859.399999991</v>
      </c>
      <c r="AC235" s="11">
        <v>21</v>
      </c>
      <c r="AD235" s="11">
        <v>14</v>
      </c>
      <c r="AE235" s="10"/>
      <c r="AF235" s="13">
        <f t="shared" si="7"/>
        <v>9.0812176728392618E-2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260.54000000000002</v>
      </c>
      <c r="AA236" s="11">
        <f t="shared" si="6"/>
        <v>12.4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8.0601826974744759E-2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371.23</v>
      </c>
      <c r="AA237" s="11">
        <f t="shared" si="6"/>
        <v>16.100000000000001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6.1956199660587775E-2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394.1</v>
      </c>
      <c r="AA238" s="11">
        <f t="shared" si="6"/>
        <v>30.3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3.2986551636640445E-2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371.47</v>
      </c>
      <c r="AA239" s="11">
        <f t="shared" si="6"/>
        <v>26.5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3.7688104019167092E-2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631.30999999999995</v>
      </c>
      <c r="AA240" s="11">
        <f t="shared" si="6"/>
        <v>21.8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4.5936227843690107E-2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213.77</v>
      </c>
      <c r="AA243" s="11">
        <f t="shared" si="6"/>
        <v>6.9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0.14501567104832297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331.31</v>
      </c>
      <c r="AA245" s="11">
        <f t="shared" si="6"/>
        <v>10.4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9.6586278711780507E-2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211.08</v>
      </c>
      <c r="AA247" s="11">
        <f t="shared" si="6"/>
        <v>11.7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8.5275724843661166E-2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751.56</v>
      </c>
      <c r="AA248" s="11">
        <f t="shared" si="6"/>
        <v>21.5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4.6569801479589126E-2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255.29</v>
      </c>
      <c r="AA249" s="11">
        <f t="shared" si="6"/>
        <v>10.6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9.4010732892005178E-2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211.27</v>
      </c>
      <c r="AA250" s="11">
        <f t="shared" si="6"/>
        <v>6.6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0.15146495006389926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203.93</v>
      </c>
      <c r="AA252" s="11">
        <f t="shared" si="6"/>
        <v>10.7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9.3169224733977346E-2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252.18</v>
      </c>
      <c r="AA254" s="11">
        <f t="shared" si="6"/>
        <v>13.3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7.5343008961852642E-2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533.87</v>
      </c>
      <c r="AA256" s="11">
        <f t="shared" si="6"/>
        <v>11.1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8.9909528536909727E-2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255.1</v>
      </c>
      <c r="AA258" s="11">
        <f t="shared" si="6"/>
        <v>7.5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0.13328106624852998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351.44</v>
      </c>
      <c r="AA261" s="11">
        <f t="shared" si="8"/>
        <v>10.3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9.6744821306624179E-2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253.27</v>
      </c>
      <c r="AA262" s="11">
        <f t="shared" si="8"/>
        <v>11</v>
      </c>
      <c r="AB262" s="5">
        <f>IFERROR(VLOOKUP(C262,[2]Sheet1!$B:$F,5,FALSE),0)</f>
        <v>89996859.399999991</v>
      </c>
      <c r="AC262" s="11">
        <v>21</v>
      </c>
      <c r="AD262" s="11">
        <v>14</v>
      </c>
      <c r="AE262" s="10"/>
      <c r="AF262" s="13">
        <f t="shared" si="9"/>
        <v>9.0812176728392618E-2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260.54000000000002</v>
      </c>
      <c r="AA263" s="11">
        <f t="shared" si="8"/>
        <v>10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9.9792738159207792E-2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371.23</v>
      </c>
      <c r="AA264" s="11">
        <f t="shared" si="8"/>
        <v>14.8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6.7343695283247573E-2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394.1</v>
      </c>
      <c r="AA265" s="11">
        <f t="shared" si="8"/>
        <v>16.399999999999999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6.0898249175336205E-2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371.47</v>
      </c>
      <c r="AA266" s="11">
        <f t="shared" si="8"/>
        <v>15.5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6.4608178318572157E-2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631.30999999999995</v>
      </c>
      <c r="AA267" s="11">
        <f t="shared" si="8"/>
        <v>21.8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4.5936227843690107E-2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213.77</v>
      </c>
      <c r="AA270" s="11">
        <f t="shared" si="8"/>
        <v>8.6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0.11694812181316368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331.31</v>
      </c>
      <c r="AA272" s="11">
        <f t="shared" si="8"/>
        <v>10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9.9604599921523651E-2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211.08</v>
      </c>
      <c r="AA274" s="11">
        <f t="shared" si="8"/>
        <v>12.4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8.0538184574568877E-2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751.56</v>
      </c>
      <c r="AA275" s="11">
        <f t="shared" si="8"/>
        <v>20.9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4.7900367236148815E-2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255.29</v>
      </c>
      <c r="AA276" s="11">
        <f t="shared" si="8"/>
        <v>10.6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9.4010732892005178E-2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211.27</v>
      </c>
      <c r="AA277" s="11">
        <f t="shared" si="8"/>
        <v>6.6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0.15146495006389926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203.93</v>
      </c>
      <c r="AA279" s="11">
        <f t="shared" si="8"/>
        <v>13.6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7.3554651105771585E-2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252.18</v>
      </c>
      <c r="AA281" s="11">
        <f t="shared" si="8"/>
        <v>12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8.3273852010468705E-2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533.87</v>
      </c>
      <c r="AA283" s="11">
        <f t="shared" si="8"/>
        <v>11.4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8.8036413359057444E-2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255.1</v>
      </c>
      <c r="AA285" s="11">
        <f t="shared" si="8"/>
        <v>8.1999999999999993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0.12152097216777734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351.44</v>
      </c>
      <c r="AA288" s="11">
        <f t="shared" si="8"/>
        <v>10.3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9.6744821306624179E-2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253.27</v>
      </c>
      <c r="AA289" s="11">
        <f t="shared" si="8"/>
        <v>11</v>
      </c>
      <c r="AB289" s="5">
        <f>IFERROR(VLOOKUP(C289,[2]Sheet1!$B:$F,5,FALSE),0)</f>
        <v>89996859.399999991</v>
      </c>
      <c r="AC289" s="11">
        <v>21</v>
      </c>
      <c r="AD289" s="11">
        <v>14</v>
      </c>
      <c r="AE289" s="10"/>
      <c r="AF289" s="13">
        <f t="shared" si="9"/>
        <v>9.0812176728392618E-2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260.54000000000002</v>
      </c>
      <c r="AA290" s="11">
        <f t="shared" si="8"/>
        <v>11.8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8.4440009211637357E-2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371.23</v>
      </c>
      <c r="AA291" s="11">
        <f t="shared" si="8"/>
        <v>14.3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7.0037443094577476E-2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394.1</v>
      </c>
      <c r="AA292" s="11">
        <f t="shared" si="8"/>
        <v>15.8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6.3435676224308554E-2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371.47</v>
      </c>
      <c r="AA293" s="11">
        <f t="shared" si="8"/>
        <v>15.5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6.4608178318572157E-2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631.30999999999995</v>
      </c>
      <c r="AA294" s="11">
        <f t="shared" si="8"/>
        <v>21.8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4.5936227843690107E-2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213.77</v>
      </c>
      <c r="AA297" s="11">
        <f t="shared" si="8"/>
        <v>9.6999999999999993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0.10291434719558404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331.31</v>
      </c>
      <c r="AA299" s="11">
        <f t="shared" si="8"/>
        <v>7.4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0.13582445443844135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211.08</v>
      </c>
      <c r="AA301" s="11">
        <f t="shared" si="8"/>
        <v>12.4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8.0538184574568877E-2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751.56</v>
      </c>
      <c r="AA302" s="11">
        <f t="shared" si="8"/>
        <v>19.8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5.0561498749268192E-2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255.29</v>
      </c>
      <c r="AA303" s="11">
        <f t="shared" si="8"/>
        <v>9.5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0.10576207450350582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211.27</v>
      </c>
      <c r="AA304" s="11">
        <f t="shared" si="8"/>
        <v>6.4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0.15619822975339612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203.93</v>
      </c>
      <c r="AA306" s="11">
        <f t="shared" si="8"/>
        <v>13.6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7.3554651105771585E-2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252.18</v>
      </c>
      <c r="AA308" s="11">
        <f t="shared" si="8"/>
        <v>12.6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7.930843048616068E-2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533.87</v>
      </c>
      <c r="AA310" s="11">
        <f t="shared" si="8"/>
        <v>11.1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8.9909528536909727E-2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255.1</v>
      </c>
      <c r="AA312" s="11">
        <f t="shared" si="8"/>
        <v>9.4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0.10584084672677381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351.44</v>
      </c>
      <c r="AA315" s="11">
        <f t="shared" si="8"/>
        <v>11.3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8.8208513544274988E-2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253.27</v>
      </c>
      <c r="AA316" s="11">
        <f t="shared" si="8"/>
        <v>10.6</v>
      </c>
      <c r="AB316" s="5">
        <f>IFERROR(VLOOKUP(C316,[2]Sheet1!$B:$F,5,FALSE),0)</f>
        <v>89996859.399999991</v>
      </c>
      <c r="AC316" s="11">
        <v>21</v>
      </c>
      <c r="AD316" s="11">
        <v>14</v>
      </c>
      <c r="AE316" s="10"/>
      <c r="AF316" s="13">
        <f t="shared" si="9"/>
        <v>9.4760532238322731E-2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260.54000000000002</v>
      </c>
      <c r="AA317" s="11">
        <f t="shared" si="8"/>
        <v>10.4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9.5954555922315179E-2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371.23</v>
      </c>
      <c r="AA318" s="11">
        <f t="shared" si="8"/>
        <v>14.8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6.7343695283247573E-2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394.1</v>
      </c>
      <c r="AA319" s="11">
        <f t="shared" si="8"/>
        <v>14.6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6.8510530322253238E-2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371.47</v>
      </c>
      <c r="AA320" s="11">
        <f t="shared" si="8"/>
        <v>14.3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6.9992193178453163E-2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631.30999999999995</v>
      </c>
      <c r="AA321" s="11">
        <f t="shared" si="8"/>
        <v>20.399999999999999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4.9104243557048045E-2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213.77</v>
      </c>
      <c r="AA324" s="11">
        <f t="shared" si="10"/>
        <v>9.3000000000000007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0.10759227206811058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331.31</v>
      </c>
      <c r="AA326" s="11">
        <f t="shared" si="10"/>
        <v>15.1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6.6403066614349096E-2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211.08</v>
      </c>
      <c r="AA328" s="11">
        <f t="shared" si="10"/>
        <v>13.2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7.5800644305476589E-2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751.56</v>
      </c>
      <c r="AA329" s="11">
        <f t="shared" si="10"/>
        <v>22.8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4.3908669966469749E-2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255.29</v>
      </c>
      <c r="AA330" s="11">
        <f t="shared" si="10"/>
        <v>9.8000000000000007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0.1018449606330056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211.27</v>
      </c>
      <c r="AA331" s="11">
        <f t="shared" si="10"/>
        <v>6.4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0.15619822975339612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203.93</v>
      </c>
      <c r="AA333" s="11">
        <f t="shared" si="10"/>
        <v>12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8.3361937919874465E-2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252.18</v>
      </c>
      <c r="AA335" s="11">
        <f t="shared" si="10"/>
        <v>14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7.1377587437544604E-2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533.87</v>
      </c>
      <c r="AA337" s="11">
        <f t="shared" si="10"/>
        <v>12.1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8.2417067825500595E-2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255.1</v>
      </c>
      <c r="AA339" s="11">
        <f t="shared" si="10"/>
        <v>10.6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9.4080752646021171E-2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351.44</v>
      </c>
      <c r="AA342" s="11">
        <f t="shared" si="10"/>
        <v>8.4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0.11950830867288868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253.27</v>
      </c>
      <c r="AA343" s="11">
        <f t="shared" si="10"/>
        <v>9</v>
      </c>
      <c r="AB343" s="5">
        <f>IFERROR(VLOOKUP(C343,[2]Sheet1!$B:$F,5,FALSE),0)</f>
        <v>89996859.399999991</v>
      </c>
      <c r="AC343" s="11">
        <v>13</v>
      </c>
      <c r="AD343" s="11">
        <v>3.2</v>
      </c>
      <c r="AE343" s="10"/>
      <c r="AF343" s="13">
        <f t="shared" si="11"/>
        <v>0.1105539542780432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260.54000000000002</v>
      </c>
      <c r="AA344" s="11">
        <f t="shared" si="10"/>
        <v>9.6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0.1036309203961004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371.23</v>
      </c>
      <c r="AA345" s="11">
        <f t="shared" si="10"/>
        <v>13.7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7.2731190905907392E-2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394.1</v>
      </c>
      <c r="AA346" s="11">
        <f t="shared" si="10"/>
        <v>18.8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5.328596802841918E-2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371.47</v>
      </c>
      <c r="AA347" s="11">
        <f t="shared" si="10"/>
        <v>16.2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6.1916170888631647E-2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631.30999999999995</v>
      </c>
      <c r="AA348" s="11">
        <f t="shared" si="10"/>
        <v>19.7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5.0688251413727015E-2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213.77</v>
      </c>
      <c r="AA351" s="11">
        <f t="shared" si="10"/>
        <v>8.9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0.11227019694063713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331.31</v>
      </c>
      <c r="AA353" s="11">
        <f t="shared" si="10"/>
        <v>11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9.0549636292294219E-2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211.08</v>
      </c>
      <c r="AA355" s="11">
        <f t="shared" si="10"/>
        <v>13.2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7.5800644305476589E-2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751.56</v>
      </c>
      <c r="AA356" s="11">
        <f t="shared" si="10"/>
        <v>21.5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4.6569801479589126E-2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255.29</v>
      </c>
      <c r="AA357" s="11">
        <f t="shared" si="10"/>
        <v>14.2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7.0508049669003883E-2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211.27</v>
      </c>
      <c r="AA358" s="11">
        <f t="shared" si="10"/>
        <v>5.7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0.17513134851138354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203.93</v>
      </c>
      <c r="AA359" s="11">
        <f t="shared" si="10"/>
        <v>12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8.3361937919874465E-2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252.18</v>
      </c>
      <c r="AA361" s="11">
        <f t="shared" si="10"/>
        <v>13.3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7.5343008961852642E-2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533.87</v>
      </c>
      <c r="AA363" s="11">
        <f t="shared" si="10"/>
        <v>13.3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7.4924607114091449E-2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255.1</v>
      </c>
      <c r="AA365" s="11">
        <f t="shared" si="10"/>
        <v>9.1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0.1097608780870247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351.44</v>
      </c>
      <c r="AA368" s="11">
        <f t="shared" si="10"/>
        <v>8.6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0.11666287275210563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253.27</v>
      </c>
      <c r="AA369" s="11">
        <f t="shared" si="10"/>
        <v>11</v>
      </c>
      <c r="AB369" s="5">
        <f>IFERROR(VLOOKUP(C369,[2]Sheet1!$B:$F,5,FALSE),0)</f>
        <v>89996859.399999991</v>
      </c>
      <c r="AC369" s="11">
        <v>13</v>
      </c>
      <c r="AD369" s="11">
        <v>3.2</v>
      </c>
      <c r="AE369" s="10"/>
      <c r="AF369" s="13">
        <f t="shared" si="11"/>
        <v>9.0812176728392618E-2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260.54000000000002</v>
      </c>
      <c r="AA370" s="11">
        <f t="shared" si="10"/>
        <v>11.3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8.8278191448529969E-2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371.23</v>
      </c>
      <c r="AA371" s="11">
        <f t="shared" si="10"/>
        <v>14.3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7.0037443094577476E-2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394.1</v>
      </c>
      <c r="AA372" s="11">
        <f t="shared" si="10"/>
        <v>17.899999999999999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5.5823395077391522E-2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371.47</v>
      </c>
      <c r="AA373" s="11">
        <f t="shared" si="10"/>
        <v>17.7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5.6532156028750634E-2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631.30999999999995</v>
      </c>
      <c r="AA374" s="11">
        <f t="shared" si="10"/>
        <v>20.399999999999999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4.9104243557048045E-2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213.77</v>
      </c>
      <c r="AA377" s="11">
        <f t="shared" si="10"/>
        <v>10.199999999999999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9.8236422323057487E-2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331.31</v>
      </c>
      <c r="AA379" s="11">
        <f t="shared" si="10"/>
        <v>13.3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7.5458030243578528E-2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211.08</v>
      </c>
      <c r="AA381" s="11">
        <f t="shared" si="10"/>
        <v>12.4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8.0538184574568877E-2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751.56</v>
      </c>
      <c r="AA382" s="11">
        <f t="shared" si="10"/>
        <v>20.3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4.9230932992708504E-2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255.29</v>
      </c>
      <c r="AA383" s="11">
        <f t="shared" si="10"/>
        <v>13.4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7.4425163539504097E-2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211.27</v>
      </c>
      <c r="AA384" s="11">
        <f t="shared" si="10"/>
        <v>6.4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0.15619822975339612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203.93</v>
      </c>
      <c r="AA385" s="11">
        <f t="shared" si="10"/>
        <v>14.6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6.8651007698720151E-2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252.18</v>
      </c>
      <c r="AA387" s="11">
        <f t="shared" ref="AA387:AA450" si="12">ROUND(IFERROR(Z387/M387,0),1)</f>
        <v>14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7.1377587437544604E-2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533.87</v>
      </c>
      <c r="AA389" s="11">
        <f t="shared" si="12"/>
        <v>12.7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7.8670837469796015E-2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255.1</v>
      </c>
      <c r="AA391" s="11">
        <f t="shared" si="12"/>
        <v>10.6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9.4080752646021171E-2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351.44</v>
      </c>
      <c r="AA394" s="11">
        <f t="shared" si="12"/>
        <v>10.3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9.6744821306624179E-2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253.27</v>
      </c>
      <c r="AA395" s="11">
        <f t="shared" si="12"/>
        <v>14.1</v>
      </c>
      <c r="AB395" s="5">
        <f>IFERROR(VLOOKUP(C395,[2]Sheet1!$B:$F,5,FALSE),0)</f>
        <v>89996859.399999991</v>
      </c>
      <c r="AC395" s="11">
        <v>13</v>
      </c>
      <c r="AD395" s="11">
        <v>3.2</v>
      </c>
      <c r="AE395" s="10"/>
      <c r="AF395" s="13">
        <f t="shared" si="13"/>
        <v>7.1070399178742055E-2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260.54000000000002</v>
      </c>
      <c r="AA396" s="11">
        <f t="shared" si="12"/>
        <v>13.7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7.2925462500959534E-2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371.23</v>
      </c>
      <c r="AA397" s="11">
        <f t="shared" si="12"/>
        <v>14.8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6.7343695283247573E-2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394.1</v>
      </c>
      <c r="AA398" s="11">
        <f t="shared" si="12"/>
        <v>18.8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5.328596802841918E-2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371.47</v>
      </c>
      <c r="AA399" s="11">
        <f t="shared" si="12"/>
        <v>20.6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4.8456133738929118E-2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631.30999999999995</v>
      </c>
      <c r="AA400" s="11">
        <f t="shared" si="12"/>
        <v>21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4.7520235700369076E-2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213.77</v>
      </c>
      <c r="AA403" s="11">
        <f t="shared" si="12"/>
        <v>11.3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8.8880572578004399E-2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331.31</v>
      </c>
      <c r="AA405" s="11">
        <f t="shared" si="12"/>
        <v>10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9.9604599921523651E-2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211.08</v>
      </c>
      <c r="AA407" s="11">
        <f t="shared" si="12"/>
        <v>17.600000000000001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5.6850483229107442E-2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751.56</v>
      </c>
      <c r="AA408" s="11">
        <f t="shared" si="12"/>
        <v>25.9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3.8586406940230987E-2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255.29</v>
      </c>
      <c r="AA409" s="11">
        <f t="shared" si="12"/>
        <v>16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6.2673821928003443E-2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211.27</v>
      </c>
      <c r="AA410" s="11">
        <f t="shared" si="12"/>
        <v>7.8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0.12779855161641501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203.93</v>
      </c>
      <c r="AA411" s="11">
        <f t="shared" si="12"/>
        <v>20.399999999999999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4.903643407051439E-2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252.18</v>
      </c>
      <c r="AA413" s="11">
        <f t="shared" si="12"/>
        <v>16.8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5.948132286462051E-2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533.87</v>
      </c>
      <c r="AA415" s="11">
        <f t="shared" si="12"/>
        <v>15.3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6.5559031224830019E-2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255.1</v>
      </c>
      <c r="AA417" s="11">
        <f t="shared" si="12"/>
        <v>11.1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9.0160721285770282E-2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351.44</v>
      </c>
      <c r="AA420" s="11">
        <f t="shared" si="12"/>
        <v>11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9.1053949465058043E-2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253.27</v>
      </c>
      <c r="AA421" s="11">
        <f t="shared" si="12"/>
        <v>15.8</v>
      </c>
      <c r="AB421" s="5">
        <f>IFERROR(VLOOKUP(C421,[2]Sheet1!$B:$F,5,FALSE),0)</f>
        <v>89996859.399999991</v>
      </c>
      <c r="AC421" s="11">
        <v>13</v>
      </c>
      <c r="AD421" s="11">
        <v>3.2</v>
      </c>
      <c r="AE421" s="10"/>
      <c r="AF421" s="13">
        <f t="shared" si="13"/>
        <v>6.317368815888183E-2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260.54000000000002</v>
      </c>
      <c r="AA422" s="11">
        <f t="shared" si="12"/>
        <v>16.3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6.1410915790281718E-2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371.23</v>
      </c>
      <c r="AA423" s="11">
        <f t="shared" si="12"/>
        <v>19.5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5.1181208415268159E-2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394.1</v>
      </c>
      <c r="AA424" s="11">
        <f t="shared" si="12"/>
        <v>23.2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4.3136259832529812E-2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371.47</v>
      </c>
      <c r="AA425" s="11">
        <f t="shared" si="12"/>
        <v>17.7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5.6532156028750634E-2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631.30999999999995</v>
      </c>
      <c r="AA426" s="11">
        <f t="shared" si="12"/>
        <v>25.3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3.960019641697423E-2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213.77</v>
      </c>
      <c r="AA429" s="11">
        <f t="shared" si="12"/>
        <v>16.399999999999999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6.0813023342845114E-2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331.31</v>
      </c>
      <c r="AA431" s="11">
        <f t="shared" si="12"/>
        <v>33.1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3.0183212097431408E-2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211.08</v>
      </c>
      <c r="AA433" s="11">
        <f t="shared" si="12"/>
        <v>9.1999999999999993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0.10896342618912259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751.56</v>
      </c>
      <c r="AA434" s="11">
        <f t="shared" si="12"/>
        <v>47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2.128905210495503E-2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255.29</v>
      </c>
      <c r="AA435" s="11">
        <f t="shared" si="12"/>
        <v>11.6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8.6176505151004737E-2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211.27</v>
      </c>
      <c r="AA436" s="11">
        <f t="shared" si="12"/>
        <v>13.2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7.5732475031949631E-2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203.93</v>
      </c>
      <c r="AA437" s="11">
        <f t="shared" si="12"/>
        <v>10.7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9.3169224733977346E-2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252.18</v>
      </c>
      <c r="AA439" s="11">
        <f t="shared" si="12"/>
        <v>14.8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6.741216591323658E-2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533.87</v>
      </c>
      <c r="AA441" s="11">
        <f t="shared" si="12"/>
        <v>13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7.6797722291943732E-2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255.1</v>
      </c>
      <c r="AA443" s="11">
        <f t="shared" si="12"/>
        <v>13.4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7.4480595844766753E-2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351.44</v>
      </c>
      <c r="AA446" s="11">
        <f t="shared" si="12"/>
        <v>8.4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0.11950830867288868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253.27</v>
      </c>
      <c r="AA447" s="11">
        <f t="shared" si="12"/>
        <v>12.7</v>
      </c>
      <c r="AB447" s="5">
        <f>IFERROR(VLOOKUP(C447,[2]Sheet1!$B:$F,5,FALSE),0)</f>
        <v>89996859.399999991</v>
      </c>
      <c r="AC447" s="11">
        <v>12.5</v>
      </c>
      <c r="AD447" s="11">
        <v>3.3</v>
      </c>
      <c r="AE447" s="10"/>
      <c r="AF447" s="13">
        <f t="shared" si="13"/>
        <v>7.8967110198602281E-2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260.54000000000002</v>
      </c>
      <c r="AA448" s="11">
        <f t="shared" si="12"/>
        <v>9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0.11130728486988561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371.23</v>
      </c>
      <c r="AA449" s="11">
        <f t="shared" si="12"/>
        <v>21.8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4.5793712792608354E-2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394.1</v>
      </c>
      <c r="AA450" s="11">
        <f t="shared" si="12"/>
        <v>43.8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2.2836843440751077E-2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371.47</v>
      </c>
      <c r="AA451" s="11">
        <f t="shared" ref="AA451:AA514" si="14">ROUND(IFERROR(Z451/M451,0),1)</f>
        <v>18.600000000000001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5.3840148598810131E-2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631.30999999999995</v>
      </c>
      <c r="AA452" s="11">
        <f t="shared" si="14"/>
        <v>31.6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3.1680157133579384E-2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213.77</v>
      </c>
      <c r="AA455" s="11">
        <f t="shared" si="14"/>
        <v>6.5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0.15437152079337604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331.31</v>
      </c>
      <c r="AA457" s="11">
        <f t="shared" si="14"/>
        <v>23.7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4.2256496936403973E-2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211.08</v>
      </c>
      <c r="AA459" s="11">
        <f t="shared" si="14"/>
        <v>11.7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8.5275724843661166E-2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751.56</v>
      </c>
      <c r="AA460" s="11">
        <f t="shared" si="14"/>
        <v>34.200000000000003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2.9272446644313162E-2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255.29</v>
      </c>
      <c r="AA461" s="11">
        <f t="shared" si="14"/>
        <v>12.2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8.2259391280504524E-2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211.27</v>
      </c>
      <c r="AA462" s="11">
        <f t="shared" si="14"/>
        <v>17.600000000000001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5.6799356273962223E-2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203.93</v>
      </c>
      <c r="AA463" s="11">
        <f t="shared" si="14"/>
        <v>11.3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8.8265581326925899E-2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252.18</v>
      </c>
      <c r="AA465" s="11">
        <f t="shared" si="14"/>
        <v>14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7.1377587437544604E-2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533.87</v>
      </c>
      <c r="AA467" s="11">
        <f t="shared" si="14"/>
        <v>17.8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5.6193455335568583E-2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255.1</v>
      </c>
      <c r="AA469" s="11">
        <f t="shared" si="14"/>
        <v>12.1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8.2320658565268517E-2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351.44</v>
      </c>
      <c r="AA472" s="11">
        <f t="shared" si="14"/>
        <v>9.8000000000000007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0.1024356931481903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253.27</v>
      </c>
      <c r="AA473" s="11">
        <f t="shared" si="14"/>
        <v>11.5</v>
      </c>
      <c r="AB473" s="5">
        <f>IFERROR(VLOOKUP(C473,[2]Sheet1!$B:$F,5,FALSE),0)</f>
        <v>89996859.399999991</v>
      </c>
      <c r="AC473" s="11">
        <v>12.5</v>
      </c>
      <c r="AD473" s="11">
        <v>3.3</v>
      </c>
      <c r="AE473" s="10"/>
      <c r="AF473" s="13">
        <f t="shared" si="15"/>
        <v>8.6863821218462506E-2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260.54000000000002</v>
      </c>
      <c r="AA474" s="11">
        <f t="shared" si="14"/>
        <v>11.3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8.8278191448529969E-2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371.23</v>
      </c>
      <c r="AA475" s="11">
        <f t="shared" si="14"/>
        <v>16.899999999999999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5.9262451849257866E-2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394.1</v>
      </c>
      <c r="AA476" s="11">
        <f t="shared" si="14"/>
        <v>35.799999999999997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2.7911697538695761E-2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371.47</v>
      </c>
      <c r="AA477" s="11">
        <f t="shared" si="14"/>
        <v>19.600000000000001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5.1148141168869621E-2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631.30999999999995</v>
      </c>
      <c r="AA478" s="11">
        <f t="shared" si="14"/>
        <v>37.1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2.6928133563542477E-2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213.77</v>
      </c>
      <c r="AA481" s="11">
        <f t="shared" si="14"/>
        <v>7.9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0.12630397155821677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331.31</v>
      </c>
      <c r="AA483" s="11">
        <f t="shared" si="14"/>
        <v>22.1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4.527481814614711E-2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211.08</v>
      </c>
      <c r="AA485" s="11">
        <f t="shared" si="14"/>
        <v>11.7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8.5275724843661166E-2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751.56</v>
      </c>
      <c r="AA486" s="11">
        <f t="shared" si="14"/>
        <v>34.200000000000003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2.9272446644313162E-2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255.29</v>
      </c>
      <c r="AA487" s="11">
        <f t="shared" si="14"/>
        <v>11.6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8.6176505151004737E-2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211.27</v>
      </c>
      <c r="AA488" s="11">
        <f t="shared" si="14"/>
        <v>13.2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7.5732475031949631E-2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203.93</v>
      </c>
      <c r="AA489" s="11">
        <f t="shared" si="14"/>
        <v>12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8.3361937919874465E-2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252.18</v>
      </c>
      <c r="AA491" s="11">
        <f t="shared" si="14"/>
        <v>13.3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7.5343008961852642E-2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533.87</v>
      </c>
      <c r="AA493" s="11">
        <f t="shared" si="14"/>
        <v>14.8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6.7432146402682303E-2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255.1</v>
      </c>
      <c r="AA495" s="11">
        <f t="shared" si="14"/>
        <v>10.6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9.4080752646021171E-2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351.44</v>
      </c>
      <c r="AA498" s="11">
        <f t="shared" si="14"/>
        <v>10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9.9590257227407233E-2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253.27</v>
      </c>
      <c r="AA499" s="11">
        <f t="shared" si="14"/>
        <v>12.1</v>
      </c>
      <c r="AB499" s="5">
        <f>IFERROR(VLOOKUP(C499,[2]Sheet1!$B:$F,5,FALSE),0)</f>
        <v>89996859.399999991</v>
      </c>
      <c r="AC499" s="11">
        <v>12.5</v>
      </c>
      <c r="AD499" s="11">
        <v>3.3</v>
      </c>
      <c r="AE499" s="10"/>
      <c r="AF499" s="13">
        <f t="shared" si="15"/>
        <v>8.2915465708532393E-2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260.54000000000002</v>
      </c>
      <c r="AA500" s="11">
        <f t="shared" si="14"/>
        <v>11.3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8.8278191448529969E-2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371.23</v>
      </c>
      <c r="AA501" s="11">
        <f t="shared" si="14"/>
        <v>14.3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7.0037443094577476E-2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394.1</v>
      </c>
      <c r="AA502" s="11">
        <f t="shared" si="14"/>
        <v>32.799999999999997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3.0449124587668103E-2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371.47</v>
      </c>
      <c r="AA503" s="11">
        <f t="shared" si="14"/>
        <v>14.9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6.7300185748512667E-2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631.30999999999995</v>
      </c>
      <c r="AA504" s="11">
        <f t="shared" si="14"/>
        <v>35.1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2.8512141420221446E-2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213.77</v>
      </c>
      <c r="AA507" s="11">
        <f t="shared" si="14"/>
        <v>8.6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0.11694812181316368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331.31</v>
      </c>
      <c r="AA509" s="11">
        <f t="shared" si="14"/>
        <v>15.8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6.3384745404605952E-2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211.08</v>
      </c>
      <c r="AA511" s="11">
        <f t="shared" si="14"/>
        <v>16.2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6.158802349819973E-2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751.56</v>
      </c>
      <c r="AA512" s="11">
        <f t="shared" si="14"/>
        <v>37.6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2.6611315131193785E-2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255.29</v>
      </c>
      <c r="AA513" s="11">
        <f t="shared" si="14"/>
        <v>13.4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7.4425163539504097E-2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211.27</v>
      </c>
      <c r="AA514" s="11">
        <f t="shared" si="14"/>
        <v>7.5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0.13253183130591187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203.93</v>
      </c>
      <c r="AA515" s="11">
        <f t="shared" ref="AA515:AA578" si="16">ROUND(IFERROR(Z515/M515,0),1)</f>
        <v>14.6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6.8651007698720151E-2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252.18</v>
      </c>
      <c r="AA517" s="11">
        <f t="shared" si="16"/>
        <v>14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7.1377587437544604E-2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533.87</v>
      </c>
      <c r="AA519" s="11">
        <f t="shared" si="16"/>
        <v>16.2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6.1812800869125439E-2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255.1</v>
      </c>
      <c r="AA521" s="11">
        <f t="shared" si="16"/>
        <v>10.6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9.4080752646021171E-2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351.44</v>
      </c>
      <c r="AA524" s="11">
        <f t="shared" si="16"/>
        <v>12.6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7.9672205781925798E-2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253.27</v>
      </c>
      <c r="AA525" s="11">
        <f t="shared" si="16"/>
        <v>14.9</v>
      </c>
      <c r="AB525" s="5">
        <f>IFERROR(VLOOKUP(C525,[2]Sheet1!$B:$F,5,FALSE),0)</f>
        <v>89996859.399999991</v>
      </c>
      <c r="AC525" s="11">
        <v>12.5</v>
      </c>
      <c r="AD525" s="11">
        <v>3.3</v>
      </c>
      <c r="AE525" s="10"/>
      <c r="AF525" s="13">
        <f t="shared" si="17"/>
        <v>6.7122043668811943E-2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260.54000000000002</v>
      </c>
      <c r="AA526" s="11">
        <f t="shared" si="16"/>
        <v>13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7.6763644737852146E-2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371.23</v>
      </c>
      <c r="AA527" s="11">
        <f t="shared" si="16"/>
        <v>15.5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6.4649947471917671E-2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394.1</v>
      </c>
      <c r="AA528" s="11">
        <f t="shared" si="16"/>
        <v>39.4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2.5374270489723419E-2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371.47</v>
      </c>
      <c r="AA529" s="11">
        <f t="shared" si="16"/>
        <v>14.3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6.9992193178453163E-2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631.30999999999995</v>
      </c>
      <c r="AA530" s="11">
        <f t="shared" si="16"/>
        <v>39.5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2.5344125706863507E-2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213.77</v>
      </c>
      <c r="AA533" s="11">
        <f t="shared" si="16"/>
        <v>11.9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8.4202647705477848E-2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331.31</v>
      </c>
      <c r="AA535" s="11">
        <f t="shared" si="16"/>
        <v>33.1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3.0183212097431408E-2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211.08</v>
      </c>
      <c r="AA537" s="11">
        <f t="shared" si="16"/>
        <v>9.6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0.10422588592003032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751.56</v>
      </c>
      <c r="AA538" s="11">
        <f t="shared" si="16"/>
        <v>28.9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3.4594709670551921E-2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255.29</v>
      </c>
      <c r="AA539" s="11">
        <f t="shared" si="16"/>
        <v>12.2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8.2259391280504524E-2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211.27</v>
      </c>
      <c r="AA540" s="11">
        <f t="shared" si="16"/>
        <v>12.4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8.0465754721446486E-2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203.93</v>
      </c>
      <c r="AA541" s="11">
        <f t="shared" si="16"/>
        <v>12.7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7.8458294512823018E-2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252.18</v>
      </c>
      <c r="AA543" s="11">
        <f t="shared" si="16"/>
        <v>10.1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9.9135538107700844E-2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533.87</v>
      </c>
      <c r="AA545" s="11">
        <f t="shared" si="16"/>
        <v>16.7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5.9939685691273156E-2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255.1</v>
      </c>
      <c r="AA547" s="11">
        <f t="shared" si="16"/>
        <v>10.6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9.4080752646021171E-2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351.44</v>
      </c>
      <c r="AA550" s="11">
        <f t="shared" si="16"/>
        <v>8.6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0.11666287275210563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253.27</v>
      </c>
      <c r="AA551" s="11">
        <f t="shared" si="16"/>
        <v>9.6999999999999993</v>
      </c>
      <c r="AB551" s="5">
        <f>IFERROR(VLOOKUP(C551,[2]Sheet1!$B:$F,5,FALSE),0)</f>
        <v>89996859.399999991</v>
      </c>
      <c r="AC551" s="11">
        <v>0</v>
      </c>
      <c r="AD551" s="11">
        <v>8.25</v>
      </c>
      <c r="AE551" s="10"/>
      <c r="AF551" s="13">
        <f t="shared" si="17"/>
        <v>0.10265724325818296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260.54000000000002</v>
      </c>
      <c r="AA552" s="11">
        <f t="shared" si="16"/>
        <v>10.9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9.2116373685422581E-2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371.23</v>
      </c>
      <c r="AA553" s="11">
        <f t="shared" si="16"/>
        <v>16.100000000000001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6.1956199660587775E-2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394.1</v>
      </c>
      <c r="AA554" s="11">
        <f t="shared" si="16"/>
        <v>24.6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4.059883278355747E-2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371.47</v>
      </c>
      <c r="AA555" s="11">
        <f t="shared" si="16"/>
        <v>10.6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9.4220260047917725E-2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631.30999999999995</v>
      </c>
      <c r="AA556" s="11">
        <f t="shared" si="16"/>
        <v>28.7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3.4848172846937323E-2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213.77</v>
      </c>
      <c r="AA559" s="11">
        <f t="shared" si="16"/>
        <v>10.7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9.3558497450530936E-2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331.31</v>
      </c>
      <c r="AA561" s="11">
        <f t="shared" si="16"/>
        <v>19.5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5.1311460565633397E-2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211.08</v>
      </c>
      <c r="AA563" s="11">
        <f t="shared" si="16"/>
        <v>12.4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8.0538184574568877E-2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751.56</v>
      </c>
      <c r="AA564" s="11">
        <f t="shared" si="16"/>
        <v>41.8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2.3950183618074408E-2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255.29</v>
      </c>
      <c r="AA565" s="11">
        <f t="shared" si="16"/>
        <v>11.6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8.6176505151004737E-2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211.27</v>
      </c>
      <c r="AA566" s="11">
        <f t="shared" si="16"/>
        <v>19.2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5.2066076584465375E-2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203.93</v>
      </c>
      <c r="AA567" s="11">
        <f t="shared" si="16"/>
        <v>15.7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6.3747364291668704E-2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252.18</v>
      </c>
      <c r="AA569" s="11">
        <f t="shared" si="16"/>
        <v>12.6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7.930843048616068E-2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533.87</v>
      </c>
      <c r="AA571" s="11">
        <f t="shared" si="16"/>
        <v>22.2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4.4954764268454864E-2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255.1</v>
      </c>
      <c r="AA573" s="11">
        <f t="shared" si="16"/>
        <v>12.8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7.8400627205017642E-2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351.44</v>
      </c>
      <c r="AA576" s="11">
        <f t="shared" si="16"/>
        <v>8.4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0.11950830867288868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253.27</v>
      </c>
      <c r="AA577" s="11">
        <f t="shared" si="16"/>
        <v>13.3</v>
      </c>
      <c r="AB577" s="5">
        <f>IFERROR(VLOOKUP(C577,[2]Sheet1!$B:$F,5,FALSE),0)</f>
        <v>89996859.399999991</v>
      </c>
      <c r="AC577" s="11">
        <v>0</v>
      </c>
      <c r="AD577" s="11">
        <v>8.25</v>
      </c>
      <c r="AE577" s="10"/>
      <c r="AF577" s="13">
        <f t="shared" si="17"/>
        <v>7.5018754688672168E-2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260.54000000000002</v>
      </c>
      <c r="AA578" s="11">
        <f t="shared" si="16"/>
        <v>14.5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6.9087280264066936E-2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371.23</v>
      </c>
      <c r="AA579" s="11">
        <f t="shared" ref="AA579:AA642" si="18">ROUND(IFERROR(Z579/M579,0),1)</f>
        <v>19.5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5.1181208415268159E-2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394.1</v>
      </c>
      <c r="AA580" s="11">
        <f t="shared" si="18"/>
        <v>24.6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4.059883278355747E-2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371.47</v>
      </c>
      <c r="AA581" s="11">
        <f t="shared" si="18"/>
        <v>14.9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6.7300185748512667E-2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631.30999999999995</v>
      </c>
      <c r="AA582" s="11">
        <f t="shared" si="18"/>
        <v>27.4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3.6432180703616292E-2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213.77</v>
      </c>
      <c r="AA585" s="11">
        <f t="shared" si="18"/>
        <v>10.7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9.3558497450530936E-2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331.31</v>
      </c>
      <c r="AA587" s="11">
        <f t="shared" si="18"/>
        <v>22.1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4.527481814614711E-2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211.08</v>
      </c>
      <c r="AA589" s="11">
        <f t="shared" si="18"/>
        <v>14.1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7.10631040363843E-2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751.56</v>
      </c>
      <c r="AA590" s="11">
        <f t="shared" si="18"/>
        <v>35.799999999999997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2.7941880887753474E-2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255.29</v>
      </c>
      <c r="AA591" s="11">
        <f t="shared" si="18"/>
        <v>12.2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8.2259391280504524E-2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211.27</v>
      </c>
      <c r="AA592" s="11">
        <f t="shared" si="18"/>
        <v>15.1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6.6265915652955934E-2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203.93</v>
      </c>
      <c r="AA593" s="11">
        <f t="shared" si="18"/>
        <v>12.7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7.8458294512823018E-2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252.18</v>
      </c>
      <c r="AA595" s="11">
        <f t="shared" si="18"/>
        <v>12.6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7.930843048616068E-2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533.87</v>
      </c>
      <c r="AA597" s="11">
        <f t="shared" si="18"/>
        <v>22.2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4.4954764268454864E-2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255.1</v>
      </c>
      <c r="AA599" s="11">
        <f t="shared" si="18"/>
        <v>12.8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7.8400627205017642E-2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351.44</v>
      </c>
      <c r="AA602" s="11">
        <f t="shared" si="18"/>
        <v>8.4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0.11950830867288868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253.27</v>
      </c>
      <c r="AA603" s="11">
        <f t="shared" si="18"/>
        <v>13.3</v>
      </c>
      <c r="AB603" s="5">
        <f>IFERROR(VLOOKUP(C603,[2]Sheet1!$B:$F,5,FALSE),0)</f>
        <v>89996859.399999991</v>
      </c>
      <c r="AC603" s="11">
        <v>0</v>
      </c>
      <c r="AD603" s="11">
        <v>8.25</v>
      </c>
      <c r="AE603" s="10"/>
      <c r="AF603" s="13">
        <f t="shared" si="19"/>
        <v>7.5018754688672168E-2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260.54000000000002</v>
      </c>
      <c r="AA604" s="11">
        <f t="shared" si="18"/>
        <v>13.7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7.2925462500959534E-2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371.23</v>
      </c>
      <c r="AA605" s="11">
        <f t="shared" si="18"/>
        <v>19.5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5.1181208415268159E-2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394.1</v>
      </c>
      <c r="AA606" s="11">
        <f t="shared" si="18"/>
        <v>21.9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4.5673686881502154E-2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371.47</v>
      </c>
      <c r="AA607" s="11">
        <f t="shared" si="18"/>
        <v>16.899999999999999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5.9224163458691144E-2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631.30999999999995</v>
      </c>
      <c r="AA608" s="11">
        <f t="shared" si="18"/>
        <v>27.4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3.6432180703616292E-2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213.77</v>
      </c>
      <c r="AA611" s="11">
        <f t="shared" si="18"/>
        <v>11.9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8.4202647705477848E-2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1078.21</v>
      </c>
      <c r="AA613" s="11">
        <f t="shared" si="18"/>
        <v>12.7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7.8834364363157453E-2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913.26</v>
      </c>
      <c r="AA614" s="11">
        <f t="shared" si="18"/>
        <v>8.5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0.11825767032389461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897.97</v>
      </c>
      <c r="AA615" s="11">
        <f t="shared" si="18"/>
        <v>39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2.5613327839460114E-2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1097.92</v>
      </c>
      <c r="AA616" s="11">
        <f t="shared" si="18"/>
        <v>25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4.0075779656076942E-2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938.84</v>
      </c>
      <c r="AA620" s="11">
        <f t="shared" si="18"/>
        <v>11.9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8.4146393421669297E-2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983.99</v>
      </c>
      <c r="AA621" s="11">
        <f t="shared" si="18"/>
        <v>21.4</v>
      </c>
      <c r="AB621" s="5">
        <f>IFERROR(VLOOKUP(C621,[2]Sheet1!$B:$F,5,FALSE),0)</f>
        <v>3841229.56</v>
      </c>
      <c r="AC621" s="11">
        <v>16.66</v>
      </c>
      <c r="AD621" s="11">
        <v>0.88</v>
      </c>
      <c r="AE621" s="10"/>
      <c r="AF621" s="13">
        <f t="shared" si="19"/>
        <v>4.6748442565473225E-2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882.53</v>
      </c>
      <c r="AA623" s="11">
        <f t="shared" si="18"/>
        <v>9.8000000000000007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0.10197953610642131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1588.93</v>
      </c>
      <c r="AA624" s="11">
        <f t="shared" si="18"/>
        <v>198.6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5.0348347630166214E-3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1060.8</v>
      </c>
      <c r="AA626" s="11">
        <f t="shared" si="18"/>
        <v>11.8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8.4841628959276022E-2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1297.9000000000001</v>
      </c>
      <c r="AA629" s="11">
        <f t="shared" si="18"/>
        <v>26.5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3.7753293782263657E-2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825.45</v>
      </c>
      <c r="AA632" s="11">
        <f t="shared" si="18"/>
        <v>37.5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2.6652129141680293E-2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708.62</v>
      </c>
      <c r="AA633" s="11">
        <f t="shared" si="18"/>
        <v>39.4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2.5401484575654089E-2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714</v>
      </c>
      <c r="AA634" s="11">
        <f t="shared" si="18"/>
        <v>16.2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6.1624649859943981E-2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856.82</v>
      </c>
      <c r="AA635" s="11">
        <f t="shared" si="18"/>
        <v>19.899999999999999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5.0185569897994907E-2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1312.61</v>
      </c>
      <c r="AA636" s="11">
        <f t="shared" si="18"/>
        <v>17.7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5.637622751617008E-2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1159.6099999999999</v>
      </c>
      <c r="AA639" s="11">
        <f t="shared" si="18"/>
        <v>6.6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0.15177516578849787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1327</v>
      </c>
      <c r="AA641" s="11">
        <f t="shared" si="18"/>
        <v>49.1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2.0346646571213264E-2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2300.0300000000002</v>
      </c>
      <c r="AA642" s="11">
        <f t="shared" si="18"/>
        <v>575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1.7391077507684682E-3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791.02</v>
      </c>
      <c r="AA643" s="11">
        <f t="shared" ref="AA643:AA706" si="20">ROUND(IFERROR(Z643/M643,0),1)</f>
        <v>36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2.781219185355617E-2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1078.21</v>
      </c>
      <c r="AA644" s="11">
        <f t="shared" si="20"/>
        <v>15.2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6.5849880820990345E-2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913.26</v>
      </c>
      <c r="AA645" s="11">
        <f t="shared" si="20"/>
        <v>8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0.12482754089744433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897.97</v>
      </c>
      <c r="AA646" s="11">
        <f t="shared" si="20"/>
        <v>35.9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2.7840573738543602E-2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1097.92</v>
      </c>
      <c r="AA647" s="11">
        <f t="shared" si="20"/>
        <v>19.600000000000001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5.1005537744097926E-2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803.03</v>
      </c>
      <c r="AA650" s="11">
        <f t="shared" si="20"/>
        <v>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0.12452834887862223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938.84</v>
      </c>
      <c r="AA652" s="11">
        <f t="shared" si="20"/>
        <v>14.9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6.7104085893229942E-2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983.99</v>
      </c>
      <c r="AA653" s="11">
        <f t="shared" si="20"/>
        <v>24</v>
      </c>
      <c r="AB653" s="5">
        <f>IFERROR(VLOOKUP(C653,[2]Sheet1!$B:$F,5,FALSE),0)</f>
        <v>3841229.56</v>
      </c>
      <c r="AC653" s="11">
        <v>16.66</v>
      </c>
      <c r="AD653" s="11">
        <v>0.88</v>
      </c>
      <c r="AE653" s="10"/>
      <c r="AF653" s="13">
        <f t="shared" si="21"/>
        <v>4.1667090112704398E-2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882.53</v>
      </c>
      <c r="AA655" s="11">
        <f t="shared" si="20"/>
        <v>13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7.7051205058184996E-2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1588.93</v>
      </c>
      <c r="AA656" s="11">
        <f t="shared" si="20"/>
        <v>99.3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1.0069669526033243E-2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1060.8</v>
      </c>
      <c r="AA658" s="11">
        <f t="shared" si="20"/>
        <v>22.6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4.4306184012066367E-2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1297.9000000000001</v>
      </c>
      <c r="AA661" s="11">
        <f t="shared" si="20"/>
        <v>17.3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5.7785653748362739E-2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825.45</v>
      </c>
      <c r="AA664" s="11">
        <f t="shared" si="20"/>
        <v>43.4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2.3017747895087527E-2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708.62</v>
      </c>
      <c r="AA665" s="11">
        <f t="shared" si="20"/>
        <v>32.200000000000003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3.1046258925799441E-2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714</v>
      </c>
      <c r="AA666" s="11">
        <f t="shared" si="20"/>
        <v>15.9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6.3025210084033612E-2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856.82</v>
      </c>
      <c r="AA667" s="11">
        <f t="shared" si="20"/>
        <v>20.399999999999999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4.9018463621297352E-2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1312.61</v>
      </c>
      <c r="AA668" s="11">
        <f t="shared" si="20"/>
        <v>17.3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5.7899909340931428E-2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1159.6099999999999</v>
      </c>
      <c r="AA671" s="11">
        <f t="shared" si="20"/>
        <v>5.5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0.18109536827036676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957.98</v>
      </c>
      <c r="AA672" s="11">
        <f t="shared" si="20"/>
        <v>8.6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0.11586880728198919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1538.46</v>
      </c>
      <c r="AA674" s="11">
        <f t="shared" si="20"/>
        <v>14.8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6.7600067600067593E-2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1327</v>
      </c>
      <c r="AA675" s="11">
        <f t="shared" si="20"/>
        <v>53.1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1.8839487565938208E-2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2300.0300000000002</v>
      </c>
      <c r="AA676" s="11">
        <f t="shared" si="20"/>
        <v>328.6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3.0434385638448192E-3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791.02</v>
      </c>
      <c r="AA677" s="11">
        <f t="shared" si="20"/>
        <v>12.2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8.2172385021870492E-2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1523.75</v>
      </c>
      <c r="AA678" s="11">
        <f t="shared" si="20"/>
        <v>89.6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1.1156685808039376E-2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1078.21</v>
      </c>
      <c r="AA679" s="11">
        <f t="shared" si="20"/>
        <v>15.2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6.5849880820990345E-2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913.26</v>
      </c>
      <c r="AA680" s="11">
        <f t="shared" si="20"/>
        <v>11.4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8.7598274313996013E-2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897.97</v>
      </c>
      <c r="AA681" s="11">
        <f t="shared" si="20"/>
        <v>31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3.2295065536710577E-2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1097.92</v>
      </c>
      <c r="AA682" s="11">
        <f t="shared" si="20"/>
        <v>20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5.0094724570096179E-2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803.03</v>
      </c>
      <c r="AA685" s="11">
        <f t="shared" si="20"/>
        <v>8.1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0.12328306538983599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938.84</v>
      </c>
      <c r="AA687" s="11">
        <f t="shared" si="20"/>
        <v>14.7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6.8169230113757404E-2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983.99</v>
      </c>
      <c r="AA688" s="11">
        <f t="shared" si="20"/>
        <v>25.2</v>
      </c>
      <c r="AB688" s="5">
        <f>IFERROR(VLOOKUP(C688,[2]Sheet1!$B:$F,5,FALSE),0)</f>
        <v>3841229.56</v>
      </c>
      <c r="AC688" s="11">
        <v>16.66</v>
      </c>
      <c r="AD688" s="11">
        <v>0.88</v>
      </c>
      <c r="AE688" s="10"/>
      <c r="AF688" s="13">
        <f t="shared" si="21"/>
        <v>3.9634549131596863E-2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882.53</v>
      </c>
      <c r="AA690" s="11">
        <f t="shared" si="20"/>
        <v>13.6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7.3651887187970944E-2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1588.93</v>
      </c>
      <c r="AA691" s="11">
        <f t="shared" si="20"/>
        <v>99.3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1.0069669526033243E-2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1060.8</v>
      </c>
      <c r="AA693" s="11">
        <f t="shared" si="20"/>
        <v>22.6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4.4306184012066367E-2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1297.9000000000001</v>
      </c>
      <c r="AA696" s="11">
        <f t="shared" si="20"/>
        <v>19.100000000000001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5.2392326065182217E-2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825.45</v>
      </c>
      <c r="AA699" s="11">
        <f t="shared" si="20"/>
        <v>45.9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2.1806287479556603E-2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708.62</v>
      </c>
      <c r="AA700" s="11">
        <f t="shared" si="20"/>
        <v>39.4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2.5401484575654089E-2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714</v>
      </c>
      <c r="AA701" s="11">
        <f t="shared" si="20"/>
        <v>17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5.8823529411764705E-2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856.82</v>
      </c>
      <c r="AA702" s="11">
        <f t="shared" si="20"/>
        <v>20.399999999999999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4.9018463621297352E-2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1312.61</v>
      </c>
      <c r="AA703" s="11">
        <f t="shared" si="20"/>
        <v>17.5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5.7138068428550758E-2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1266.3</v>
      </c>
      <c r="AA706" s="11">
        <f t="shared" si="20"/>
        <v>-180.9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-5.5279159756771697E-3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1159.6099999999999</v>
      </c>
      <c r="AA707" s="11">
        <f t="shared" ref="AA707:AA770" si="22">ROUND(IFERROR(Z707/M707,0),1)</f>
        <v>8.5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0.11728080992747562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957.98</v>
      </c>
      <c r="AA708" s="11">
        <f t="shared" si="22"/>
        <v>13.7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7.3070419006659851E-2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1538.46</v>
      </c>
      <c r="AA710" s="11">
        <f t="shared" si="22"/>
        <v>12.7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7.8650078650078642E-2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1327</v>
      </c>
      <c r="AA711" s="11">
        <f t="shared" si="22"/>
        <v>55.3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1.8085908063300678E-2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2300.0300000000002</v>
      </c>
      <c r="AA712" s="11">
        <f t="shared" si="22"/>
        <v>191.7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5.2173232523054043E-3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791.02</v>
      </c>
      <c r="AA713" s="11">
        <f t="shared" si="22"/>
        <v>16.8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5.9416955323506361E-2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2239.4299999999998</v>
      </c>
      <c r="AA715" s="11">
        <f t="shared" si="22"/>
        <v>32.5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3.0811411832475231E-2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1078.21</v>
      </c>
      <c r="AA716" s="11">
        <f t="shared" si="22"/>
        <v>18.600000000000001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5.3792860388978028E-2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913.26</v>
      </c>
      <c r="AA717" s="11">
        <f t="shared" si="22"/>
        <v>20.8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4.8179050872697811E-2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897.97</v>
      </c>
      <c r="AA718" s="11">
        <f t="shared" si="22"/>
        <v>49.9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2.0045213091751394E-2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1097.92</v>
      </c>
      <c r="AA719" s="11">
        <f t="shared" si="22"/>
        <v>40.700000000000003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2.4591955698047216E-2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803.03</v>
      </c>
      <c r="AA722" s="11">
        <f t="shared" si="22"/>
        <v>8.3000000000000007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0.12079249841226355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938.84</v>
      </c>
      <c r="AA724" s="11">
        <f t="shared" si="22"/>
        <v>14.2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7.0299518554812312E-2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983.99</v>
      </c>
      <c r="AA725" s="11">
        <f t="shared" si="22"/>
        <v>36.4</v>
      </c>
      <c r="AB725" s="5">
        <f>IFERROR(VLOOKUP(C725,[2]Sheet1!$B:$F,5,FALSE),0)</f>
        <v>3841229.56</v>
      </c>
      <c r="AC725" s="11">
        <v>16.66</v>
      </c>
      <c r="AD725" s="11">
        <v>0.88</v>
      </c>
      <c r="AE725" s="10"/>
      <c r="AF725" s="13">
        <f t="shared" si="23"/>
        <v>2.7439303244951675E-2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882.53</v>
      </c>
      <c r="AA727" s="11">
        <f t="shared" si="22"/>
        <v>14.7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6.798635740428087E-2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1588.93</v>
      </c>
      <c r="AA728" s="11">
        <f t="shared" si="22"/>
        <v>105.9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9.4403151806561648E-3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1060.8</v>
      </c>
      <c r="AA730" s="11">
        <f t="shared" si="22"/>
        <v>21.6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4.6191553544494723E-2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1297.9000000000001</v>
      </c>
      <c r="AA733" s="11">
        <f t="shared" si="22"/>
        <v>19.399999999999999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5.162185068187071E-2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825.45</v>
      </c>
      <c r="AA736" s="11">
        <f t="shared" si="22"/>
        <v>41.3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2.422920831061845E-2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708.62</v>
      </c>
      <c r="AA737" s="11">
        <f t="shared" si="22"/>
        <v>41.7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2.3990290988117748E-2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714</v>
      </c>
      <c r="AA738" s="11">
        <f t="shared" si="22"/>
        <v>17.899999999999999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5.6022408963585436E-2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856.82</v>
      </c>
      <c r="AA739" s="11">
        <f t="shared" si="22"/>
        <v>26.8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3.734740085432179E-2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816.59</v>
      </c>
      <c r="AA740" s="11">
        <f t="shared" si="22"/>
        <v>13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7.7150099805287836E-2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1312.61</v>
      </c>
      <c r="AA741" s="11">
        <f t="shared" si="22"/>
        <v>18.2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5.4852545691408724E-2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1266.3</v>
      </c>
      <c r="AA744" s="11">
        <f t="shared" si="22"/>
        <v>-140.69999999999999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-7.1073205401563609E-3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1159.6099999999999</v>
      </c>
      <c r="AA745" s="11">
        <f t="shared" si="22"/>
        <v>9.3000000000000007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0.10779486206569451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957.98</v>
      </c>
      <c r="AA746" s="11">
        <f t="shared" si="22"/>
        <v>21.8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4.5929977661329044E-2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1538.46</v>
      </c>
      <c r="AA748" s="11">
        <f t="shared" si="22"/>
        <v>23.7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4.2250042250042252E-2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1327</v>
      </c>
      <c r="AA749" s="11">
        <f t="shared" si="22"/>
        <v>102.1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9.7965335342878671E-3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2300.0300000000002</v>
      </c>
      <c r="AA750" s="11">
        <f t="shared" si="22"/>
        <v>209.1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4.7825463146132872E-3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791.02</v>
      </c>
      <c r="AA752" s="11">
        <f t="shared" si="22"/>
        <v>27.3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3.6661525625142223E-2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2239.4299999999998</v>
      </c>
      <c r="AA754" s="11">
        <f t="shared" si="22"/>
        <v>43.1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2.3220194424474087E-2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1078.21</v>
      </c>
      <c r="AA755" s="11">
        <f t="shared" si="22"/>
        <v>33.700000000000003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2.9678819524953395E-2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913.26</v>
      </c>
      <c r="AA756" s="11">
        <f t="shared" si="22"/>
        <v>29.5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3.3944331296673458E-2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897.97</v>
      </c>
      <c r="AA757" s="11">
        <f t="shared" si="22"/>
        <v>42.8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2.3386081940376627E-2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1097.92</v>
      </c>
      <c r="AA758" s="11">
        <f t="shared" si="22"/>
        <v>137.19999999999999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7.2865053920139894E-3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803.03</v>
      </c>
      <c r="AA761" s="11">
        <f t="shared" si="22"/>
        <v>9.6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0.10460381305804267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938.84</v>
      </c>
      <c r="AA763" s="11">
        <f t="shared" si="22"/>
        <v>18.100000000000001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5.5387499467427888E-2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983.99</v>
      </c>
      <c r="AA764" s="11">
        <f t="shared" si="22"/>
        <v>33.9</v>
      </c>
      <c r="AB764" s="5">
        <f>IFERROR(VLOOKUP(C764,[2]Sheet1!$B:$F,5,FALSE),0)</f>
        <v>3841229.56</v>
      </c>
      <c r="AC764" s="11">
        <v>20</v>
      </c>
      <c r="AD764" s="11">
        <v>1.05</v>
      </c>
      <c r="AE764" s="10"/>
      <c r="AF764" s="13">
        <f t="shared" si="23"/>
        <v>2.9471844226059207E-2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882.53</v>
      </c>
      <c r="AA766" s="11">
        <f t="shared" si="22"/>
        <v>14.5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6.9119463361018887E-2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1588.93</v>
      </c>
      <c r="AA767" s="11">
        <f t="shared" si="22"/>
        <v>176.5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5.6641891083936986E-3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1060.8</v>
      </c>
      <c r="AA769" s="11">
        <f t="shared" si="22"/>
        <v>28.7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3.4879336349924586E-2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1297.9000000000001</v>
      </c>
      <c r="AA772" s="11">
        <f t="shared" si="24"/>
        <v>25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4.0064719932198165E-2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825.45</v>
      </c>
      <c r="AA775" s="11">
        <f t="shared" si="24"/>
        <v>48.6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2.059482706402568E-2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708.62</v>
      </c>
      <c r="AA776" s="11">
        <f t="shared" si="24"/>
        <v>35.4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2.8223871750726763E-2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714</v>
      </c>
      <c r="AA777" s="11">
        <f t="shared" si="24"/>
        <v>28.6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3.5014005602240897E-2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856.82</v>
      </c>
      <c r="AA778" s="11">
        <f t="shared" si="24"/>
        <v>31.7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3.1511869470834016E-2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816.59</v>
      </c>
      <c r="AA779" s="11">
        <f t="shared" si="24"/>
        <v>18.600000000000001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5.388260938782008E-2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1312.61</v>
      </c>
      <c r="AA780" s="11">
        <f t="shared" si="24"/>
        <v>19.899999999999999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5.0281500217124665E-2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1266.3</v>
      </c>
      <c r="AA783" s="11">
        <f t="shared" si="24"/>
        <v>-211.1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-4.7382136934375745E-3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1159.6099999999999</v>
      </c>
      <c r="AA784" s="11">
        <f t="shared" si="24"/>
        <v>8.5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0.11728080992747562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957.98</v>
      </c>
      <c r="AA785" s="11">
        <f t="shared" si="24"/>
        <v>33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3.0272030731330508E-2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1538.46</v>
      </c>
      <c r="AA787" s="11">
        <f t="shared" si="24"/>
        <v>29.6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3.3800033800033796E-2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1327</v>
      </c>
      <c r="AA788" s="11">
        <f t="shared" si="24"/>
        <v>120.6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8.2893745290128114E-3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2300.0300000000002</v>
      </c>
      <c r="AA789" s="11">
        <f t="shared" si="24"/>
        <v>-115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-8.6955387538423402E-3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791.02</v>
      </c>
      <c r="AA791" s="11">
        <f t="shared" si="24"/>
        <v>60.8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1.6434477004374101E-2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1523.75</v>
      </c>
      <c r="AA793" s="11">
        <f t="shared" si="24"/>
        <v>95.2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1.0500410172272354E-2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2239.4299999999998</v>
      </c>
      <c r="AA796" s="11">
        <f t="shared" si="24"/>
        <v>47.6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2.0987483422120808E-2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1078.21</v>
      </c>
      <c r="AA797" s="11">
        <f t="shared" si="24"/>
        <v>25.1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3.9880913736656122E-2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913.26</v>
      </c>
      <c r="AA798" s="11">
        <f t="shared" si="24"/>
        <v>28.5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3.5039309725598405E-2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897.97</v>
      </c>
      <c r="AA799" s="11">
        <f t="shared" si="24"/>
        <v>42.8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2.3386081940376627E-2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1097.92</v>
      </c>
      <c r="AA800" s="11">
        <f t="shared" si="24"/>
        <v>84.5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1.1840571262022733E-2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803.03</v>
      </c>
      <c r="AA803" s="11">
        <f t="shared" si="24"/>
        <v>14.9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6.7245308394455999E-2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938.84</v>
      </c>
      <c r="AA805" s="11">
        <f t="shared" si="24"/>
        <v>17.100000000000001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5.8582932129010265E-2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983.99</v>
      </c>
      <c r="AA806" s="11">
        <f t="shared" si="24"/>
        <v>35.1</v>
      </c>
      <c r="AB806" s="5">
        <f>IFERROR(VLOOKUP(C806,[2]Sheet1!$B:$F,5,FALSE),0)</f>
        <v>3841229.56</v>
      </c>
      <c r="AC806" s="11">
        <v>20</v>
      </c>
      <c r="AD806" s="11">
        <v>1.05</v>
      </c>
      <c r="AE806" s="10"/>
      <c r="AF806" s="13">
        <f t="shared" si="25"/>
        <v>2.8455573735505443E-2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882.53</v>
      </c>
      <c r="AA808" s="11">
        <f t="shared" si="24"/>
        <v>13.6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7.3651887187970944E-2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1588.93</v>
      </c>
      <c r="AA809" s="11">
        <f t="shared" si="24"/>
        <v>105.9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9.4403151806561648E-3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1060.8</v>
      </c>
      <c r="AA811" s="11">
        <f t="shared" si="24"/>
        <v>28.7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3.4879336349924586E-2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1297.9000000000001</v>
      </c>
      <c r="AA814" s="11">
        <f t="shared" si="24"/>
        <v>26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3.8523769165575157E-2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825.45</v>
      </c>
      <c r="AA817" s="11">
        <f t="shared" si="24"/>
        <v>59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1.6960445817432914E-2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708.62</v>
      </c>
      <c r="AA818" s="11">
        <f t="shared" si="24"/>
        <v>101.2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9.8783551127543667E-3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714</v>
      </c>
      <c r="AA819" s="11">
        <f t="shared" si="24"/>
        <v>27.5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3.6414565826330535E-2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856.82</v>
      </c>
      <c r="AA820" s="11">
        <f t="shared" si="24"/>
        <v>35.700000000000003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2.8010550640741344E-2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816.59</v>
      </c>
      <c r="AA821" s="11">
        <f t="shared" si="24"/>
        <v>14.8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6.7353261734775099E-2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1006.03</v>
      </c>
      <c r="AA822" s="11">
        <f t="shared" si="24"/>
        <v>-125.8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-7.9520491436637086E-3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1312.61</v>
      </c>
      <c r="AA823" s="11">
        <f t="shared" si="24"/>
        <v>20.2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4.9519659304743988E-2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1266.3</v>
      </c>
      <c r="AA826" s="11">
        <f t="shared" si="24"/>
        <v>316.60000000000002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3.1588091289583829E-3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1159.6099999999999</v>
      </c>
      <c r="AA827" s="11">
        <f t="shared" si="24"/>
        <v>12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8.3648812962978936E-2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957.98</v>
      </c>
      <c r="AA828" s="11">
        <f t="shared" si="24"/>
        <v>45.6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2.1921125701997952E-2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1538.46</v>
      </c>
      <c r="AA830" s="11">
        <f t="shared" si="24"/>
        <v>26.1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3.8350038350038348E-2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1327</v>
      </c>
      <c r="AA831" s="11">
        <f t="shared" si="24"/>
        <v>82.9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1.2057272042200452E-2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2300.0300000000002</v>
      </c>
      <c r="AA832" s="11">
        <f t="shared" si="24"/>
        <v>575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1.7391077507684682E-3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791.02</v>
      </c>
      <c r="AA834" s="11">
        <f t="shared" si="24"/>
        <v>26.4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3.7925716163940228E-2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1523.75</v>
      </c>
      <c r="AA836" s="11">
        <f t="shared" si="26"/>
        <v>101.6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9.8441345365053324E-3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2239.4299999999998</v>
      </c>
      <c r="AA838" s="11">
        <f t="shared" si="26"/>
        <v>37.299999999999997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2.6792532028239332E-2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1078.21</v>
      </c>
      <c r="AA839" s="11">
        <f t="shared" si="26"/>
        <v>22.5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4.4518229287430093E-2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913.26</v>
      </c>
      <c r="AA840" s="11">
        <f t="shared" si="26"/>
        <v>26.9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3.7229266583448307E-2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897.97</v>
      </c>
      <c r="AA841" s="11">
        <f t="shared" si="26"/>
        <v>52.8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1.8931590142209648E-2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1097.92</v>
      </c>
      <c r="AA842" s="11">
        <f t="shared" si="26"/>
        <v>42.2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2.3681142524045466E-2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803.03</v>
      </c>
      <c r="AA845" s="11">
        <f t="shared" si="26"/>
        <v>15.2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6.600002490566978E-2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938.84</v>
      </c>
      <c r="AA847" s="11">
        <f t="shared" si="26"/>
        <v>15.9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6.2843509011120097E-2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983.99</v>
      </c>
      <c r="AA848" s="11">
        <f t="shared" si="26"/>
        <v>33.9</v>
      </c>
      <c r="AB848" s="5">
        <f>IFERROR(VLOOKUP(C848,[2]Sheet1!$B:$F,5,FALSE),0)</f>
        <v>3841229.56</v>
      </c>
      <c r="AC848" s="11">
        <v>20</v>
      </c>
      <c r="AD848" s="11">
        <v>1.05</v>
      </c>
      <c r="AE848" s="10"/>
      <c r="AF848" s="13">
        <f t="shared" si="27"/>
        <v>2.9471844226059207E-2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882.53</v>
      </c>
      <c r="AA850" s="11">
        <f t="shared" si="26"/>
        <v>14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7.1385675274494922E-2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1588.93</v>
      </c>
      <c r="AA851" s="11">
        <f t="shared" si="26"/>
        <v>99.3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1.0069669526033243E-2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1060.8</v>
      </c>
      <c r="AA853" s="11">
        <f t="shared" si="26"/>
        <v>28.7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3.4879336349924586E-2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1297.9000000000001</v>
      </c>
      <c r="AA856" s="11">
        <f t="shared" si="26"/>
        <v>24.5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4.0835195315509665E-2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825.45</v>
      </c>
      <c r="AA859" s="11">
        <f t="shared" si="26"/>
        <v>68.8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1.4537524986371069E-2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708.62</v>
      </c>
      <c r="AA860" s="11">
        <f t="shared" si="26"/>
        <v>141.69999999999999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7.0559679376816908E-3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714</v>
      </c>
      <c r="AA861" s="11">
        <f t="shared" si="26"/>
        <v>34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2.9411764705882353E-2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856.82</v>
      </c>
      <c r="AA862" s="11">
        <f t="shared" si="26"/>
        <v>30.6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3.267897574753157E-2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816.59</v>
      </c>
      <c r="AA863" s="11">
        <f t="shared" si="26"/>
        <v>15.4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6.4904052217146915E-2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1006.03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1312.61</v>
      </c>
      <c r="AA865" s="11">
        <f t="shared" si="26"/>
        <v>19.600000000000001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5.1043341129505343E-2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1266.3</v>
      </c>
      <c r="AA868" s="11">
        <f t="shared" si="26"/>
        <v>97.4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1.0266129669114743E-2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1159.6099999999999</v>
      </c>
      <c r="AA869" s="11">
        <f t="shared" si="26"/>
        <v>12.2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8.1924095169927824E-2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957.98</v>
      </c>
      <c r="AA870" s="11">
        <f t="shared" si="26"/>
        <v>47.9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2.0877262573331383E-2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1538.46</v>
      </c>
      <c r="AA872" s="11">
        <f t="shared" si="26"/>
        <v>28.5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3.51000351000351E-2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1327</v>
      </c>
      <c r="AA873" s="11">
        <f t="shared" si="26"/>
        <v>82.9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1.2057272042200452E-2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2300.0300000000002</v>
      </c>
      <c r="AA874" s="11">
        <f t="shared" si="26"/>
        <v>-575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-1.7391077507684682E-3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791.02</v>
      </c>
      <c r="AA876" s="11">
        <f t="shared" si="26"/>
        <v>27.3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3.6661525625142223E-2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1523.75</v>
      </c>
      <c r="AA878" s="11">
        <f t="shared" si="26"/>
        <v>58.6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1.7063166529942577E-2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2239.4299999999998</v>
      </c>
      <c r="AA881" s="11">
        <f t="shared" si="26"/>
        <v>50.9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1.9647856820708843E-2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1078.21</v>
      </c>
      <c r="AA882" s="11">
        <f t="shared" si="26"/>
        <v>16.3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6.1212565270216374E-2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913.26</v>
      </c>
      <c r="AA883" s="11">
        <f t="shared" si="26"/>
        <v>26.9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3.7229266583448307E-2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897.97</v>
      </c>
      <c r="AA884" s="11">
        <f t="shared" si="26"/>
        <v>59.9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1.6704344243126161E-2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1097.92</v>
      </c>
      <c r="AA885" s="11">
        <f t="shared" si="26"/>
        <v>42.2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2.3681142524045466E-2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803.03</v>
      </c>
      <c r="AA888" s="11">
        <f t="shared" si="26"/>
        <v>14.3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6.9735875372028439E-2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938.84</v>
      </c>
      <c r="AA890" s="11">
        <f t="shared" si="26"/>
        <v>14.7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6.8169230113757404E-2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983.99</v>
      </c>
      <c r="AA891" s="11">
        <f t="shared" si="26"/>
        <v>32.799999999999997</v>
      </c>
      <c r="AB891" s="5">
        <f>IFERROR(VLOOKUP(C891,[2]Sheet1!$B:$F,5,FALSE),0)</f>
        <v>3841229.56</v>
      </c>
      <c r="AC891" s="11">
        <v>20</v>
      </c>
      <c r="AD891" s="11">
        <v>1.05</v>
      </c>
      <c r="AE891" s="10"/>
      <c r="AF891" s="13">
        <f t="shared" si="27"/>
        <v>3.0488114716612974E-2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882.53</v>
      </c>
      <c r="AA893" s="11">
        <f t="shared" si="26"/>
        <v>12.8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7.8184311014923014E-2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1588.93</v>
      </c>
      <c r="AA894" s="11">
        <f t="shared" si="26"/>
        <v>105.9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9.4403151806561648E-3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1060.8</v>
      </c>
      <c r="AA896" s="11">
        <f t="shared" si="26"/>
        <v>28.7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3.4879336349924586E-2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1297.9000000000001</v>
      </c>
      <c r="AA899" s="11">
        <f t="shared" ref="AA899:AA962" si="28">ROUND(IFERROR(Z899/M899,0),1)</f>
        <v>34.200000000000003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2.927806456583712E-2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825.45</v>
      </c>
      <c r="AA902" s="11">
        <f t="shared" si="28"/>
        <v>55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1.8171906232963837E-2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708.62</v>
      </c>
      <c r="AA903" s="11">
        <f t="shared" si="28"/>
        <v>70.900000000000006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1.4111935875363382E-2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714</v>
      </c>
      <c r="AA904" s="11">
        <f t="shared" si="28"/>
        <v>29.8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3.3613445378151259E-2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856.82</v>
      </c>
      <c r="AA905" s="11">
        <f t="shared" si="28"/>
        <v>29.5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3.3846082024229125E-2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816.59</v>
      </c>
      <c r="AA906" s="11">
        <f t="shared" si="28"/>
        <v>27.2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3.6738142764422783E-2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1006.03</v>
      </c>
      <c r="AA907" s="11">
        <f t="shared" si="28"/>
        <v>125.8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7.9520491436637086E-3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1312.61</v>
      </c>
      <c r="AA908" s="11">
        <f t="shared" si="28"/>
        <v>18.5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5.4090704779028047E-2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1639.93</v>
      </c>
      <c r="AA910" s="11">
        <f t="shared" si="28"/>
        <v>-410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-2.4391284993871688E-3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1266.3</v>
      </c>
      <c r="AA912" s="11">
        <f t="shared" si="28"/>
        <v>158.30000000000001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6.3176182579167657E-3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1159.6099999999999</v>
      </c>
      <c r="AA913" s="11">
        <f t="shared" si="28"/>
        <v>12.3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8.1061736273402268E-2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957.98</v>
      </c>
      <c r="AA914" s="11">
        <f t="shared" si="28"/>
        <v>50.4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1.9833399444664813E-2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1538.46</v>
      </c>
      <c r="AA916" s="11">
        <f t="shared" si="28"/>
        <v>61.5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1.625001625001625E-2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1327</v>
      </c>
      <c r="AA917" s="11">
        <f t="shared" si="28"/>
        <v>78.099999999999994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1.281085154483798E-2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2300.0300000000002</v>
      </c>
      <c r="AA918" s="11">
        <f t="shared" si="28"/>
        <v>575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1.7391077507684682E-3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791.02</v>
      </c>
      <c r="AA920" s="11">
        <f t="shared" si="28"/>
        <v>30.4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3.2868954008748202E-2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2221.56</v>
      </c>
      <c r="AA923" s="11">
        <f t="shared" si="28"/>
        <v>277.7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3.6010731197896975E-3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1523.75</v>
      </c>
      <c r="AA924" s="11">
        <f t="shared" si="28"/>
        <v>66.3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1.509433962264151E-2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1781.11</v>
      </c>
      <c r="AA928" s="11">
        <f t="shared" si="28"/>
        <v>1781.1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5.6144763658617382E-4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2239.4299999999998</v>
      </c>
      <c r="AA930" s="11">
        <f t="shared" si="28"/>
        <v>60.5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1.6522061417414254E-2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1078.21</v>
      </c>
      <c r="AA931" s="11">
        <f t="shared" si="28"/>
        <v>17.399999999999999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5.7502712829597201E-2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913.26</v>
      </c>
      <c r="AA932" s="11">
        <f t="shared" si="28"/>
        <v>19.399999999999999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5.1463986159472661E-2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897.97</v>
      </c>
      <c r="AA933" s="11">
        <f t="shared" si="28"/>
        <v>69.099999999999994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1.4477098344042674E-2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1097.92</v>
      </c>
      <c r="AA934" s="11">
        <f t="shared" si="28"/>
        <v>219.6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4.5540658700087434E-3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803.03</v>
      </c>
      <c r="AA937" s="11">
        <f t="shared" si="28"/>
        <v>16.100000000000001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6.2264174439311114E-2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938.84</v>
      </c>
      <c r="AA939" s="11">
        <f t="shared" si="28"/>
        <v>15.1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6.6038941672702481E-2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983.99</v>
      </c>
      <c r="AA940" s="11">
        <f t="shared" si="28"/>
        <v>65.599999999999994</v>
      </c>
      <c r="AB940" s="5">
        <f>IFERROR(VLOOKUP(C940,[2]Sheet1!$B:$F,5,FALSE),0)</f>
        <v>3841229.56</v>
      </c>
      <c r="AC940" s="11">
        <v>26.75</v>
      </c>
      <c r="AD940" s="11">
        <v>1.4</v>
      </c>
      <c r="AE940" s="10"/>
      <c r="AF940" s="13">
        <f t="shared" si="29"/>
        <v>1.5244057358306487E-2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882.53</v>
      </c>
      <c r="AA942" s="11">
        <f t="shared" si="28"/>
        <v>16.3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6.1187721663852786E-2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1588.93</v>
      </c>
      <c r="AA943" s="11">
        <f t="shared" si="28"/>
        <v>72.2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1.3845795598295707E-2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1060.8</v>
      </c>
      <c r="AA945" s="11">
        <f t="shared" si="28"/>
        <v>27.9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3.5822021116138768E-2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1297.9000000000001</v>
      </c>
      <c r="AA948" s="11">
        <f t="shared" si="28"/>
        <v>22.4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4.468757223206718E-2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825.45</v>
      </c>
      <c r="AA951" s="11">
        <f t="shared" si="28"/>
        <v>51.6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1.938336664849476E-2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708.62</v>
      </c>
      <c r="AA952" s="11">
        <f t="shared" si="28"/>
        <v>88.6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1.1289548700290706E-2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714</v>
      </c>
      <c r="AA953" s="11">
        <f t="shared" si="28"/>
        <v>357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2.8011204481792717E-3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856.82</v>
      </c>
      <c r="AA954" s="11">
        <f t="shared" si="28"/>
        <v>26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3.8514507131019352E-2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816.59</v>
      </c>
      <c r="AA955" s="11">
        <f t="shared" si="28"/>
        <v>23.3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4.2861166558493244E-2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1006.03</v>
      </c>
      <c r="AA956" s="11">
        <f t="shared" si="28"/>
        <v>125.8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7.9520491436637086E-3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1312.61</v>
      </c>
      <c r="AA957" s="11">
        <f t="shared" si="28"/>
        <v>18.8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5.3328863866647369E-2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1639.93</v>
      </c>
      <c r="AA959" s="11">
        <f t="shared" si="28"/>
        <v>58.6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1.7073899495710181E-2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1266.3</v>
      </c>
      <c r="AA962" s="11">
        <f t="shared" si="28"/>
        <v>66.599999999999994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1.5004343362552318E-2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1159.6099999999999</v>
      </c>
      <c r="AA963" s="11">
        <f t="shared" ref="AA963:AA1026" si="30">ROUND(IFERROR(Z963/M963,0),1)</f>
        <v>10.8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9.2272401928234507E-2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957.98</v>
      </c>
      <c r="AA964" s="11">
        <f t="shared" si="30"/>
        <v>43.5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2.2964988830664522E-2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1538.46</v>
      </c>
      <c r="AA966" s="11">
        <f t="shared" si="30"/>
        <v>27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3.7050037050037052E-2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1327</v>
      </c>
      <c r="AA967" s="11">
        <f t="shared" si="30"/>
        <v>47.4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2.110022607385079E-2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2300.0300000000002</v>
      </c>
      <c r="AA968" s="11">
        <f t="shared" si="30"/>
        <v>575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1.7391077507684682E-3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791.02</v>
      </c>
      <c r="AA970" s="11">
        <f t="shared" si="30"/>
        <v>43.9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2.2755429698364138E-2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2221.56</v>
      </c>
      <c r="AA972" s="11">
        <f t="shared" si="30"/>
        <v>-138.80000000000001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-7.2021462395793949E-3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1523.75</v>
      </c>
      <c r="AA973" s="11">
        <f t="shared" si="30"/>
        <v>66.3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1.509433962264151E-2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2239.4299999999998</v>
      </c>
      <c r="AA978" s="11">
        <f t="shared" si="30"/>
        <v>36.700000000000003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2.7239074228709987E-2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1078.21</v>
      </c>
      <c r="AA979" s="11">
        <f t="shared" si="30"/>
        <v>13.8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7.2342122592073899E-2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913.26</v>
      </c>
      <c r="AA980" s="11">
        <f t="shared" si="30"/>
        <v>19.399999999999999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5.1463986159472661E-2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897.97</v>
      </c>
      <c r="AA981" s="11">
        <f t="shared" si="30"/>
        <v>56.1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1.7817967192667906E-2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1097.92</v>
      </c>
      <c r="AA982" s="11">
        <f t="shared" si="30"/>
        <v>122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8.1973185660157381E-3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803.03</v>
      </c>
      <c r="AA985" s="11">
        <f t="shared" si="30"/>
        <v>14.3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6.9735875372028439E-2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938.84</v>
      </c>
      <c r="AA987" s="11">
        <f t="shared" si="30"/>
        <v>15.4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6.4973797452175019E-2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983.99</v>
      </c>
      <c r="AA988" s="11">
        <f t="shared" si="30"/>
        <v>54.7</v>
      </c>
      <c r="AB988" s="5">
        <f>IFERROR(VLOOKUP(C988,[2]Sheet1!$B:$F,5,FALSE),0)</f>
        <v>3841229.56</v>
      </c>
      <c r="AC988" s="11">
        <v>26.75</v>
      </c>
      <c r="AD988" s="11">
        <v>1.4</v>
      </c>
      <c r="AE988" s="10"/>
      <c r="AF988" s="13">
        <f t="shared" si="31"/>
        <v>1.8292868829967782E-2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882.53</v>
      </c>
      <c r="AA990" s="11">
        <f t="shared" si="30"/>
        <v>16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6.2320827620590803E-2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1588.93</v>
      </c>
      <c r="AA991" s="11">
        <f t="shared" si="30"/>
        <v>72.2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1.3845795598295707E-2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1060.8</v>
      </c>
      <c r="AA993" s="11">
        <f t="shared" si="30"/>
        <v>26.5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3.7707390648567124E-2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1297.9000000000001</v>
      </c>
      <c r="AA996" s="11">
        <f t="shared" si="30"/>
        <v>28.2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3.5441867632329142E-2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825.45</v>
      </c>
      <c r="AA999" s="11">
        <f t="shared" si="30"/>
        <v>33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3.0286510388273062E-2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708.62</v>
      </c>
      <c r="AA1000" s="11">
        <f t="shared" si="30"/>
        <v>78.7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1.2700742287827044E-2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714</v>
      </c>
      <c r="AA1001" s="11">
        <f t="shared" si="30"/>
        <v>54.9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1.8207282913165267E-2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856.82</v>
      </c>
      <c r="AA1002" s="11">
        <f t="shared" si="30"/>
        <v>22.5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4.4350038514507126E-2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816.59</v>
      </c>
      <c r="AA1003" s="11">
        <f t="shared" si="30"/>
        <v>45.4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2.2042885658653668E-2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1006.03</v>
      </c>
      <c r="AA1004" s="11">
        <f t="shared" si="30"/>
        <v>83.8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1.1928073715495563E-2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1312.61</v>
      </c>
      <c r="AA1005" s="11">
        <f t="shared" si="30"/>
        <v>17.3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5.7899909340931428E-2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1639.93</v>
      </c>
      <c r="AA1007" s="11">
        <f t="shared" si="30"/>
        <v>38.1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2.6220631368412066E-2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1266.3</v>
      </c>
      <c r="AA1010" s="11">
        <f t="shared" si="30"/>
        <v>66.599999999999994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1.5004343362552318E-2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1159.6099999999999</v>
      </c>
      <c r="AA1011" s="11">
        <f t="shared" si="30"/>
        <v>14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7.1575788411621155E-2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957.98</v>
      </c>
      <c r="AA1012" s="11">
        <f t="shared" si="30"/>
        <v>38.299999999999997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2.609657821666423E-2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1538.46</v>
      </c>
      <c r="AA1014" s="11">
        <f t="shared" si="30"/>
        <v>34.200000000000003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2.9250029250029248E-2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1327</v>
      </c>
      <c r="AA1015" s="11">
        <f t="shared" si="30"/>
        <v>36.9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2.7128862094951016E-2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2300.0300000000002</v>
      </c>
      <c r="AA1016" s="11">
        <f t="shared" si="30"/>
        <v>1150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8.6955387538423408E-4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791.02</v>
      </c>
      <c r="AA1018" s="11">
        <f t="shared" si="30"/>
        <v>22.6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4.4246668857930271E-2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2221.56</v>
      </c>
      <c r="AA1020" s="11">
        <f t="shared" si="30"/>
        <v>138.80000000000001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7.2021462395793949E-3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1523.75</v>
      </c>
      <c r="AA1021" s="11">
        <f t="shared" si="30"/>
        <v>76.2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1.3125512715340444E-2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1781.11</v>
      </c>
      <c r="AA1025" s="11">
        <f t="shared" si="30"/>
        <v>45.7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2.1896457826860779E-2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2239.4299999999998</v>
      </c>
      <c r="AA1028" s="11">
        <f t="shared" si="32"/>
        <v>40.700000000000003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2.4559821025886053E-2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1078.21</v>
      </c>
      <c r="AA1029" s="11">
        <f t="shared" si="32"/>
        <v>14.8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6.7704807041299928E-2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913.26</v>
      </c>
      <c r="AA1030" s="11">
        <f t="shared" si="32"/>
        <v>18.3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5.474892144624751E-2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897.97</v>
      </c>
      <c r="AA1031" s="11">
        <f t="shared" si="32"/>
        <v>49.9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2.0045213091751394E-2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1097.92</v>
      </c>
      <c r="AA1032" s="11">
        <f t="shared" si="32"/>
        <v>43.9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2.2770329350043719E-2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803.03</v>
      </c>
      <c r="AA1035" s="11">
        <f t="shared" si="32"/>
        <v>13.6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7.3471725838387111E-2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938.84</v>
      </c>
      <c r="AA1037" s="11">
        <f t="shared" si="32"/>
        <v>15.9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6.2843509011120097E-2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983.99</v>
      </c>
      <c r="AA1038" s="11">
        <f t="shared" si="32"/>
        <v>46.9</v>
      </c>
      <c r="AB1038" s="5">
        <f>IFERROR(VLOOKUP(C1038,[2]Sheet1!$B:$F,5,FALSE),0)</f>
        <v>3841229.56</v>
      </c>
      <c r="AC1038" s="11">
        <v>26.75</v>
      </c>
      <c r="AD1038" s="11">
        <v>1.4</v>
      </c>
      <c r="AE1038" s="10"/>
      <c r="AF1038" s="13">
        <f t="shared" si="33"/>
        <v>2.1341680301629081E-2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882.53</v>
      </c>
      <c r="AA1040" s="11">
        <f t="shared" si="32"/>
        <v>14.5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6.9119463361018887E-2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1588.93</v>
      </c>
      <c r="AA1041" s="11">
        <f t="shared" si="32"/>
        <v>88.3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1.1328378216787397E-2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1060.8</v>
      </c>
      <c r="AA1043" s="11">
        <f t="shared" si="32"/>
        <v>24.1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4.1478129713423829E-2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1297.9000000000001</v>
      </c>
      <c r="AA1046" s="11">
        <f t="shared" si="32"/>
        <v>20.9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4.7769473765313195E-2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825.45</v>
      </c>
      <c r="AA1049" s="11">
        <f t="shared" si="32"/>
        <v>33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3.0286510388273062E-2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708.62</v>
      </c>
      <c r="AA1050" s="11">
        <f t="shared" si="32"/>
        <v>88.6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1.1289548700290706E-2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714</v>
      </c>
      <c r="AA1051" s="11">
        <f t="shared" si="32"/>
        <v>26.4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3.7815126050420166E-2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856.82</v>
      </c>
      <c r="AA1052" s="11">
        <f t="shared" si="32"/>
        <v>37.299999999999997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2.6843444364043789E-2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816.59</v>
      </c>
      <c r="AA1053" s="11">
        <f t="shared" si="32"/>
        <v>136.1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7.347628552884556E-3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1006.03</v>
      </c>
      <c r="AA1054" s="11">
        <f t="shared" si="32"/>
        <v>111.8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8.9460552866216722E-3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1312.61</v>
      </c>
      <c r="AA1055" s="11">
        <f t="shared" si="32"/>
        <v>16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6.2470954815215494E-2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1639.93</v>
      </c>
      <c r="AA1057" s="11">
        <f t="shared" si="32"/>
        <v>38.1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2.6220631368412066E-2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1266.3</v>
      </c>
      <c r="AA1060" s="11">
        <f t="shared" si="32"/>
        <v>60.3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1.658374792703151E-2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1159.6099999999999</v>
      </c>
      <c r="AA1061" s="11">
        <f t="shared" si="32"/>
        <v>14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7.1575788411621155E-2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957.98</v>
      </c>
      <c r="AA1062" s="11">
        <f t="shared" si="32"/>
        <v>29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3.4447483245996786E-2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1538.46</v>
      </c>
      <c r="AA1064" s="11">
        <f t="shared" si="32"/>
        <v>40.5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2.4700024700024699E-2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1327</v>
      </c>
      <c r="AA1065" s="11">
        <f t="shared" si="32"/>
        <v>27.1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3.6925395629238883E-2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2300.0300000000002</v>
      </c>
      <c r="AA1066" s="11">
        <f t="shared" si="32"/>
        <v>460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2.173884688460585E-3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791.02</v>
      </c>
      <c r="AA1068" s="11">
        <f t="shared" si="32"/>
        <v>24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4.1718287780334255E-2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2221.56</v>
      </c>
      <c r="AA1071" s="11">
        <f t="shared" si="32"/>
        <v>123.4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8.1024145195268196E-3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620.95000000000005</v>
      </c>
      <c r="AA1072" s="11">
        <f t="shared" si="32"/>
        <v>29.6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3.3819148079555515E-2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1523.75</v>
      </c>
      <c r="AA1073" s="11">
        <f t="shared" si="32"/>
        <v>63.5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1.5750615258408533E-2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1781.11</v>
      </c>
      <c r="AA1077" s="11">
        <f t="shared" si="32"/>
        <v>38.700000000000003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2.5826591282963995E-2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2239.4299999999998</v>
      </c>
      <c r="AA1080" s="11">
        <f t="shared" si="32"/>
        <v>46.7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2.1434025622591463E-2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1078.21</v>
      </c>
      <c r="AA1081" s="11">
        <f t="shared" si="32"/>
        <v>13.8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7.2342122592073899E-2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913.26</v>
      </c>
      <c r="AA1082" s="11">
        <f t="shared" si="32"/>
        <v>16.3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6.1318792019797209E-2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897.97</v>
      </c>
      <c r="AA1083" s="11">
        <f t="shared" si="32"/>
        <v>47.3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2.1158836041293139E-2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1097.92</v>
      </c>
      <c r="AA1084" s="11">
        <f t="shared" si="32"/>
        <v>57.8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1.7305450306033227E-2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803.03</v>
      </c>
      <c r="AA1087" s="11">
        <f t="shared" si="32"/>
        <v>13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7.7207576304745784E-2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938.84</v>
      </c>
      <c r="AA1089" s="11">
        <f t="shared" si="32"/>
        <v>15.1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6.6038941672702481E-2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983.99</v>
      </c>
      <c r="AA1090" s="11">
        <f t="shared" si="32"/>
        <v>32.799999999999997</v>
      </c>
      <c r="AB1090" s="5">
        <f>IFERROR(VLOOKUP(C1090,[2]Sheet1!$B:$F,5,FALSE),0)</f>
        <v>3841229.56</v>
      </c>
      <c r="AC1090" s="11">
        <v>26.75</v>
      </c>
      <c r="AD1090" s="11">
        <v>1.4</v>
      </c>
      <c r="AE1090" s="10"/>
      <c r="AF1090" s="13">
        <f t="shared" si="33"/>
        <v>3.0488114716612974E-2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882.53</v>
      </c>
      <c r="AA1092" s="11">
        <f t="shared" si="34"/>
        <v>13.2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7.5918099101446979E-2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1588.93</v>
      </c>
      <c r="AA1093" s="11">
        <f t="shared" si="34"/>
        <v>88.3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1.1328378216787397E-2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1060.8</v>
      </c>
      <c r="AA1095" s="11">
        <f t="shared" si="34"/>
        <v>23.1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4.3363499245852186E-2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1297.9000000000001</v>
      </c>
      <c r="AA1098" s="11">
        <f t="shared" si="34"/>
        <v>22.8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4.391709684875568E-2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825.45</v>
      </c>
      <c r="AA1101" s="11">
        <f t="shared" si="34"/>
        <v>25.8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3.8766733296989521E-2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708.62</v>
      </c>
      <c r="AA1102" s="11">
        <f t="shared" si="34"/>
        <v>70.900000000000006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1.4111935875363382E-2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714</v>
      </c>
      <c r="AA1103" s="11">
        <f t="shared" si="34"/>
        <v>18.8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5.3221288515406161E-2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856.82</v>
      </c>
      <c r="AA1104" s="11">
        <f t="shared" si="34"/>
        <v>34.299999999999997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2.9177656917438899E-2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816.59</v>
      </c>
      <c r="AA1105" s="11">
        <f t="shared" si="34"/>
        <v>116.7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8.5722333116986481E-3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1006.03</v>
      </c>
      <c r="AA1106" s="11">
        <f t="shared" si="34"/>
        <v>59.2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1.6898104430285381E-2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1312.61</v>
      </c>
      <c r="AA1107" s="11">
        <f t="shared" si="34"/>
        <v>15.1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6.6280159377118869E-2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1639.93</v>
      </c>
      <c r="AA1109" s="11">
        <f t="shared" si="34"/>
        <v>56.5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1.7683681620556974E-2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1266.3</v>
      </c>
      <c r="AA1112" s="11">
        <f t="shared" si="34"/>
        <v>70.400000000000006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1.4214641080312722E-2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1159.6099999999999</v>
      </c>
      <c r="AA1113" s="11">
        <f t="shared" si="34"/>
        <v>14.1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7.0713429515095599E-2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957.98</v>
      </c>
      <c r="AA1114" s="11">
        <f t="shared" si="34"/>
        <v>22.3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4.4886114532662474E-2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1538.46</v>
      </c>
      <c r="AA1116" s="11">
        <f t="shared" si="34"/>
        <v>36.6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2.7300027300027299E-2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1327</v>
      </c>
      <c r="AA1117" s="11">
        <f t="shared" si="34"/>
        <v>36.9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2.7128862094951016E-2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2300.0300000000002</v>
      </c>
      <c r="AA1118" s="11">
        <f t="shared" si="34"/>
        <v>255.6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3.912992439229053E-3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791.02</v>
      </c>
      <c r="AA1120" s="11">
        <f t="shared" si="34"/>
        <v>37.700000000000003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2.6548001314758162E-2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2221.56</v>
      </c>
      <c r="AA1122" s="11">
        <f t="shared" si="34"/>
        <v>116.9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8.5525486595005307E-3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620.95000000000005</v>
      </c>
      <c r="AA1123" s="11">
        <f t="shared" si="34"/>
        <v>56.5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1.7714791851195746E-2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1523.75</v>
      </c>
      <c r="AA1124" s="11">
        <f t="shared" si="34"/>
        <v>63.5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1.5750615258408533E-2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1781.11</v>
      </c>
      <c r="AA1129" s="11">
        <f t="shared" si="34"/>
        <v>42.4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2.3580800736619299E-2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1093.78</v>
      </c>
      <c r="AA1132" s="11">
        <f t="shared" si="34"/>
        <v>78.099999999999994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1.2799648923915229E-2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2239.4299999999998</v>
      </c>
      <c r="AA1133" s="11">
        <f t="shared" si="34"/>
        <v>47.6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2.0987483422120808E-2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1078.21</v>
      </c>
      <c r="AA1135" s="11">
        <f t="shared" si="34"/>
        <v>18.3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5.472032349913282E-2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913.26</v>
      </c>
      <c r="AA1136" s="11">
        <f t="shared" si="34"/>
        <v>18.3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5.474892144624751E-2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897.97</v>
      </c>
      <c r="AA1137" s="11">
        <f t="shared" si="34"/>
        <v>69.099999999999994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1.4477098344042674E-2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1097.92</v>
      </c>
      <c r="AA1138" s="11">
        <f t="shared" si="34"/>
        <v>39.200000000000003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2.5502768872048963E-2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803.03</v>
      </c>
      <c r="AA1141" s="11">
        <f t="shared" si="34"/>
        <v>13.8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7.2226442349600892E-2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938.84</v>
      </c>
      <c r="AA1143" s="11">
        <f t="shared" si="34"/>
        <v>17.100000000000001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5.8582932129010265E-2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983.99</v>
      </c>
      <c r="AA1144" s="11">
        <f t="shared" si="34"/>
        <v>29.8</v>
      </c>
      <c r="AB1144" s="5">
        <f>IFERROR(VLOOKUP(C1144,[2]Sheet1!$B:$F,5,FALSE),0)</f>
        <v>3841229.56</v>
      </c>
      <c r="AC1144" s="11">
        <v>12.390700000000001</v>
      </c>
      <c r="AD1144" s="11">
        <v>0.65210000000000001</v>
      </c>
      <c r="AE1144" s="10"/>
      <c r="AF1144" s="13">
        <f t="shared" si="35"/>
        <v>3.3536926188274273E-2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882.53</v>
      </c>
      <c r="AA1146" s="11">
        <f t="shared" si="34"/>
        <v>14.2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7.0252569317756905E-2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1588.93</v>
      </c>
      <c r="AA1147" s="11">
        <f t="shared" si="34"/>
        <v>83.6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1.1957732562164475E-2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1060.8</v>
      </c>
      <c r="AA1149" s="11">
        <f t="shared" si="34"/>
        <v>23.1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4.3363499245852186E-2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1297.9000000000001</v>
      </c>
      <c r="AA1152" s="11">
        <f t="shared" si="34"/>
        <v>18.5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5.3933276831805217E-2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825.45</v>
      </c>
      <c r="AA1155" s="11">
        <f t="shared" ref="AA1155:AA1218" si="36">ROUND(IFERROR(Z1155/M1155,0),1)</f>
        <v>17.899999999999999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5.5727179114422432E-2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708.62</v>
      </c>
      <c r="AA1156" s="11">
        <f t="shared" si="36"/>
        <v>50.6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1.9756710225508733E-2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714</v>
      </c>
      <c r="AA1157" s="11">
        <f t="shared" si="36"/>
        <v>18.8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5.3221288515406161E-2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856.82</v>
      </c>
      <c r="AA1158" s="11">
        <f t="shared" si="36"/>
        <v>33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3.0344763194136457E-2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816.59</v>
      </c>
      <c r="AA1159" s="11">
        <f t="shared" si="36"/>
        <v>29.2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3.4288933246794592E-2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1006.03</v>
      </c>
      <c r="AA1160" s="11">
        <f t="shared" si="36"/>
        <v>59.2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1.6898104430285381E-2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1312.61</v>
      </c>
      <c r="AA1161" s="11">
        <f t="shared" si="36"/>
        <v>20.5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4.875781839236331E-2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1639.93</v>
      </c>
      <c r="AA1163" s="11">
        <f t="shared" si="36"/>
        <v>82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1.2195642496935844E-2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1266.3</v>
      </c>
      <c r="AA1166" s="11">
        <f t="shared" si="36"/>
        <v>45.2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2.2111663902708679E-2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1159.6099999999999</v>
      </c>
      <c r="AA1167" s="11">
        <f t="shared" si="36"/>
        <v>17.3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5.7778046067212256E-2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957.98</v>
      </c>
      <c r="AA1168" s="11">
        <f t="shared" si="36"/>
        <v>159.69999999999999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6.2631787719994152E-3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1538.46</v>
      </c>
      <c r="AA1170" s="11">
        <f t="shared" si="36"/>
        <v>57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1.755001755001755E-2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1327</v>
      </c>
      <c r="AA1171" s="11">
        <f t="shared" si="36"/>
        <v>25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3.9939713639788994E-2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2300.0300000000002</v>
      </c>
      <c r="AA1172" s="11">
        <f t="shared" si="36"/>
        <v>255.6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3.912992439229053E-3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791.02</v>
      </c>
      <c r="AA1174" s="11">
        <f t="shared" si="36"/>
        <v>60.8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1.6434477004374101E-2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2221.56</v>
      </c>
      <c r="AA1176" s="11">
        <f t="shared" si="36"/>
        <v>1110.8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9.0026827994742437E-4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1523.75</v>
      </c>
      <c r="AA1177" s="11">
        <f t="shared" si="36"/>
        <v>58.6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1.7063166529942577E-2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1781.11</v>
      </c>
      <c r="AA1181" s="11">
        <f t="shared" si="36"/>
        <v>77.400000000000006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1.2913295641481998E-2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2239.4299999999998</v>
      </c>
      <c r="AA1185" s="11">
        <f t="shared" si="36"/>
        <v>39.299999999999997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2.5452905426827363E-2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1078.21</v>
      </c>
      <c r="AA1187" s="11">
        <f t="shared" si="36"/>
        <v>16.8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5.9357639049906791E-2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913.26</v>
      </c>
      <c r="AA1188" s="11">
        <f t="shared" si="36"/>
        <v>18.600000000000001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5.3653943017322563E-2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897.97</v>
      </c>
      <c r="AA1189" s="11">
        <f t="shared" si="36"/>
        <v>52.8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1.8931590142209648E-2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1097.92</v>
      </c>
      <c r="AA1190" s="11">
        <f t="shared" si="36"/>
        <v>549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1.8216263480034973E-3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803.03</v>
      </c>
      <c r="AA1193" s="11">
        <f t="shared" si="36"/>
        <v>14.9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6.7245308394455999E-2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938.84</v>
      </c>
      <c r="AA1195" s="11">
        <f t="shared" si="36"/>
        <v>15.6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6.3908653231647558E-2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983.99</v>
      </c>
      <c r="AA1196" s="11">
        <f t="shared" si="36"/>
        <v>29.8</v>
      </c>
      <c r="AB1196" s="5">
        <f>IFERROR(VLOOKUP(C1196,[2]Sheet1!$B:$F,5,FALSE),0)</f>
        <v>3841229.56</v>
      </c>
      <c r="AC1196" s="11">
        <v>12.390700000000001</v>
      </c>
      <c r="AD1196" s="11">
        <v>0.65210000000000001</v>
      </c>
      <c r="AE1196" s="10"/>
      <c r="AF1196" s="13">
        <f t="shared" si="37"/>
        <v>3.3536926188274273E-2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882.53</v>
      </c>
      <c r="AA1198" s="11">
        <f t="shared" si="36"/>
        <v>13.2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7.5918099101446979E-2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1588.93</v>
      </c>
      <c r="AA1199" s="11">
        <f t="shared" si="36"/>
        <v>51.3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1.9509984706689406E-2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1060.8</v>
      </c>
      <c r="AA1201" s="11">
        <f t="shared" si="36"/>
        <v>20.8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4.807692307692308E-2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1297.9000000000001</v>
      </c>
      <c r="AA1204" s="11">
        <f t="shared" si="36"/>
        <v>20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5.0080899915247702E-2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825.45</v>
      </c>
      <c r="AA1207" s="11">
        <f t="shared" si="36"/>
        <v>16.2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6.1784481192077044E-2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708.62</v>
      </c>
      <c r="AA1208" s="11">
        <f t="shared" si="36"/>
        <v>50.6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1.9756710225508733E-2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714</v>
      </c>
      <c r="AA1209" s="11">
        <f t="shared" si="36"/>
        <v>15.2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6.5826330532212887E-2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856.82</v>
      </c>
      <c r="AA1210" s="11">
        <f t="shared" si="36"/>
        <v>45.1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2.2175019257253563E-2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816.59</v>
      </c>
      <c r="AA1211" s="11">
        <f t="shared" si="36"/>
        <v>48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2.0818280899839576E-2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1006.03</v>
      </c>
      <c r="AA1212" s="11">
        <f t="shared" si="36"/>
        <v>43.7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2.2862141288033162E-2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1312.61</v>
      </c>
      <c r="AA1213" s="11">
        <f t="shared" si="36"/>
        <v>18.8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5.3328863866647369E-2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1639.93</v>
      </c>
      <c r="AA1215" s="11">
        <f t="shared" si="36"/>
        <v>54.7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1.8293463745403766E-2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1266.3</v>
      </c>
      <c r="AA1218" s="11">
        <f t="shared" si="36"/>
        <v>43.7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2.2901366184948275E-2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1159.6099999999999</v>
      </c>
      <c r="AA1219" s="11">
        <f t="shared" ref="AA1219:AA1282" si="38">ROUND(IFERROR(Z1219/M1219,0),1)</f>
        <v>14.5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6.8988711722044488E-2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957.98</v>
      </c>
      <c r="AA1220" s="11">
        <f t="shared" si="38"/>
        <v>35.5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2.8184304473997369E-2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1538.46</v>
      </c>
      <c r="AA1222" s="11">
        <f t="shared" si="38"/>
        <v>46.6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2.145002145002145E-2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1327</v>
      </c>
      <c r="AA1223" s="11">
        <f t="shared" si="38"/>
        <v>21.8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4.5968349660889224E-2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2300.0300000000002</v>
      </c>
      <c r="AA1224" s="11">
        <f t="shared" si="38"/>
        <v>109.5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9.1303156915344581E-3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791.02</v>
      </c>
      <c r="AA1226" s="11">
        <f t="shared" si="38"/>
        <v>34.4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2.9076382392354175E-2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2221.56</v>
      </c>
      <c r="AA1229" s="11">
        <f t="shared" si="38"/>
        <v>202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4.9514755397108336E-3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620.95000000000005</v>
      </c>
      <c r="AA1230" s="11">
        <f t="shared" si="38"/>
        <v>28.2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3.5429583702391493E-2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1523.75</v>
      </c>
      <c r="AA1231" s="11">
        <f t="shared" si="38"/>
        <v>56.4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1.7719442165709597E-2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1501.21</v>
      </c>
      <c r="AA1235" s="11">
        <f t="shared" si="38"/>
        <v>4.5999999999999996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0.21515977111796483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1781.11</v>
      </c>
      <c r="AA1236" s="11">
        <f t="shared" si="38"/>
        <v>49.5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2.0212114917102258E-2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1625.9</v>
      </c>
      <c r="AA1239" s="11">
        <f t="shared" si="38"/>
        <v>116.1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8.6106156590196187E-3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2239.4299999999998</v>
      </c>
      <c r="AA1241" s="11">
        <f t="shared" si="38"/>
        <v>32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3.1257954032945887E-2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1078.21</v>
      </c>
      <c r="AA1244" s="11">
        <f t="shared" si="38"/>
        <v>20.3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4.9155544838204057E-2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913.26</v>
      </c>
      <c r="AA1245" s="11">
        <f t="shared" si="38"/>
        <v>26.1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3.8324245012373255E-2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897.97</v>
      </c>
      <c r="AA1246" s="11">
        <f t="shared" si="38"/>
        <v>64.099999999999994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1.5590721293584417E-2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1097.92</v>
      </c>
      <c r="AA1247" s="11">
        <f t="shared" si="38"/>
        <v>549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1.8216263480034973E-3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803.03</v>
      </c>
      <c r="AA1250" s="11">
        <f t="shared" si="38"/>
        <v>19.100000000000001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5.2301906529021336E-2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938.84</v>
      </c>
      <c r="AA1252" s="11">
        <f t="shared" si="38"/>
        <v>16.2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6.1778364790592642E-2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983.99</v>
      </c>
      <c r="AA1253" s="11">
        <f t="shared" si="38"/>
        <v>42.8</v>
      </c>
      <c r="AB1253" s="5">
        <f>IFERROR(VLOOKUP(C1253,[2]Sheet1!$B:$F,5,FALSE),0)</f>
        <v>3841229.56</v>
      </c>
      <c r="AC1253" s="11">
        <v>12.390700000000001</v>
      </c>
      <c r="AD1253" s="11">
        <v>0.65210000000000001</v>
      </c>
      <c r="AE1253" s="10"/>
      <c r="AF1253" s="13">
        <f t="shared" si="39"/>
        <v>2.3374221282736612E-2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882.53</v>
      </c>
      <c r="AA1255" s="11">
        <f t="shared" si="38"/>
        <v>17.3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5.7788403793638747E-2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1588.93</v>
      </c>
      <c r="AA1256" s="11">
        <f t="shared" si="38"/>
        <v>83.6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1.1957732562164475E-2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1060.8</v>
      </c>
      <c r="AA1258" s="11">
        <f t="shared" si="38"/>
        <v>22.6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4.4306184012066367E-2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1297.9000000000001</v>
      </c>
      <c r="AA1261" s="11">
        <f t="shared" si="38"/>
        <v>34.200000000000003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2.927806456583712E-2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825.45</v>
      </c>
      <c r="AA1264" s="11">
        <f t="shared" si="38"/>
        <v>23.6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4.2401114543582287E-2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708.62</v>
      </c>
      <c r="AA1265" s="11">
        <f t="shared" si="38"/>
        <v>64.400000000000006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1.552312946289972E-2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714</v>
      </c>
      <c r="AA1266" s="11">
        <f t="shared" si="38"/>
        <v>47.6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2.100840336134454E-2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856.82</v>
      </c>
      <c r="AA1267" s="11">
        <f t="shared" si="38"/>
        <v>57.1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1.750659415046334E-2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816.59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1006.03</v>
      </c>
      <c r="AA1269" s="11">
        <f t="shared" si="38"/>
        <v>59.2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1.6898104430285381E-2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1312.61</v>
      </c>
      <c r="AA1270" s="11">
        <f t="shared" si="38"/>
        <v>23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4.3424932005698573E-2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1639.93</v>
      </c>
      <c r="AA1272" s="11">
        <f t="shared" si="38"/>
        <v>86.3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1.1585860372089052E-2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1266.3</v>
      </c>
      <c r="AA1275" s="11">
        <f t="shared" si="38"/>
        <v>60.3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1.658374792703151E-2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1159.6099999999999</v>
      </c>
      <c r="AA1276" s="11">
        <f t="shared" si="38"/>
        <v>20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5.0016815998482254E-2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957.98</v>
      </c>
      <c r="AA1277" s="11">
        <f t="shared" si="38"/>
        <v>39.9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2.5052715087997661E-2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1538.46</v>
      </c>
      <c r="AA1279" s="11">
        <f t="shared" si="38"/>
        <v>76.900000000000006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1.3000013000013E-2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1327</v>
      </c>
      <c r="AA1280" s="11">
        <f t="shared" si="38"/>
        <v>30.9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3.2403918613413712E-2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2300.0300000000002</v>
      </c>
      <c r="AA1281" s="11">
        <f t="shared" si="38"/>
        <v>153.30000000000001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6.5216540653817556E-3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791.02</v>
      </c>
      <c r="AA1283" s="11">
        <f t="shared" ref="AA1283:AA1346" si="40">ROUND(IFERROR(Z1283/M1283,0),1)</f>
        <v>113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8.8493337715860529E-3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2124.65</v>
      </c>
      <c r="AA1285" s="11">
        <f t="shared" si="40"/>
        <v>31.7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3.1534605699762311E-2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2221.56</v>
      </c>
      <c r="AA1287" s="11">
        <f t="shared" si="40"/>
        <v>740.5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1.3504024199211366E-3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620.95000000000005</v>
      </c>
      <c r="AA1288" s="11">
        <f t="shared" si="40"/>
        <v>38.799999999999997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2.5766969965375631E-2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1523.75</v>
      </c>
      <c r="AA1289" s="11">
        <f t="shared" si="40"/>
        <v>54.4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1.8375717801476621E-2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1781.11</v>
      </c>
      <c r="AA1294" s="11">
        <f t="shared" si="40"/>
        <v>81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1.2351848004895824E-2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1625.9</v>
      </c>
      <c r="AA1297" s="11">
        <f t="shared" si="40"/>
        <v>162.6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6.1504397564425854E-3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1093.78</v>
      </c>
      <c r="AA1299" s="11">
        <f t="shared" si="40"/>
        <v>60.8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1.6456691473605296E-2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2239.4299999999998</v>
      </c>
      <c r="AA1300" s="11">
        <f t="shared" si="40"/>
        <v>43.9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2.2773652224003432E-2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1078.21</v>
      </c>
      <c r="AA1302" s="11">
        <f t="shared" si="40"/>
        <v>25.1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3.9880913736656122E-2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913.26</v>
      </c>
      <c r="AA1303" s="11">
        <f t="shared" si="40"/>
        <v>33.799999999999997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2.9564417580973654E-2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897.97</v>
      </c>
      <c r="AA1304" s="11">
        <f t="shared" si="40"/>
        <v>52.8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1.8931590142209648E-2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1097.92</v>
      </c>
      <c r="AA1305" s="11">
        <f t="shared" si="40"/>
        <v>549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1.8216263480034973E-3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803.03</v>
      </c>
      <c r="AA1308" s="11">
        <f t="shared" si="40"/>
        <v>42.3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2.3660386286938222E-2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938.84</v>
      </c>
      <c r="AA1310" s="11">
        <f t="shared" si="40"/>
        <v>17.100000000000001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5.8582932129010265E-2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983.99</v>
      </c>
      <c r="AA1311" s="11">
        <f t="shared" si="40"/>
        <v>42.8</v>
      </c>
      <c r="AB1311" s="5">
        <f>IFERROR(VLOOKUP(C1311,[2]Sheet1!$B:$F,5,FALSE),0)</f>
        <v>3841229.56</v>
      </c>
      <c r="AC1311" s="11">
        <v>12.390700000000001</v>
      </c>
      <c r="AD1311" s="11">
        <v>0.65210000000000001</v>
      </c>
      <c r="AE1311" s="10"/>
      <c r="AF1311" s="13">
        <f t="shared" si="41"/>
        <v>2.3374221282736612E-2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882.53</v>
      </c>
      <c r="AA1313" s="11">
        <f t="shared" si="40"/>
        <v>19.600000000000001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5.0989768053210656E-2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1588.93</v>
      </c>
      <c r="AA1314" s="11">
        <f t="shared" si="40"/>
        <v>72.2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1.3845795598295707E-2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1060.8</v>
      </c>
      <c r="AA1316" s="11">
        <f t="shared" si="40"/>
        <v>40.799999999999997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2.4509803921568627E-2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1297.9000000000001</v>
      </c>
      <c r="AA1319" s="11">
        <f t="shared" si="40"/>
        <v>46.4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2.157331073272209E-2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825.45</v>
      </c>
      <c r="AA1321" s="11">
        <f t="shared" si="40"/>
        <v>31.7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3.1497970803803982E-2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708.62</v>
      </c>
      <c r="AA1322" s="11">
        <f t="shared" si="40"/>
        <v>59.1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1.6934323050436059E-2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714</v>
      </c>
      <c r="AA1323" s="11">
        <f t="shared" si="40"/>
        <v>42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2.3809523809523808E-2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856.82</v>
      </c>
      <c r="AA1324" s="11">
        <f t="shared" si="40"/>
        <v>45.1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2.2175019257253563E-2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816.59</v>
      </c>
      <c r="AA1325" s="11">
        <f t="shared" si="40"/>
        <v>204.1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4.898419035256371E-3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1006.03</v>
      </c>
      <c r="AA1326" s="11">
        <f t="shared" si="40"/>
        <v>62.9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1.5904098287327417E-2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1312.61</v>
      </c>
      <c r="AA1327" s="11">
        <f t="shared" si="40"/>
        <v>43.8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2.2855227371420303E-2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1639.93</v>
      </c>
      <c r="AA1329" s="11">
        <f t="shared" si="40"/>
        <v>74.5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1.3415206746629429E-2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1266.3</v>
      </c>
      <c r="AA1332" s="11">
        <f t="shared" si="40"/>
        <v>60.3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1.658374792703151E-2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1159.6099999999999</v>
      </c>
      <c r="AA1333" s="11">
        <f t="shared" si="40"/>
        <v>23.2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4.3117944826277801E-2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957.98</v>
      </c>
      <c r="AA1334" s="11">
        <f t="shared" si="40"/>
        <v>35.5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2.8184304473997369E-2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1538.46</v>
      </c>
      <c r="AA1336" s="11">
        <f t="shared" si="40"/>
        <v>96.2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1.0400010400010399E-2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1327</v>
      </c>
      <c r="AA1337" s="11">
        <f t="shared" si="40"/>
        <v>44.2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2.2607385079125849E-2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2300.0300000000002</v>
      </c>
      <c r="AA1338" s="11">
        <f t="shared" si="40"/>
        <v>109.5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9.1303156915344581E-3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791.02</v>
      </c>
      <c r="AA1339" s="11">
        <f t="shared" si="40"/>
        <v>98.9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1.0113524310384061E-2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2124.65</v>
      </c>
      <c r="AA1341" s="11">
        <f t="shared" si="40"/>
        <v>36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2.7769279646059349E-2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2221.56</v>
      </c>
      <c r="AA1342" s="11">
        <f t="shared" si="40"/>
        <v>555.4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1.8005365598948487E-3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620.95000000000005</v>
      </c>
      <c r="AA1343" s="11">
        <f t="shared" si="40"/>
        <v>47.8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2.0935663096867702E-2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1523.75</v>
      </c>
      <c r="AA1344" s="11">
        <f t="shared" si="40"/>
        <v>117.2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8.5315832649712885E-3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1501.21</v>
      </c>
      <c r="AA1348" s="11">
        <f t="shared" si="42"/>
        <v>6.2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0.16253555465258024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1781.11</v>
      </c>
      <c r="AA1349" s="11">
        <f t="shared" si="42"/>
        <v>61.4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1.6281981460999042E-2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1625.9</v>
      </c>
      <c r="AA1352" s="11">
        <f t="shared" si="42"/>
        <v>-1625.9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-6.1504397564425854E-4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1093.78</v>
      </c>
      <c r="AA1354" s="11">
        <f t="shared" si="42"/>
        <v>91.1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1.0971127649070198E-2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2239.4299999999998</v>
      </c>
      <c r="AA1355" s="11">
        <f t="shared" si="42"/>
        <v>101.8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9.8239284103544215E-3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1078.21</v>
      </c>
      <c r="AA1358" s="11">
        <f t="shared" si="42"/>
        <v>63.4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1.5766872872631489E-2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913.26</v>
      </c>
      <c r="AA1359" s="11">
        <f t="shared" si="42"/>
        <v>11.6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8.6503295885071066E-2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897.97</v>
      </c>
      <c r="AA1360" s="11">
        <f t="shared" si="42"/>
        <v>64.099999999999994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1.5590721293584417E-2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1097.92</v>
      </c>
      <c r="AA1361" s="11">
        <f t="shared" si="42"/>
        <v>-156.80000000000001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-6.3756922180122407E-3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803.03</v>
      </c>
      <c r="AA1363" s="11">
        <f t="shared" si="42"/>
        <v>-10.9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-9.2150978170180448E-2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938.84</v>
      </c>
      <c r="AA1365" s="11">
        <f t="shared" si="42"/>
        <v>16.8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5.9648076349537726E-2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983.99</v>
      </c>
      <c r="AA1366" s="11">
        <f t="shared" si="42"/>
        <v>25.9</v>
      </c>
      <c r="AB1366" s="5">
        <f>IFERROR(VLOOKUP(C1366,[2]Sheet1!$B:$F,5,FALSE),0)</f>
        <v>3841229.56</v>
      </c>
      <c r="AC1366" s="11">
        <v>25</v>
      </c>
      <c r="AD1366" s="11">
        <v>0</v>
      </c>
      <c r="AE1366" s="10"/>
      <c r="AF1366" s="13">
        <f t="shared" si="43"/>
        <v>3.8618278641043099E-2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882.53</v>
      </c>
      <c r="AA1368" s="11">
        <f t="shared" si="42"/>
        <v>13.8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7.251878123123294E-2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1588.93</v>
      </c>
      <c r="AA1369" s="11">
        <f t="shared" si="42"/>
        <v>30.6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3.2726425959608035E-2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1060.8</v>
      </c>
      <c r="AA1370" s="11">
        <f t="shared" si="42"/>
        <v>26.5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3.7707390648567124E-2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1297.9000000000001</v>
      </c>
      <c r="AA1373" s="11">
        <f t="shared" si="42"/>
        <v>22.4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4.468757223206718E-2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825.45</v>
      </c>
      <c r="AA1375" s="11">
        <f t="shared" si="42"/>
        <v>26.6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3.7555272881458594E-2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708.62</v>
      </c>
      <c r="AA1376" s="11">
        <f t="shared" si="42"/>
        <v>41.7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2.3990290988117748E-2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714</v>
      </c>
      <c r="AA1377" s="11">
        <f t="shared" si="42"/>
        <v>25.5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3.9215686274509803E-2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856.82</v>
      </c>
      <c r="AA1378" s="11">
        <f t="shared" si="42"/>
        <v>57.1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1.750659415046334E-2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816.59</v>
      </c>
      <c r="AA1379" s="11">
        <f t="shared" si="42"/>
        <v>18.100000000000001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5.5107214146634172E-2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1006.03</v>
      </c>
      <c r="AA1380" s="11">
        <f t="shared" si="42"/>
        <v>-1006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-9.9400614295796358E-4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1312.61</v>
      </c>
      <c r="AA1381" s="11">
        <f t="shared" si="42"/>
        <v>21.2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4.7234136567601955E-2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1639.93</v>
      </c>
      <c r="AA1383" s="11">
        <f t="shared" si="42"/>
        <v>410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2.4391284993871688E-3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1266.3</v>
      </c>
      <c r="AA1386" s="11">
        <f t="shared" si="42"/>
        <v>33.299999999999997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3.0008686725104636E-2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1159.6099999999999</v>
      </c>
      <c r="AA1387" s="11">
        <f t="shared" si="42"/>
        <v>16.3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6.1227481653314479E-2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957.98</v>
      </c>
      <c r="AA1388" s="11">
        <f t="shared" si="42"/>
        <v>50.4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1.9833399444664813E-2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1538.46</v>
      </c>
      <c r="AA1390" s="11">
        <f t="shared" si="42"/>
        <v>45.2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2.2100022100022099E-2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1327</v>
      </c>
      <c r="AA1391" s="11">
        <f t="shared" si="42"/>
        <v>47.4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2.110022607385079E-2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2300.0300000000002</v>
      </c>
      <c r="AA1392" s="11">
        <f t="shared" si="42"/>
        <v>82.1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1.2173754255379277E-2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791.02</v>
      </c>
      <c r="AA1393" s="11">
        <f t="shared" si="42"/>
        <v>46.5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2.149123915956613E-2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2124.65</v>
      </c>
      <c r="AA1395" s="11">
        <f t="shared" si="42"/>
        <v>16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6.2598545642811754E-2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2221.56</v>
      </c>
      <c r="AA1396" s="11">
        <f t="shared" si="42"/>
        <v>202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4.9514755397108336E-3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620.95000000000005</v>
      </c>
      <c r="AA1397" s="11">
        <f t="shared" si="42"/>
        <v>34.5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2.8987841211047586E-2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1523.75</v>
      </c>
      <c r="AA1398" s="11">
        <f t="shared" si="42"/>
        <v>507.9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1.9688269073010667E-3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1501.21</v>
      </c>
      <c r="AA1402" s="11">
        <f t="shared" si="42"/>
        <v>11.8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8.4598423938023332E-2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1781.11</v>
      </c>
      <c r="AA1403" s="11">
        <f t="shared" si="42"/>
        <v>81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1.2351848004895824E-2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1625.9</v>
      </c>
      <c r="AA1406" s="11">
        <f t="shared" si="42"/>
        <v>-203.2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-4.9203518051540683E-3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1093.78</v>
      </c>
      <c r="AA1408" s="11">
        <f t="shared" si="42"/>
        <v>54.7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1.8285212748450328E-2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2239.4299999999998</v>
      </c>
      <c r="AA1409" s="11">
        <f t="shared" si="42"/>
        <v>131.69999999999999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7.5912174080011441E-3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1078.21</v>
      </c>
      <c r="AA1412" s="11">
        <f t="shared" si="44"/>
        <v>16.100000000000001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6.2140028380371172E-2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913.26</v>
      </c>
      <c r="AA1413" s="11">
        <f t="shared" si="44"/>
        <v>14.3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7.0078619451196811E-2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897.97</v>
      </c>
      <c r="AA1414" s="11">
        <f t="shared" si="44"/>
        <v>64.099999999999994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1.5590721293584417E-2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1097.92</v>
      </c>
      <c r="AA1415" s="11">
        <f t="shared" si="44"/>
        <v>49.9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2.0037889828038471E-2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803.03</v>
      </c>
      <c r="AA1417" s="11">
        <f t="shared" si="44"/>
        <v>100.4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9.9622679102897779E-3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938.84</v>
      </c>
      <c r="AA1419" s="11">
        <f t="shared" si="44"/>
        <v>18.399999999999999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5.4322355246900426E-2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983.99</v>
      </c>
      <c r="AA1420" s="11">
        <f t="shared" si="44"/>
        <v>27.3</v>
      </c>
      <c r="AB1420" s="5">
        <f>IFERROR(VLOOKUP(C1420,[2]Sheet1!$B:$F,5,FALSE),0)</f>
        <v>3841229.56</v>
      </c>
      <c r="AC1420" s="11">
        <v>25</v>
      </c>
      <c r="AD1420" s="11">
        <v>0</v>
      </c>
      <c r="AE1420" s="10"/>
      <c r="AF1420" s="13">
        <f t="shared" si="45"/>
        <v>3.6585737659935565E-2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882.53</v>
      </c>
      <c r="AA1422" s="11">
        <f t="shared" si="44"/>
        <v>18.8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5.3255979966686684E-2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1588.93</v>
      </c>
      <c r="AA1423" s="11">
        <f t="shared" si="44"/>
        <v>32.4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3.0838362923476803E-2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1060.8</v>
      </c>
      <c r="AA1424" s="11">
        <f t="shared" si="44"/>
        <v>18.899999999999999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5.2790346907993967E-2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1297.9000000000001</v>
      </c>
      <c r="AA1427" s="11">
        <f t="shared" si="44"/>
        <v>18.8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5.3162801448493717E-2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825.45</v>
      </c>
      <c r="AA1429" s="11">
        <f t="shared" si="44"/>
        <v>15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6.663032285420073E-2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708.62</v>
      </c>
      <c r="AA1430" s="11">
        <f t="shared" si="44"/>
        <v>50.6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1.9756710225508733E-2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714</v>
      </c>
      <c r="AA1431" s="11">
        <f t="shared" si="44"/>
        <v>24.6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4.0616246498599441E-2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856.82</v>
      </c>
      <c r="AA1432" s="11">
        <f t="shared" si="44"/>
        <v>30.6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3.267897574753157E-2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816.59</v>
      </c>
      <c r="AA1433" s="11">
        <f t="shared" si="44"/>
        <v>16.7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6.000563318189054E-2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1006.03</v>
      </c>
      <c r="AA1434" s="11">
        <f t="shared" si="44"/>
        <v>19.3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5.1688319433814099E-2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1312.61</v>
      </c>
      <c r="AA1435" s="11">
        <f t="shared" si="44"/>
        <v>12.9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7.7707773062829028E-2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1639.93</v>
      </c>
      <c r="AA1437" s="11">
        <f t="shared" si="44"/>
        <v>35.700000000000003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2.8049977742952443E-2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1266.3</v>
      </c>
      <c r="AA1440" s="11">
        <f t="shared" si="44"/>
        <v>22.2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4.5013030087656954E-2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1159.6099999999999</v>
      </c>
      <c r="AA1441" s="11">
        <f t="shared" si="44"/>
        <v>16.100000000000001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6.2089840549840035E-2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957.98</v>
      </c>
      <c r="AA1442" s="11">
        <f t="shared" si="44"/>
        <v>29.9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3.3403620117330217E-2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1538.46</v>
      </c>
      <c r="AA1444" s="11">
        <f t="shared" si="44"/>
        <v>38.5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2.6000026000025999E-2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1327</v>
      </c>
      <c r="AA1445" s="11">
        <f t="shared" si="44"/>
        <v>18.2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5.5011303692539565E-2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2300.0300000000002</v>
      </c>
      <c r="AA1446" s="11">
        <f t="shared" si="44"/>
        <v>47.9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2.0869293009221617E-2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791.02</v>
      </c>
      <c r="AA1447" s="11">
        <f t="shared" si="44"/>
        <v>22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4.5510859396728276E-2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2124.65</v>
      </c>
      <c r="AA1449" s="11">
        <f t="shared" si="44"/>
        <v>11.7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8.519050196502953E-2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2221.56</v>
      </c>
      <c r="AA1451" s="11">
        <f t="shared" si="44"/>
        <v>67.3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1.4854426619132503E-2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620.95000000000005</v>
      </c>
      <c r="AA1452" s="11">
        <f t="shared" si="44"/>
        <v>28.2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3.5429583702391493E-2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1523.75</v>
      </c>
      <c r="AA1453" s="11">
        <f t="shared" si="44"/>
        <v>217.7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4.5939294503691552E-3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1501.21</v>
      </c>
      <c r="AA1457" s="11">
        <f t="shared" si="44"/>
        <v>8.4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0.11923714870004863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1781.11</v>
      </c>
      <c r="AA1458" s="11">
        <f t="shared" si="44"/>
        <v>29.2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3.4248305831756601E-2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2170</v>
      </c>
      <c r="AA1459" s="11">
        <f t="shared" si="44"/>
        <v>57.1</v>
      </c>
      <c r="AB1459" s="5">
        <f>IFERROR(VLOOKUP(C1459,[2]Sheet1!$B:$F,5,FALSE),0)</f>
        <v>253021.8</v>
      </c>
      <c r="AC1459" s="11">
        <v>9.33</v>
      </c>
      <c r="AD1459" s="11">
        <v>0.5</v>
      </c>
      <c r="AE1459" s="10"/>
      <c r="AF1459" s="13">
        <f t="shared" si="45"/>
        <v>1.7511520737327188E-2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1625.9</v>
      </c>
      <c r="AA1462" s="11">
        <f t="shared" si="44"/>
        <v>-125.1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-7.9955716833753614E-3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1093.78</v>
      </c>
      <c r="AA1464" s="11">
        <f t="shared" si="44"/>
        <v>23.3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4.2970249958858273E-2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2239.4299999999998</v>
      </c>
      <c r="AA1465" s="11">
        <f t="shared" si="44"/>
        <v>35.5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2.8132158629651297E-2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1078.21</v>
      </c>
      <c r="AA1468" s="11">
        <f t="shared" si="44"/>
        <v>15.4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6.4922417710835553E-2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913.26</v>
      </c>
      <c r="AA1469" s="11">
        <f t="shared" si="44"/>
        <v>15.2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6.5698705735497007E-2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897.97</v>
      </c>
      <c r="AA1470" s="11">
        <f t="shared" si="44"/>
        <v>59.9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1.6704344243126161E-2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1097.92</v>
      </c>
      <c r="AA1471" s="11">
        <f t="shared" si="44"/>
        <v>34.299999999999997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2.9146021568055958E-2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803.03</v>
      </c>
      <c r="AA1473" s="11">
        <f t="shared" si="44"/>
        <v>14.3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6.9735875372028439E-2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938.84</v>
      </c>
      <c r="AA1475" s="11">
        <f t="shared" ref="AA1475:AA1538" si="46">ROUND(IFERROR(Z1475/M1475,0),1)</f>
        <v>18.8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5.3257211026372972E-2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983.99</v>
      </c>
      <c r="AA1476" s="11">
        <f t="shared" si="46"/>
        <v>26.6</v>
      </c>
      <c r="AB1476" s="5">
        <f>IFERROR(VLOOKUP(C1476,[2]Sheet1!$B:$F,5,FALSE),0)</f>
        <v>3841229.56</v>
      </c>
      <c r="AC1476" s="11">
        <v>25</v>
      </c>
      <c r="AD1476" s="11">
        <v>0</v>
      </c>
      <c r="AE1476" s="10"/>
      <c r="AF1476" s="13">
        <f t="shared" si="47"/>
        <v>3.7602008150489336E-2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882.53</v>
      </c>
      <c r="AA1478" s="11">
        <f t="shared" si="46"/>
        <v>44.1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2.2662119134760291E-2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1588.93</v>
      </c>
      <c r="AA1479" s="11">
        <f t="shared" si="46"/>
        <v>31.8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3.1467717268853883E-2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1060.8</v>
      </c>
      <c r="AA1480" s="11">
        <f t="shared" si="46"/>
        <v>16.100000000000001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6.2217194570135748E-2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1297.9000000000001</v>
      </c>
      <c r="AA1483" s="11">
        <f t="shared" si="46"/>
        <v>32.4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3.0819015332460127E-2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825.45</v>
      </c>
      <c r="AA1485" s="11">
        <f t="shared" si="46"/>
        <v>15.6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6.420740202313889E-2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708.62</v>
      </c>
      <c r="AA1486" s="11">
        <f t="shared" si="46"/>
        <v>50.6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1.9756710225508733E-2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714</v>
      </c>
      <c r="AA1487" s="11">
        <f t="shared" si="46"/>
        <v>23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4.341736694677871E-2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856.82</v>
      </c>
      <c r="AA1488" s="11">
        <f t="shared" si="46"/>
        <v>21.4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4.6684251067902242E-2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816.59</v>
      </c>
      <c r="AA1489" s="11">
        <f t="shared" si="46"/>
        <v>22.1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4.5310376076121428E-2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1006.03</v>
      </c>
      <c r="AA1490" s="11">
        <f t="shared" si="46"/>
        <v>19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5.2682325576772063E-2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1312.61</v>
      </c>
      <c r="AA1491" s="11">
        <f t="shared" si="46"/>
        <v>12.6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7.9231454887590383E-2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1639.93</v>
      </c>
      <c r="AA1493" s="11">
        <f t="shared" si="46"/>
        <v>60.7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1.6464117370863389E-2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1266.3</v>
      </c>
      <c r="AA1496" s="11">
        <f t="shared" si="46"/>
        <v>23.5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4.2643923240938165E-2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1159.6099999999999</v>
      </c>
      <c r="AA1497" s="11">
        <f t="shared" si="46"/>
        <v>15.1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6.6401635032467821E-2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957.98</v>
      </c>
      <c r="AA1498" s="11">
        <f t="shared" si="46"/>
        <v>25.2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3.9666798889329627E-2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1538.46</v>
      </c>
      <c r="AA1499" s="11">
        <f t="shared" si="46"/>
        <v>38.5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2.6000026000025999E-2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1327</v>
      </c>
      <c r="AA1500" s="11">
        <f t="shared" si="46"/>
        <v>15.6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6.4054257724189906E-2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2300.0300000000002</v>
      </c>
      <c r="AA1501" s="11">
        <f t="shared" si="46"/>
        <v>53.5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1.8695408320761032E-2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791.02</v>
      </c>
      <c r="AA1502" s="11">
        <f t="shared" si="46"/>
        <v>20.3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4.9303431013122297E-2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1591.75</v>
      </c>
      <c r="AA1503" s="11">
        <f t="shared" si="46"/>
        <v>10.5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9.4864143238573895E-2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2124.65</v>
      </c>
      <c r="AA1505" s="11">
        <f t="shared" si="46"/>
        <v>24.7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4.0477255077306852E-2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2221.56</v>
      </c>
      <c r="AA1507" s="11">
        <f t="shared" si="46"/>
        <v>69.400000000000006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1.440429247915879E-2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620.95000000000005</v>
      </c>
      <c r="AA1508" s="11">
        <f t="shared" si="46"/>
        <v>18.8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5.3144375553587239E-2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1523.75</v>
      </c>
      <c r="AA1509" s="11">
        <f t="shared" si="46"/>
        <v>89.6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1.1156685808039376E-2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1501.21</v>
      </c>
      <c r="AA1514" s="11">
        <f t="shared" si="46"/>
        <v>8.1999999999999993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0.12190166598943519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1781.11</v>
      </c>
      <c r="AA1515" s="11">
        <f t="shared" si="46"/>
        <v>31.2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3.2002515285411905E-2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1625.9</v>
      </c>
      <c r="AA1518" s="11">
        <f t="shared" si="46"/>
        <v>70.7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1.4146011439817946E-2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1093.78</v>
      </c>
      <c r="AA1520" s="11">
        <f t="shared" si="46"/>
        <v>30.4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3.2913382947210593E-2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2239.4299999999998</v>
      </c>
      <c r="AA1521" s="11">
        <f t="shared" si="46"/>
        <v>42.3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2.3666736624944743E-2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1078.21</v>
      </c>
      <c r="AA1524" s="11">
        <f t="shared" si="46"/>
        <v>16.3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6.1212565270216374E-2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913.26</v>
      </c>
      <c r="AA1525" s="11">
        <f t="shared" si="46"/>
        <v>14.7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6.7888662593346916E-2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897.97</v>
      </c>
      <c r="AA1526" s="11">
        <f t="shared" si="46"/>
        <v>56.1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1.7817967192667906E-2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1097.92</v>
      </c>
      <c r="AA1527" s="11">
        <f t="shared" si="46"/>
        <v>54.9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1.8216263480034973E-2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803.03</v>
      </c>
      <c r="AA1529" s="11">
        <f t="shared" si="46"/>
        <v>14.9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6.7245308394455999E-2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938.84</v>
      </c>
      <c r="AA1531" s="11">
        <f t="shared" si="46"/>
        <v>19.2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5.2192066805845511E-2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983.99</v>
      </c>
      <c r="AA1532" s="11">
        <f t="shared" si="46"/>
        <v>25.9</v>
      </c>
      <c r="AB1532" s="5">
        <f>IFERROR(VLOOKUP(C1532,[2]Sheet1!$B:$F,5,FALSE),0)</f>
        <v>3841229.56</v>
      </c>
      <c r="AC1532" s="11">
        <v>25</v>
      </c>
      <c r="AD1532" s="11">
        <v>0</v>
      </c>
      <c r="AE1532" s="10"/>
      <c r="AF1532" s="13">
        <f t="shared" si="47"/>
        <v>3.8618278641043099E-2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882.53</v>
      </c>
      <c r="AA1534" s="11">
        <f t="shared" si="46"/>
        <v>13.4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7.4784993144708961E-2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1588.93</v>
      </c>
      <c r="AA1535" s="11">
        <f t="shared" si="46"/>
        <v>34.5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2.8950299887345571E-2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1060.8</v>
      </c>
      <c r="AA1536" s="11">
        <f t="shared" si="46"/>
        <v>17.7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5.6561085972850679E-2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1297.9000000000001</v>
      </c>
      <c r="AA1538" s="11">
        <f t="shared" si="46"/>
        <v>28.8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3.4671392249017642E-2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825.45</v>
      </c>
      <c r="AA1540" s="11">
        <f t="shared" si="48"/>
        <v>18.8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5.3304258283360585E-2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708.62</v>
      </c>
      <c r="AA1541" s="11">
        <f t="shared" si="48"/>
        <v>59.1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1.6934323050436059E-2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714</v>
      </c>
      <c r="AA1542" s="11">
        <f t="shared" si="48"/>
        <v>19.3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5.182072829131653E-2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856.82</v>
      </c>
      <c r="AA1543" s="11">
        <f t="shared" si="48"/>
        <v>19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5.2519782451390024E-2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816.59</v>
      </c>
      <c r="AA1544" s="11">
        <f t="shared" si="48"/>
        <v>20.9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4.7759585593749612E-2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1006.03</v>
      </c>
      <c r="AA1545" s="11">
        <f t="shared" si="48"/>
        <v>21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4.7712294861982252E-2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1312.61</v>
      </c>
      <c r="AA1546" s="11">
        <f t="shared" si="48"/>
        <v>16.8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5.9423591165692784E-2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1639.93</v>
      </c>
      <c r="AA1548" s="11">
        <f t="shared" si="48"/>
        <v>49.7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2.0122810119944143E-2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1266.3</v>
      </c>
      <c r="AA1551" s="11">
        <f t="shared" si="48"/>
        <v>26.4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3.7905709547500596E-2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1159.6099999999999</v>
      </c>
      <c r="AA1552" s="11">
        <f t="shared" si="48"/>
        <v>12.6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7.9337018480351157E-2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957.98</v>
      </c>
      <c r="AA1553" s="11">
        <f t="shared" si="48"/>
        <v>25.2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3.9666798889329627E-2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1538.46</v>
      </c>
      <c r="AA1554" s="11">
        <f t="shared" si="48"/>
        <v>35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2.8600028600028599E-2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1327</v>
      </c>
      <c r="AA1555" s="11">
        <f t="shared" si="48"/>
        <v>25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3.9939713639788994E-2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2300.0300000000002</v>
      </c>
      <c r="AA1556" s="11">
        <f t="shared" si="48"/>
        <v>46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2.173884688460585E-2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791.02</v>
      </c>
      <c r="AA1557" s="11">
        <f t="shared" si="48"/>
        <v>21.4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4.6775049935526281E-2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1591.75</v>
      </c>
      <c r="AA1558" s="11">
        <f t="shared" si="48"/>
        <v>16.8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5.9682739123606096E-2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2124.65</v>
      </c>
      <c r="AA1560" s="11">
        <f t="shared" si="48"/>
        <v>22.8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4.3771915374296942E-2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2221.56</v>
      </c>
      <c r="AA1562" s="11">
        <f t="shared" si="48"/>
        <v>96.6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1.035308521939538E-2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620.95000000000005</v>
      </c>
      <c r="AA1563" s="11">
        <f t="shared" si="48"/>
        <v>19.399999999999999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5.1533939930751262E-2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1523.75</v>
      </c>
      <c r="AA1564" s="11">
        <f t="shared" si="48"/>
        <v>117.2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8.5315832649712885E-3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1501.21</v>
      </c>
      <c r="AA1568" s="11">
        <f t="shared" si="48"/>
        <v>13.3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7.5272613425170359E-2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1781.11</v>
      </c>
      <c r="AA1569" s="11">
        <f t="shared" si="48"/>
        <v>29.2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3.4248305831756601E-2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1625.9</v>
      </c>
      <c r="AA1572" s="11">
        <f t="shared" si="48"/>
        <v>95.6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1.0455747585952396E-2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1093.78</v>
      </c>
      <c r="AA1573" s="11">
        <f t="shared" si="48"/>
        <v>26.7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3.7484686134323174E-2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2239.4299999999998</v>
      </c>
      <c r="AA1574" s="11">
        <f t="shared" si="48"/>
        <v>41.5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2.4113278825415398E-2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1078.21</v>
      </c>
      <c r="AA1577" s="11">
        <f t="shared" si="48"/>
        <v>22.9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4.3590766177275295E-2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913.26</v>
      </c>
      <c r="AA1578" s="11">
        <f t="shared" si="48"/>
        <v>18.3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5.474892144624751E-2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897.97</v>
      </c>
      <c r="AA1579" s="11">
        <f t="shared" si="48"/>
        <v>74.8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1.336347539450093E-2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1097.92</v>
      </c>
      <c r="AA1580" s="11">
        <f t="shared" si="48"/>
        <v>15.9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6.2846109006120657E-2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803.03</v>
      </c>
      <c r="AA1582" s="11">
        <f t="shared" si="48"/>
        <v>16.7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5.9773607461738668E-2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938.84</v>
      </c>
      <c r="AA1584" s="11">
        <f t="shared" si="48"/>
        <v>17.7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5.6452643687955349E-2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983.99</v>
      </c>
      <c r="AA1585" s="11">
        <f t="shared" si="48"/>
        <v>20.9</v>
      </c>
      <c r="AB1585" s="5">
        <f>IFERROR(VLOOKUP(C1585,[2]Sheet1!$B:$F,5,FALSE),0)</f>
        <v>3841229.56</v>
      </c>
      <c r="AC1585" s="11">
        <v>22</v>
      </c>
      <c r="AD1585" s="11">
        <v>1.1578999999999999</v>
      </c>
      <c r="AE1585" s="10"/>
      <c r="AF1585" s="13">
        <f t="shared" si="49"/>
        <v>4.7764713056026989E-2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882.53</v>
      </c>
      <c r="AA1587" s="11">
        <f t="shared" si="48"/>
        <v>19.600000000000001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5.0989768053210656E-2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1588.93</v>
      </c>
      <c r="AA1588" s="11">
        <f t="shared" si="48"/>
        <v>27.4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3.65025520318705E-2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1060.8</v>
      </c>
      <c r="AA1589" s="11">
        <f t="shared" si="48"/>
        <v>18.3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5.4675716440422323E-2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1297.9000000000001</v>
      </c>
      <c r="AA1591" s="11">
        <f t="shared" si="48"/>
        <v>23.6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4.2376146082132672E-2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825.45</v>
      </c>
      <c r="AA1593" s="11">
        <f t="shared" si="48"/>
        <v>21.7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4.6035495790175053E-2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708.62</v>
      </c>
      <c r="AA1594" s="11">
        <f t="shared" si="48"/>
        <v>88.6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1.1289548700290706E-2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714</v>
      </c>
      <c r="AA1595" s="11">
        <f t="shared" si="48"/>
        <v>29.8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3.3613445378151259E-2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856.82</v>
      </c>
      <c r="AA1596" s="11">
        <f t="shared" si="48"/>
        <v>16.8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5.952242011157536E-2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816.59</v>
      </c>
      <c r="AA1597" s="11">
        <f t="shared" si="48"/>
        <v>90.7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1.1021442829326834E-2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1006.03</v>
      </c>
      <c r="AA1598" s="11">
        <f t="shared" si="48"/>
        <v>16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6.2622387006351699E-2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1312.61</v>
      </c>
      <c r="AA1599" s="11">
        <f t="shared" si="48"/>
        <v>12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8.3040659449493764E-2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1639.93</v>
      </c>
      <c r="AA1601" s="11">
        <f t="shared" si="48"/>
        <v>149.1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6.7076033733147146E-3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1266.3</v>
      </c>
      <c r="AA1604" s="11">
        <f t="shared" si="50"/>
        <v>21.5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4.6592434652136146E-2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1159.6099999999999</v>
      </c>
      <c r="AA1605" s="11">
        <f t="shared" si="50"/>
        <v>21.5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4.6567380412380031E-2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957.98</v>
      </c>
      <c r="AA1606" s="11">
        <f t="shared" si="50"/>
        <v>59.9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1.6701810058665108E-2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1538.46</v>
      </c>
      <c r="AA1607" s="11">
        <f t="shared" si="50"/>
        <v>46.6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2.145002145002145E-2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1327</v>
      </c>
      <c r="AA1608" s="11">
        <f t="shared" si="50"/>
        <v>33.200000000000003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3.0143180105501131E-2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2300.0300000000002</v>
      </c>
      <c r="AA1609" s="11">
        <f t="shared" si="50"/>
        <v>287.5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3.4782155015369363E-3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791.02</v>
      </c>
      <c r="AA1610" s="11">
        <f t="shared" si="50"/>
        <v>21.4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4.6775049935526281E-2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1591.75</v>
      </c>
      <c r="AA1611" s="11">
        <f t="shared" si="50"/>
        <v>13.5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7.4132244385110721E-2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2124.65</v>
      </c>
      <c r="AA1613" s="11">
        <f t="shared" si="50"/>
        <v>18.5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5.4126562021980087E-2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2221.56</v>
      </c>
      <c r="AA1615" s="11">
        <f t="shared" si="50"/>
        <v>148.1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6.752012099605683E-3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620.95000000000005</v>
      </c>
      <c r="AA1616" s="11">
        <f t="shared" si="50"/>
        <v>16.8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5.9586118044931149E-2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1523.75</v>
      </c>
      <c r="AA1617" s="11">
        <f t="shared" si="50"/>
        <v>47.6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2.1000820344544709E-2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1501.21</v>
      </c>
      <c r="AA1620" s="11">
        <f t="shared" si="50"/>
        <v>12.9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7.7271001392210284E-2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1781.11</v>
      </c>
      <c r="AA1621" s="11">
        <f t="shared" si="50"/>
        <v>74.2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1.3474743278068172E-2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2170</v>
      </c>
      <c r="AA1622" s="11">
        <f t="shared" si="50"/>
        <v>-217</v>
      </c>
      <c r="AB1622" s="5">
        <f>IFERROR(VLOOKUP(C1622,[2]Sheet1!$B:$F,5,FALSE),0)</f>
        <v>253021.8</v>
      </c>
      <c r="AC1622" s="11">
        <v>0</v>
      </c>
      <c r="AD1622" s="11">
        <v>0</v>
      </c>
      <c r="AE1622" s="10"/>
      <c r="AF1622" s="13">
        <f t="shared" si="51"/>
        <v>-4.608294930875576E-3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1625.9</v>
      </c>
      <c r="AA1625" s="11">
        <f t="shared" si="50"/>
        <v>180.7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5.5353957807983264E-3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1093.78</v>
      </c>
      <c r="AA1626" s="11">
        <f t="shared" si="50"/>
        <v>52.1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1.9199473385872846E-2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2239.4299999999998</v>
      </c>
      <c r="AA1627" s="11">
        <f t="shared" si="50"/>
        <v>140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7.1446752075304881E-3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1078.21</v>
      </c>
      <c r="AA1630" s="11">
        <f t="shared" si="50"/>
        <v>25.1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3.9880913736656122E-2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913.26</v>
      </c>
      <c r="AA1631" s="11">
        <f t="shared" si="50"/>
        <v>19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5.2558964588397608E-2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897.97</v>
      </c>
      <c r="AA1632" s="11">
        <f t="shared" si="50"/>
        <v>40.799999999999997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2.4499704889918372E-2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1097.92</v>
      </c>
      <c r="AA1633" s="11">
        <f t="shared" si="50"/>
        <v>20.3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4.9183911396094432E-2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803.03</v>
      </c>
      <c r="AA1635" s="11">
        <f t="shared" si="50"/>
        <v>17.8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5.6037756995380002E-2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938.84</v>
      </c>
      <c r="AA1637" s="11">
        <f t="shared" si="50"/>
        <v>22.9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4.3670913041625833E-2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983.99</v>
      </c>
      <c r="AA1638" s="11">
        <f t="shared" si="50"/>
        <v>28.1</v>
      </c>
      <c r="AB1638" s="5">
        <f>IFERROR(VLOOKUP(C1638,[2]Sheet1!$B:$F,5,FALSE),0)</f>
        <v>3841229.56</v>
      </c>
      <c r="AC1638" s="11">
        <v>22</v>
      </c>
      <c r="AD1638" s="11">
        <v>1.1578999999999999</v>
      </c>
      <c r="AE1638" s="10"/>
      <c r="AF1638" s="13">
        <f t="shared" si="51"/>
        <v>3.5569467169381801E-2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882.53</v>
      </c>
      <c r="AA1640" s="11">
        <f t="shared" si="50"/>
        <v>21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4.759045018299661E-2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1588.93</v>
      </c>
      <c r="AA1641" s="11">
        <f t="shared" si="50"/>
        <v>38.799999999999997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2.5803528160460183E-2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1060.8</v>
      </c>
      <c r="AA1642" s="11">
        <f t="shared" si="50"/>
        <v>22.1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4.5248868778280542E-2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1297.9000000000001</v>
      </c>
      <c r="AA1644" s="11">
        <f t="shared" si="50"/>
        <v>22.8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4.391709684875568E-2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825.45</v>
      </c>
      <c r="AA1646" s="11">
        <f t="shared" si="50"/>
        <v>19.2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5.2092797867829665E-2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708.62</v>
      </c>
      <c r="AA1647" s="11">
        <f t="shared" si="50"/>
        <v>59.1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1.6934323050436059E-2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714</v>
      </c>
      <c r="AA1648" s="11">
        <f t="shared" si="50"/>
        <v>32.5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3.081232492997199E-2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856.82</v>
      </c>
      <c r="AA1649" s="11">
        <f t="shared" si="50"/>
        <v>19.5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5.1352676174692462E-2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816.59</v>
      </c>
      <c r="AA1650" s="11">
        <f t="shared" si="50"/>
        <v>102.1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9.7968380705127419E-3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1006.03</v>
      </c>
      <c r="AA1651" s="11">
        <f t="shared" si="50"/>
        <v>19.3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5.1688319433814099E-2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1312.61</v>
      </c>
      <c r="AA1652" s="11">
        <f t="shared" si="50"/>
        <v>15.6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6.3994636639976843E-2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1639.93</v>
      </c>
      <c r="AA1654" s="11">
        <f t="shared" si="50"/>
        <v>126.1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7.9271676230082983E-3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1266.3</v>
      </c>
      <c r="AA1656" s="11">
        <f t="shared" si="50"/>
        <v>31.7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3.1588091289583828E-2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1159.6099999999999</v>
      </c>
      <c r="AA1657" s="11">
        <f t="shared" si="50"/>
        <v>10.7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9.3134760824760063E-2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957.98</v>
      </c>
      <c r="AA1658" s="11">
        <f t="shared" si="50"/>
        <v>45.6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2.1921125701997952E-2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1538.46</v>
      </c>
      <c r="AA1659" s="11">
        <f t="shared" si="50"/>
        <v>39.4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2.5350025350025351E-2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1327</v>
      </c>
      <c r="AA1660" s="11">
        <f t="shared" si="50"/>
        <v>24.6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4.0693293142426527E-2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2300.0300000000002</v>
      </c>
      <c r="AA1661" s="11">
        <f t="shared" si="50"/>
        <v>100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9.9998695669186923E-3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791.02</v>
      </c>
      <c r="AA1662" s="11">
        <f t="shared" si="50"/>
        <v>20.3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4.9303431013122297E-2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1591.75</v>
      </c>
      <c r="AA1663" s="11">
        <f t="shared" si="50"/>
        <v>18.899999999999999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5.2772106172451705E-2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2124.65</v>
      </c>
      <c r="AA1664" s="11">
        <f t="shared" si="50"/>
        <v>19.100000000000001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5.2243898995128608E-2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2221.56</v>
      </c>
      <c r="AA1666" s="11">
        <f t="shared" si="50"/>
        <v>148.1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6.752012099605683E-3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620.95000000000005</v>
      </c>
      <c r="AA1667" s="11">
        <f t="shared" ref="AA1667:AA1730" si="52">ROUND(IFERROR(Z1667/M1667,0),1)</f>
        <v>15.1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6.602786053627506E-2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1523.75</v>
      </c>
      <c r="AA1668" s="11">
        <f t="shared" si="52"/>
        <v>39.1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2.5594749794913864E-2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1501.21</v>
      </c>
      <c r="AA1671" s="11">
        <f t="shared" si="52"/>
        <v>19.2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5.195808714303795E-2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1781.11</v>
      </c>
      <c r="AA1672" s="11">
        <f t="shared" si="52"/>
        <v>49.5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2.0212114917102258E-2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2170</v>
      </c>
      <c r="AA1673" s="11">
        <f t="shared" si="52"/>
        <v>434</v>
      </c>
      <c r="AB1673" s="5">
        <f>IFERROR(VLOOKUP(C1673,[2]Sheet1!$B:$F,5,FALSE),0)</f>
        <v>253021.8</v>
      </c>
      <c r="AC1673" s="11">
        <v>0</v>
      </c>
      <c r="AD1673" s="11">
        <v>0</v>
      </c>
      <c r="AE1673" s="10"/>
      <c r="AF1673" s="13">
        <f t="shared" si="53"/>
        <v>2.304147465437788E-3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1625.9</v>
      </c>
      <c r="AA1676" s="11">
        <f t="shared" si="52"/>
        <v>58.1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1.7221231318039237E-2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1093.78</v>
      </c>
      <c r="AA1677" s="11">
        <f t="shared" si="52"/>
        <v>45.6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2.1942255298140395E-2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2239.4299999999998</v>
      </c>
      <c r="AA1678" s="11">
        <f t="shared" si="52"/>
        <v>93.3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1.0717012811295732E-2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646.66</v>
      </c>
      <c r="AA1682" s="11">
        <f t="shared" si="52"/>
        <v>18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5.5670677017288839E-2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439.68</v>
      </c>
      <c r="AA1683" s="11">
        <f t="shared" si="52"/>
        <v>25.9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3.8664483260553127E-2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347.68</v>
      </c>
      <c r="AA1686" s="11">
        <f t="shared" si="52"/>
        <v>19.3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5.1771744132535664E-2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640.57000000000005</v>
      </c>
      <c r="AA1691" s="11">
        <f t="shared" si="52"/>
        <v>16.899999999999999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5.9322166195731919E-2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460.75</v>
      </c>
      <c r="AA1693" s="11">
        <f t="shared" si="52"/>
        <v>9.6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0.10417797069994574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448.75</v>
      </c>
      <c r="AA1696" s="11">
        <f t="shared" si="52"/>
        <v>26.4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3.7883008356545962E-2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441.54</v>
      </c>
      <c r="AA1698" s="11">
        <f t="shared" si="52"/>
        <v>17.7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5.6620011776962444E-2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764</v>
      </c>
      <c r="AA1699" s="11">
        <f t="shared" si="52"/>
        <v>76.400000000000006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1.3089005235602094E-2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1165.83</v>
      </c>
      <c r="AA1701" s="11">
        <f t="shared" si="52"/>
        <v>194.3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5.1465479529605521E-3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409.21</v>
      </c>
      <c r="AA1703" s="11">
        <f t="shared" si="52"/>
        <v>58.5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1.7106131326213924E-2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546.57000000000005</v>
      </c>
      <c r="AA1704" s="11">
        <f t="shared" si="52"/>
        <v>24.8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4.0251019997438568E-2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847.84</v>
      </c>
      <c r="AA1705" s="11">
        <f t="shared" si="52"/>
        <v>282.60000000000002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3.538403472353274E-3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646.66</v>
      </c>
      <c r="AA1707" s="11">
        <f t="shared" si="52"/>
        <v>13.5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7.4227569356385123E-2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439.68</v>
      </c>
      <c r="AA1708" s="11">
        <f t="shared" si="52"/>
        <v>14.7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6.8231441048034927E-2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347.68</v>
      </c>
      <c r="AA1711" s="11">
        <f t="shared" si="52"/>
        <v>13.9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7.1905200184077311E-2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640.57000000000005</v>
      </c>
      <c r="AA1716" s="11">
        <f t="shared" si="52"/>
        <v>22.9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4.3711069828434049E-2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460.75</v>
      </c>
      <c r="AA1718" s="11">
        <f t="shared" si="52"/>
        <v>15.9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6.2940857297883887E-2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448.75</v>
      </c>
      <c r="AA1722" s="11">
        <f t="shared" si="52"/>
        <v>18.7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5.3481894150417826E-2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441.54</v>
      </c>
      <c r="AA1724" s="11">
        <f t="shared" si="52"/>
        <v>14.7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6.794401413235493E-2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764</v>
      </c>
      <c r="AA1725" s="11">
        <f t="shared" si="52"/>
        <v>69.5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1.4397905759162303E-2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409.21</v>
      </c>
      <c r="AA1729" s="11">
        <f t="shared" si="52"/>
        <v>18.600000000000001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5.3762127025243765E-2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577.1</v>
      </c>
      <c r="AA1730" s="11">
        <f t="shared" si="52"/>
        <v>48.1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2.0793623288858084E-2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546.57000000000005</v>
      </c>
      <c r="AA1731" s="11">
        <f t="shared" ref="AA1731:AA1794" si="54">ROUND(IFERROR(Z1731/M1731,0),1)</f>
        <v>18.2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5.4887754541961681E-2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847.84</v>
      </c>
      <c r="AA1732" s="11">
        <f t="shared" si="54"/>
        <v>44.6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2.2409888658237401E-2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646.66</v>
      </c>
      <c r="AA1734" s="11">
        <f t="shared" si="54"/>
        <v>15.8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6.3402715491912287E-2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439.68</v>
      </c>
      <c r="AA1735" s="11">
        <f t="shared" si="54"/>
        <v>16.899999999999999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5.9133915574963607E-2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347.68</v>
      </c>
      <c r="AA1738" s="11">
        <f t="shared" si="54"/>
        <v>15.1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6.6152784169351123E-2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640.57000000000005</v>
      </c>
      <c r="AA1744" s="11">
        <f t="shared" si="54"/>
        <v>22.1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4.5272179465163834E-2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460.75</v>
      </c>
      <c r="AA1746" s="11">
        <f t="shared" si="54"/>
        <v>14.9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6.7281606077048292E-2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448.75</v>
      </c>
      <c r="AA1750" s="11">
        <f t="shared" si="54"/>
        <v>15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6.6852367688022288E-2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441.54</v>
      </c>
      <c r="AA1752" s="11">
        <f t="shared" si="54"/>
        <v>13.4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7.4738415545590436E-2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764</v>
      </c>
      <c r="AA1753" s="11">
        <f t="shared" si="54"/>
        <v>58.8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1.7015706806282723E-2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1165.83</v>
      </c>
      <c r="AA1757" s="11">
        <f t="shared" si="54"/>
        <v>388.6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2.573273976480276E-3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409.21</v>
      </c>
      <c r="AA1759" s="11">
        <f t="shared" si="54"/>
        <v>16.399999999999999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6.1093326165049734E-2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577.1</v>
      </c>
      <c r="AA1760" s="11">
        <f t="shared" si="54"/>
        <v>36.1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2.7724831051810776E-2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546.57000000000005</v>
      </c>
      <c r="AA1761" s="11">
        <f t="shared" si="54"/>
        <v>22.8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4.3910203633569345E-2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847.84</v>
      </c>
      <c r="AA1762" s="11">
        <f t="shared" si="54"/>
        <v>77.099999999999994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1.2974146065295337E-2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646.66</v>
      </c>
      <c r="AA1764" s="11">
        <f t="shared" si="54"/>
        <v>24.9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4.0206600068041942E-2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439.68</v>
      </c>
      <c r="AA1765" s="11">
        <f t="shared" si="54"/>
        <v>27.5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3.6390101892285295E-2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347.68</v>
      </c>
      <c r="AA1768" s="11">
        <f t="shared" si="54"/>
        <v>29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3.4514496088357112E-2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640.57000000000005</v>
      </c>
      <c r="AA1774" s="11">
        <f t="shared" si="54"/>
        <v>20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4.9955508375353196E-2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460.75</v>
      </c>
      <c r="AA1776" s="11">
        <f t="shared" si="54"/>
        <v>20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4.9918610960390665E-2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448.75</v>
      </c>
      <c r="AA1780" s="11">
        <f t="shared" si="54"/>
        <v>18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5.5710306406685235E-2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441.54</v>
      </c>
      <c r="AA1782" s="11">
        <f t="shared" si="54"/>
        <v>13.8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7.247361507451193E-2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764</v>
      </c>
      <c r="AA1783" s="11">
        <f t="shared" si="54"/>
        <v>54.6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1.832460732984293E-2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1165.83</v>
      </c>
      <c r="AA1787" s="11">
        <f t="shared" si="54"/>
        <v>388.6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2.573273976480276E-3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409.21</v>
      </c>
      <c r="AA1789" s="11">
        <f t="shared" si="54"/>
        <v>15.2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6.5980792258253707E-2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577.1</v>
      </c>
      <c r="AA1790" s="11">
        <f t="shared" si="54"/>
        <v>30.4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3.2923236874025298E-2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546.57000000000005</v>
      </c>
      <c r="AA1791" s="11">
        <f t="shared" si="54"/>
        <v>24.8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4.0251019997438568E-2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847.84</v>
      </c>
      <c r="AA1792" s="11">
        <f t="shared" si="54"/>
        <v>77.099999999999994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1.2974146065295337E-2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646.66</v>
      </c>
      <c r="AA1794" s="11">
        <f t="shared" si="54"/>
        <v>35.9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2.7835338508644419E-2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439.68</v>
      </c>
      <c r="AA1795" s="11">
        <f t="shared" ref="AA1795:AA1858" si="56">ROUND(IFERROR(Z1795/M1795,0),1)</f>
        <v>87.9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1.1371906841339156E-2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347.68</v>
      </c>
      <c r="AA1798" s="11">
        <f t="shared" si="56"/>
        <v>49.7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2.0133456051541647E-2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640.57000000000005</v>
      </c>
      <c r="AA1804" s="11">
        <f t="shared" si="56"/>
        <v>26.7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3.7466631281514895E-2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460.75</v>
      </c>
      <c r="AA1806" s="11">
        <f t="shared" si="56"/>
        <v>21.9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4.557786218122626E-2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448.75</v>
      </c>
      <c r="AA1810" s="11">
        <f t="shared" si="56"/>
        <v>37.4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2.6740947075208913E-2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441.54</v>
      </c>
      <c r="AA1812" s="11">
        <f t="shared" si="56"/>
        <v>23.2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4.3031208950491458E-2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764</v>
      </c>
      <c r="AA1813" s="11">
        <f t="shared" si="56"/>
        <v>382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2.617801047120419E-3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1165.83</v>
      </c>
      <c r="AA1817" s="11">
        <f t="shared" si="56"/>
        <v>-582.9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-1.7155159843201841E-3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409.21</v>
      </c>
      <c r="AA1819" s="11">
        <f t="shared" si="56"/>
        <v>45.5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2.1993597419417903E-2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577.1</v>
      </c>
      <c r="AA1820" s="11">
        <f t="shared" si="56"/>
        <v>192.4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5.198405822214521E-3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546.57000000000005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847.84</v>
      </c>
      <c r="AA1822" s="11">
        <f t="shared" si="56"/>
        <v>282.60000000000002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3.538403472353274E-3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646.66</v>
      </c>
      <c r="AA1824" s="11">
        <f t="shared" si="56"/>
        <v>29.4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3.4020969288343181E-2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439.68</v>
      </c>
      <c r="AA1825" s="11">
        <f t="shared" si="56"/>
        <v>31.4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3.1841339155749639E-2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347.68</v>
      </c>
      <c r="AA1828" s="11">
        <f t="shared" si="56"/>
        <v>31.6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3.1638288080994018E-2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640.57000000000005</v>
      </c>
      <c r="AA1834" s="11">
        <f t="shared" si="56"/>
        <v>37.700000000000003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2.6538863824406386E-2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460.75</v>
      </c>
      <c r="AA1836" s="11">
        <f t="shared" si="56"/>
        <v>23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4.3407487791644057E-2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448.75</v>
      </c>
      <c r="AA1840" s="11">
        <f t="shared" si="56"/>
        <v>34.5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2.8969359331476322E-2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441.54</v>
      </c>
      <c r="AA1842" s="11">
        <f t="shared" si="56"/>
        <v>20.100000000000001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4.9825610363726951E-2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764</v>
      </c>
      <c r="AA1843" s="11">
        <f t="shared" si="56"/>
        <v>152.80000000000001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6.5445026178010471E-3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1165.83</v>
      </c>
      <c r="AA1847" s="11">
        <f t="shared" si="56"/>
        <v>388.6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2.573273976480276E-3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409.21</v>
      </c>
      <c r="AA1849" s="11">
        <f t="shared" si="56"/>
        <v>25.6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3.9099728745631827E-2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577.1</v>
      </c>
      <c r="AA1850" s="11">
        <f t="shared" si="56"/>
        <v>41.2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2.4259227170334428E-2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546.57000000000005</v>
      </c>
      <c r="AA1851" s="11">
        <f t="shared" si="56"/>
        <v>42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2.3784693634850064E-2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847.84</v>
      </c>
      <c r="AA1852" s="11">
        <f t="shared" si="56"/>
        <v>212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4.717871296471032E-3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646.66</v>
      </c>
      <c r="AA1854" s="11">
        <f t="shared" si="56"/>
        <v>30.8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3.2474561593418494E-2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439.68</v>
      </c>
      <c r="AA1855" s="11">
        <f t="shared" si="56"/>
        <v>29.3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3.4115720524017464E-2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347.68</v>
      </c>
      <c r="AA1858" s="11">
        <f t="shared" si="56"/>
        <v>31.6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3.1638288080994018E-2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640.57000000000005</v>
      </c>
      <c r="AA1864" s="11">
        <f t="shared" si="58"/>
        <v>33.700000000000003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2.966108309786596E-2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460.75</v>
      </c>
      <c r="AA1866" s="11">
        <f t="shared" si="58"/>
        <v>20.9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4.7748236570808462E-2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448.75</v>
      </c>
      <c r="AA1870" s="11">
        <f t="shared" si="58"/>
        <v>34.5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2.8969359331476322E-2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441.54</v>
      </c>
      <c r="AA1872" s="11">
        <f t="shared" si="58"/>
        <v>19.2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5.2090410834805451E-2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764</v>
      </c>
      <c r="AA1873" s="11">
        <f t="shared" si="58"/>
        <v>152.80000000000001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6.5445026178010471E-3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1165.83</v>
      </c>
      <c r="AA1877" s="11">
        <f t="shared" si="58"/>
        <v>1165.8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8.5775799216009205E-4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409.21</v>
      </c>
      <c r="AA1879" s="11">
        <f t="shared" si="58"/>
        <v>24.1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4.1543461792233817E-2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577.1</v>
      </c>
      <c r="AA1880" s="11">
        <f t="shared" si="58"/>
        <v>52.5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1.906082134811991E-2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546.57000000000005</v>
      </c>
      <c r="AA1881" s="11">
        <f t="shared" si="58"/>
        <v>45.5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2.1955101816784672E-2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847.84</v>
      </c>
      <c r="AA1882" s="11">
        <f t="shared" si="58"/>
        <v>121.1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8.2562747688243055E-3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1951.57</v>
      </c>
      <c r="AA1884" s="11">
        <f t="shared" si="58"/>
        <v>390.3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2.5620397936020741E-3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646.66</v>
      </c>
      <c r="AA1885" s="11">
        <f t="shared" si="58"/>
        <v>28.1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3.5567376983267868E-2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439.68</v>
      </c>
      <c r="AA1886" s="11">
        <f t="shared" si="58"/>
        <v>27.5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3.6390101892285295E-2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347.68</v>
      </c>
      <c r="AA1889" s="11">
        <f t="shared" si="58"/>
        <v>29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3.4514496088357112E-2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640.57000000000005</v>
      </c>
      <c r="AA1895" s="11">
        <f t="shared" si="58"/>
        <v>27.9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3.590552164478511E-2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460.75</v>
      </c>
      <c r="AA1897" s="11">
        <f t="shared" si="58"/>
        <v>20.9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4.7748236570808462E-2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448.75</v>
      </c>
      <c r="AA1900" s="11">
        <f t="shared" si="58"/>
        <v>34.5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2.8969359331476322E-2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441.54</v>
      </c>
      <c r="AA1902" s="11">
        <f t="shared" si="58"/>
        <v>22.1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4.5296009421569958E-2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764</v>
      </c>
      <c r="AA1903" s="11">
        <f t="shared" si="58"/>
        <v>254.7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3.9267015706806281E-3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1165.83</v>
      </c>
      <c r="AA1907" s="11">
        <f t="shared" si="58"/>
        <v>582.9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1.7155159843201841E-3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409.21</v>
      </c>
      <c r="AA1909" s="11">
        <f t="shared" si="58"/>
        <v>19.5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5.1318393978641776E-2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577.1</v>
      </c>
      <c r="AA1910" s="11">
        <f t="shared" si="58"/>
        <v>32.1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3.1190434933287124E-2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546.57000000000005</v>
      </c>
      <c r="AA1911" s="11">
        <f t="shared" si="58"/>
        <v>39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2.5614285452915452E-2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847.84</v>
      </c>
      <c r="AA1912" s="11">
        <f t="shared" si="58"/>
        <v>121.1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8.2562747688243055E-3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1951.57</v>
      </c>
      <c r="AA1914" s="11">
        <f t="shared" si="58"/>
        <v>36.1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2.7670029770902403E-2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646.66</v>
      </c>
      <c r="AA1915" s="11">
        <f t="shared" si="58"/>
        <v>30.8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3.2474561593418494E-2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439.68</v>
      </c>
      <c r="AA1916" s="11">
        <f t="shared" si="58"/>
        <v>33.799999999999997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2.9566957787481803E-2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347.68</v>
      </c>
      <c r="AA1919" s="11">
        <f t="shared" si="58"/>
        <v>34.799999999999997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2.8762080073630923E-2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640.57000000000005</v>
      </c>
      <c r="AA1925" s="11">
        <f t="shared" si="60"/>
        <v>32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3.1222192734595748E-2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460.75</v>
      </c>
      <c r="AA1927" s="11">
        <f t="shared" si="60"/>
        <v>17.7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5.6429734129137279E-2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448.75</v>
      </c>
      <c r="AA1930" s="11">
        <f t="shared" si="60"/>
        <v>149.6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6.6852367688022283E-3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441.54</v>
      </c>
      <c r="AA1932" s="11">
        <f t="shared" si="60"/>
        <v>18.399999999999999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5.4355211305883951E-2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764</v>
      </c>
      <c r="AA1933" s="11">
        <f t="shared" si="60"/>
        <v>95.5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1.0471204188481676E-2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1165.83</v>
      </c>
      <c r="AA1937" s="11">
        <f t="shared" si="60"/>
        <v>582.9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1.7155159843201841E-3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409.21</v>
      </c>
      <c r="AA1939" s="11">
        <f t="shared" si="60"/>
        <v>27.3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3.6655995699029838E-2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577.1</v>
      </c>
      <c r="AA1940" s="11">
        <f t="shared" si="60"/>
        <v>38.5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2.5992029111072602E-2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546.57000000000005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847.84</v>
      </c>
      <c r="AA1942" s="11">
        <f t="shared" si="60"/>
        <v>847.8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1.179467824117758E-3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1951.57</v>
      </c>
      <c r="AA1944" s="11">
        <f t="shared" si="60"/>
        <v>54.2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1.8446686513934937E-2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646.66</v>
      </c>
      <c r="AA1945" s="11">
        <f t="shared" si="60"/>
        <v>26.9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3.7113784678192561E-2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439.68</v>
      </c>
      <c r="AA1946" s="11">
        <f t="shared" si="60"/>
        <v>22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4.5487627365356623E-2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347.68</v>
      </c>
      <c r="AA1949" s="11">
        <f t="shared" si="60"/>
        <v>26.7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3.7390704095720199E-2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640.57000000000005</v>
      </c>
      <c r="AA1955" s="11">
        <f t="shared" si="60"/>
        <v>42.7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2.3416644550946813E-2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460.75</v>
      </c>
      <c r="AA1957" s="11">
        <f t="shared" si="60"/>
        <v>17.7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5.6429734129137279E-2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448.75</v>
      </c>
      <c r="AA1960" s="11">
        <f t="shared" si="60"/>
        <v>32.1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3.1197771587743731E-2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441.54</v>
      </c>
      <c r="AA1962" s="11">
        <f t="shared" si="60"/>
        <v>17.7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5.6620011776962444E-2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764</v>
      </c>
      <c r="AA1963" s="11">
        <f t="shared" si="60"/>
        <v>69.5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1.4397905759162303E-2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1165.83</v>
      </c>
      <c r="AA1967" s="11">
        <f t="shared" si="60"/>
        <v>388.6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2.573273976480276E-3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409.21</v>
      </c>
      <c r="AA1969" s="11">
        <f t="shared" si="60"/>
        <v>29.2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3.4212262652427848E-2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577.1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546.57000000000005</v>
      </c>
      <c r="AA1971" s="11">
        <f t="shared" si="60"/>
        <v>49.7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2.0125509998719284E-2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847.84</v>
      </c>
      <c r="AA1972" s="11">
        <f t="shared" si="60"/>
        <v>141.30000000000001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7.076806944706548E-3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1951.57</v>
      </c>
      <c r="AA1974" s="11">
        <f t="shared" si="60"/>
        <v>65.099999999999994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1.5372238761612447E-2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646.66</v>
      </c>
      <c r="AA1975" s="11">
        <f t="shared" si="60"/>
        <v>29.4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3.4020969288343181E-2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439.68</v>
      </c>
      <c r="AA1976" s="11">
        <f t="shared" si="60"/>
        <v>22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4.5487627365356623E-2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347.68</v>
      </c>
      <c r="AA1978" s="11">
        <f t="shared" si="60"/>
        <v>29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3.4514496088357112E-2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640.57000000000005</v>
      </c>
      <c r="AA1984" s="11">
        <f t="shared" si="60"/>
        <v>35.6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2.8099973461136175E-2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460.75</v>
      </c>
      <c r="AA1986" s="11">
        <f t="shared" si="60"/>
        <v>17.7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5.6429734129137279E-2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448.75</v>
      </c>
      <c r="AA1989" s="11">
        <f t="shared" si="62"/>
        <v>37.4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2.6740947075208913E-2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441.54</v>
      </c>
      <c r="AA1991" s="11">
        <f t="shared" si="62"/>
        <v>17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5.8884812248040944E-2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764</v>
      </c>
      <c r="AA1992" s="11">
        <f t="shared" si="62"/>
        <v>76.400000000000006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1.3089005235602094E-2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1165.83</v>
      </c>
      <c r="AA1996" s="11">
        <f t="shared" si="62"/>
        <v>388.6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2.573273976480276E-3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409.21</v>
      </c>
      <c r="AA1998" s="11">
        <f t="shared" si="62"/>
        <v>22.7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4.3987194838835807E-2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577.1</v>
      </c>
      <c r="AA1999" s="11">
        <f t="shared" si="62"/>
        <v>27.5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3.6388840755501646E-2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546.57000000000005</v>
      </c>
      <c r="AA2000" s="11">
        <f t="shared" si="62"/>
        <v>49.7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2.0125509998719284E-2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847.84</v>
      </c>
      <c r="AA2001" s="11">
        <f t="shared" si="62"/>
        <v>141.30000000000001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7.076806944706548E-3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1951.57</v>
      </c>
      <c r="AA2003" s="11">
        <f t="shared" si="62"/>
        <v>78.099999999999994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1.2810198968010372E-2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646.66</v>
      </c>
      <c r="AA2004" s="11">
        <f t="shared" si="62"/>
        <v>25.9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3.8660192373117248E-2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439.68</v>
      </c>
      <c r="AA2005" s="11">
        <f t="shared" si="62"/>
        <v>20.9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4.7762008733624454E-2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347.68</v>
      </c>
      <c r="AA2007" s="11">
        <f t="shared" si="62"/>
        <v>21.7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4.6019328117809476E-2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640.57000000000005</v>
      </c>
      <c r="AA2012" s="11">
        <f t="shared" si="62"/>
        <v>25.6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3.9027740918244687E-2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460.75</v>
      </c>
      <c r="AA2013" s="11">
        <f t="shared" si="62"/>
        <v>16.5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6.0770482908301685E-2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448.75</v>
      </c>
      <c r="AA2016" s="11">
        <f t="shared" si="62"/>
        <v>32.1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3.1197771587743731E-2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441.54</v>
      </c>
      <c r="AA2018" s="11">
        <f t="shared" si="62"/>
        <v>17.7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5.6620011776962444E-2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764</v>
      </c>
      <c r="AA2019" s="11">
        <f t="shared" si="62"/>
        <v>84.9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1.1780104712041885E-2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1165.83</v>
      </c>
      <c r="AA2022" s="11">
        <f t="shared" si="62"/>
        <v>582.9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1.7155159843201841E-3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409.21</v>
      </c>
      <c r="AA2024" s="11">
        <f t="shared" si="62"/>
        <v>15.7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6.3537059211651717E-2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577.1</v>
      </c>
      <c r="AA2025" s="11">
        <f t="shared" si="62"/>
        <v>23.1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4.3320048518454342E-2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546.57000000000005</v>
      </c>
      <c r="AA2026" s="11">
        <f t="shared" si="62"/>
        <v>42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2.3784693634850064E-2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847.84</v>
      </c>
      <c r="AA2028" s="11">
        <f t="shared" si="62"/>
        <v>60.6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1.6512549537648611E-2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1951.57</v>
      </c>
      <c r="AA2029" s="11">
        <f t="shared" si="62"/>
        <v>81.3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1.2297791009289957E-2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646.66</v>
      </c>
      <c r="AA2030" s="11">
        <f t="shared" si="62"/>
        <v>23.1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4.3299415457891323E-2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439.68</v>
      </c>
      <c r="AA2031" s="11">
        <f t="shared" si="62"/>
        <v>19.100000000000001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5.2310771470160118E-2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347.68</v>
      </c>
      <c r="AA2033" s="11">
        <f t="shared" si="62"/>
        <v>21.7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4.6019328117809476E-2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640.57000000000005</v>
      </c>
      <c r="AA2037" s="11">
        <f t="shared" si="62"/>
        <v>32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3.1222192734595748E-2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460.75</v>
      </c>
      <c r="AA2038" s="11">
        <f t="shared" si="62"/>
        <v>21.9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4.557786218122626E-2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830.04</v>
      </c>
      <c r="AA2039" s="11">
        <f t="shared" si="62"/>
        <v>118.6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8.4333285142884681E-3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448.75</v>
      </c>
      <c r="AA2040" s="11">
        <f t="shared" si="62"/>
        <v>56.1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1.7827298050139277E-2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441.54</v>
      </c>
      <c r="AA2042" s="11">
        <f t="shared" si="62"/>
        <v>23.2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4.3031208950491458E-2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764</v>
      </c>
      <c r="AA2043" s="11">
        <f t="shared" si="62"/>
        <v>191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5.235602094240838E-3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1165.83</v>
      </c>
      <c r="AA2046" s="11">
        <f t="shared" si="62"/>
        <v>388.6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2.573273976480276E-3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409.21</v>
      </c>
      <c r="AA2047" s="11">
        <f t="shared" si="62"/>
        <v>29.2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3.4212262652427848E-2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577.1</v>
      </c>
      <c r="AA2048" s="11">
        <f t="shared" si="62"/>
        <v>30.4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3.2923236874025298E-2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546.57000000000005</v>
      </c>
      <c r="AA2049" s="11">
        <f t="shared" si="62"/>
        <v>182.2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5.4887754541961681E-3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847.84</v>
      </c>
      <c r="AA2051" s="11">
        <f t="shared" ref="AA2051:AA2114" si="64">ROUND(IFERROR(Z2051/M2051,0),1)</f>
        <v>212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4.717871296471032E-3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1951.57</v>
      </c>
      <c r="AA2052" s="11">
        <f t="shared" si="64"/>
        <v>130.1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7.6861193808062233E-3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646.66</v>
      </c>
      <c r="AA2053" s="11">
        <f t="shared" si="64"/>
        <v>21.6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4.6392230847740704E-2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439.68</v>
      </c>
      <c r="AA2054" s="11">
        <f t="shared" si="64"/>
        <v>22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4.5487627365356623E-2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347.68</v>
      </c>
      <c r="AA2056" s="11">
        <f t="shared" si="64"/>
        <v>21.7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4.6019328117809476E-2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640.57000000000005</v>
      </c>
      <c r="AA2060" s="11">
        <f t="shared" si="64"/>
        <v>26.7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3.7466631281514895E-2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460.75</v>
      </c>
      <c r="AA2061" s="11">
        <f t="shared" si="64"/>
        <v>20.9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4.7748236570808462E-2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448.75</v>
      </c>
      <c r="AA2062" s="11">
        <f t="shared" si="64"/>
        <v>29.9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3.3426183844011144E-2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441.54</v>
      </c>
      <c r="AA2064" s="11">
        <f t="shared" si="64"/>
        <v>19.2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5.2090410834805451E-2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764</v>
      </c>
      <c r="AA2065" s="11">
        <f t="shared" si="64"/>
        <v>191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5.235602094240838E-3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1165.83</v>
      </c>
      <c r="AA2068" s="11">
        <f t="shared" si="64"/>
        <v>291.5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3.4310319686403682E-3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409.21</v>
      </c>
      <c r="AA2069" s="11">
        <f t="shared" si="64"/>
        <v>20.5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4.8874660932039786E-2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577.1</v>
      </c>
      <c r="AA2070" s="11">
        <f t="shared" si="64"/>
        <v>30.4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3.2923236874025298E-2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546.57000000000005</v>
      </c>
      <c r="AA2071" s="11">
        <f t="shared" si="64"/>
        <v>45.5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2.1955101816784672E-2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847.84</v>
      </c>
      <c r="AA2073" s="11">
        <f t="shared" si="64"/>
        <v>106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9.4357425929420639E-3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1951.57</v>
      </c>
      <c r="AA2074" s="11">
        <f t="shared" si="64"/>
        <v>162.6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6.1488955046449783E-3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646.66</v>
      </c>
      <c r="AA2075" s="11">
        <f t="shared" si="64"/>
        <v>38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2.6288930813719729E-2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439.68</v>
      </c>
      <c r="AA2076" s="11">
        <f t="shared" si="64"/>
        <v>22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4.5487627365356623E-2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347.68</v>
      </c>
      <c r="AA2078" s="11">
        <f t="shared" si="64"/>
        <v>20.5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4.889553612517257E-2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640.57000000000005</v>
      </c>
      <c r="AA2081" s="11">
        <f t="shared" si="64"/>
        <v>27.9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3.590552164478511E-2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460.75</v>
      </c>
      <c r="AA2082" s="11">
        <f t="shared" si="64"/>
        <v>21.9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4.557786218122626E-2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448.75</v>
      </c>
      <c r="AA2083" s="11">
        <f t="shared" si="64"/>
        <v>40.799999999999997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2.4512534818941504E-2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441.54</v>
      </c>
      <c r="AA2085" s="11">
        <f t="shared" si="64"/>
        <v>20.100000000000001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4.9825610363726951E-2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764</v>
      </c>
      <c r="AA2086" s="11">
        <f t="shared" si="64"/>
        <v>152.80000000000001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6.5445026178010471E-3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1165.83</v>
      </c>
      <c r="AA2089" s="11">
        <f t="shared" si="64"/>
        <v>291.5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3.4310319686403682E-3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409.21</v>
      </c>
      <c r="AA2090" s="11">
        <f t="shared" si="64"/>
        <v>24.1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4.1543461792233817E-2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577.1</v>
      </c>
      <c r="AA2091" s="11">
        <f t="shared" si="64"/>
        <v>27.5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3.6388840755501646E-2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546.57000000000005</v>
      </c>
      <c r="AA2092" s="11">
        <f t="shared" si="64"/>
        <v>49.7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2.0125509998719284E-2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847.84</v>
      </c>
      <c r="AA2094" s="11">
        <f t="shared" si="64"/>
        <v>94.2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1.0615210417059822E-2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1951.57</v>
      </c>
      <c r="AA2095" s="11">
        <f t="shared" si="64"/>
        <v>162.6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6.1488955046449783E-3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646.66</v>
      </c>
      <c r="AA2096" s="11">
        <f t="shared" si="64"/>
        <v>129.30000000000001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7.73203847462345E-3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439.68</v>
      </c>
      <c r="AA2097" s="11">
        <f t="shared" si="64"/>
        <v>25.9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3.8664483260553127E-2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347.68</v>
      </c>
      <c r="AA2098" s="11">
        <f t="shared" si="64"/>
        <v>29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3.4514496088357112E-2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640.57000000000005</v>
      </c>
      <c r="AA2101" s="11">
        <f t="shared" si="64"/>
        <v>26.7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3.7466631281514895E-2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460.75</v>
      </c>
      <c r="AA2102" s="11">
        <f t="shared" si="64"/>
        <v>30.7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3.2555615843733045E-2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830.04</v>
      </c>
      <c r="AA2103" s="11">
        <f t="shared" si="64"/>
        <v>-415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-2.409522432653848E-3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448.75</v>
      </c>
      <c r="AA2104" s="11">
        <f t="shared" si="64"/>
        <v>64.099999999999994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1.5598885793871866E-2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441.54</v>
      </c>
      <c r="AA2105" s="11">
        <f t="shared" si="64"/>
        <v>27.6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3.6236807537255965E-2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764</v>
      </c>
      <c r="AA2106" s="11">
        <f t="shared" si="64"/>
        <v>254.7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3.9267015706806281E-3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1165.83</v>
      </c>
      <c r="AA2108" s="11">
        <f t="shared" si="64"/>
        <v>291.5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3.4310319686403682E-3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409.21</v>
      </c>
      <c r="AA2109" s="11">
        <f t="shared" si="64"/>
        <v>29.2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3.4212262652427848E-2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577.1</v>
      </c>
      <c r="AA2110" s="11">
        <f t="shared" si="64"/>
        <v>48.1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2.0793623288858084E-2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546.57000000000005</v>
      </c>
      <c r="AA2111" s="11">
        <f t="shared" si="64"/>
        <v>273.3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3.659183636130779E-3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847.84</v>
      </c>
      <c r="AA2113" s="11">
        <f t="shared" si="64"/>
        <v>212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4.717871296471032E-3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1951.57</v>
      </c>
      <c r="AA2114" s="11">
        <f t="shared" si="64"/>
        <v>325.3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3.0744477523224891E-3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646.66</v>
      </c>
      <c r="AA2115" s="11">
        <f t="shared" ref="AA2115:AA2178" si="66">ROUND(IFERROR(Z2115/M2115,0),1)</f>
        <v>23.1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4.3299415457891323E-2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439.68</v>
      </c>
      <c r="AA2116" s="11">
        <f t="shared" si="66"/>
        <v>44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2.2743813682678311E-2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347.68</v>
      </c>
      <c r="AA2117" s="11">
        <f t="shared" si="66"/>
        <v>23.2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4.3143120110446388E-2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640.57000000000005</v>
      </c>
      <c r="AA2119" s="11">
        <f t="shared" si="66"/>
        <v>37.700000000000003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2.6538863824406386E-2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460.75</v>
      </c>
      <c r="AA2120" s="11">
        <f t="shared" si="66"/>
        <v>19.2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5.2088985349972868E-2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830.04</v>
      </c>
      <c r="AA2121" s="11">
        <f t="shared" si="66"/>
        <v>-28.6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-3.4938075273480799E-2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448.75</v>
      </c>
      <c r="AA2122" s="11">
        <f t="shared" si="66"/>
        <v>89.8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1.1142061281337047E-2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441.54</v>
      </c>
      <c r="AA2123" s="11">
        <f t="shared" si="66"/>
        <v>110.4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9.0592018843139912E-3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764</v>
      </c>
      <c r="AA2124" s="11">
        <f t="shared" si="66"/>
        <v>-44.9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-2.2251308900523559E-2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1165.83</v>
      </c>
      <c r="AA2126" s="11">
        <f t="shared" si="66"/>
        <v>-145.69999999999999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-6.8620639372807364E-3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409.21</v>
      </c>
      <c r="AA2127" s="11">
        <f t="shared" si="66"/>
        <v>19.5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5.1318393978641776E-2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577.1</v>
      </c>
      <c r="AA2128" s="11">
        <f t="shared" si="66"/>
        <v>36.1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2.7724831051810776E-2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546.57000000000005</v>
      </c>
      <c r="AA2129" s="11">
        <f t="shared" si="66"/>
        <v>17.600000000000001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5.6717346360027072E-2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847.84</v>
      </c>
      <c r="AA2131" s="11">
        <f t="shared" si="66"/>
        <v>-49.9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-2.0050953010001888E-2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1951.57</v>
      </c>
      <c r="AA2132" s="11">
        <f t="shared" si="66"/>
        <v>325.3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3.0744477523224891E-3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646.66</v>
      </c>
      <c r="AA2133" s="11">
        <f t="shared" si="66"/>
        <v>26.9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3.7113784678192561E-2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439.68</v>
      </c>
      <c r="AA2134" s="11">
        <f t="shared" si="66"/>
        <v>18.3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5.458515283842795E-2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347.68</v>
      </c>
      <c r="AA2135" s="11">
        <f t="shared" si="66"/>
        <v>20.5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4.889553612517257E-2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640.57000000000005</v>
      </c>
      <c r="AA2137" s="11">
        <f t="shared" si="66"/>
        <v>35.6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2.8099973461136175E-2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460.75</v>
      </c>
      <c r="AA2138" s="11">
        <f t="shared" si="66"/>
        <v>17.7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5.6429734129137279E-2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830.04</v>
      </c>
      <c r="AA2139" s="11">
        <f t="shared" si="66"/>
        <v>-31.9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-3.1323791624500025E-2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448.75</v>
      </c>
      <c r="AA2140" s="11">
        <f t="shared" si="66"/>
        <v>34.5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2.8969359331476322E-2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441.54</v>
      </c>
      <c r="AA2141" s="11">
        <f t="shared" si="66"/>
        <v>29.4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3.3972007066177465E-2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764</v>
      </c>
      <c r="AA2142" s="11">
        <f t="shared" si="66"/>
        <v>63.7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1.5706806282722512E-2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1165.83</v>
      </c>
      <c r="AA2144" s="11">
        <f t="shared" si="66"/>
        <v>1165.8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8.5775799216009205E-4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409.21</v>
      </c>
      <c r="AA2145" s="11">
        <f t="shared" si="66"/>
        <v>19.5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5.1318393978641776E-2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577.1</v>
      </c>
      <c r="AA2146" s="11">
        <f t="shared" si="66"/>
        <v>32.1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3.1190434933287124E-2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546.57000000000005</v>
      </c>
      <c r="AA2147" s="11">
        <f t="shared" si="66"/>
        <v>17.600000000000001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5.6717346360027072E-2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847.84</v>
      </c>
      <c r="AA2148" s="11">
        <f t="shared" si="66"/>
        <v>423.9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2.358935648235516E-3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1951.57</v>
      </c>
      <c r="AA2149" s="11">
        <f t="shared" si="66"/>
        <v>278.8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3.5868557110429041E-3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646.66</v>
      </c>
      <c r="AA2150" s="11">
        <f t="shared" si="66"/>
        <v>34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2.938174620356911E-2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439.68</v>
      </c>
      <c r="AA2151" s="11">
        <f t="shared" si="66"/>
        <v>17.600000000000001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5.6859534206695775E-2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347.68</v>
      </c>
      <c r="AA2152" s="11">
        <f t="shared" si="66"/>
        <v>16.600000000000001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6.0400368154624941E-2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640.57000000000005</v>
      </c>
      <c r="AA2154" s="11">
        <f t="shared" si="66"/>
        <v>35.6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2.8099973461136175E-2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460.75</v>
      </c>
      <c r="AA2155" s="11">
        <f t="shared" si="66"/>
        <v>16.5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6.0770482908301685E-2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830.04</v>
      </c>
      <c r="AA2156" s="11">
        <f t="shared" si="66"/>
        <v>-166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-6.0238060816346205E-3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448.75</v>
      </c>
      <c r="AA2157" s="11">
        <f t="shared" si="66"/>
        <v>24.9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4.0111420612813371E-2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441.54</v>
      </c>
      <c r="AA2158" s="11">
        <f t="shared" si="66"/>
        <v>24.5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4.0766408479412965E-2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764</v>
      </c>
      <c r="AA2159" s="11">
        <f t="shared" si="66"/>
        <v>84.9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1.1780104712041885E-2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1165.83</v>
      </c>
      <c r="AA2161" s="11">
        <f t="shared" si="66"/>
        <v>582.9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1.7155159843201841E-3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409.21</v>
      </c>
      <c r="AA2162" s="11">
        <f t="shared" si="66"/>
        <v>25.6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3.9099728745631827E-2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577.1</v>
      </c>
      <c r="AA2163" s="11">
        <f t="shared" si="66"/>
        <v>30.4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3.2923236874025298E-2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546.57000000000005</v>
      </c>
      <c r="AA2164" s="11">
        <f t="shared" si="66"/>
        <v>18.8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5.3058162723896296E-2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847.84</v>
      </c>
      <c r="AA2165" s="11">
        <f t="shared" si="66"/>
        <v>121.1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8.2562747688243055E-3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1951.57</v>
      </c>
      <c r="AA2166" s="11">
        <f t="shared" si="66"/>
        <v>1951.6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5.1240795872041489E-4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646.66</v>
      </c>
      <c r="AA2167" s="11">
        <f t="shared" si="66"/>
        <v>38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2.6288930813719729E-2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439.68</v>
      </c>
      <c r="AA2168" s="11">
        <f t="shared" si="66"/>
        <v>20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5.0036390101892286E-2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347.68</v>
      </c>
      <c r="AA2169" s="11">
        <f t="shared" si="66"/>
        <v>18.3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5.4647952139898759E-2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640.57000000000005</v>
      </c>
      <c r="AA2171" s="11">
        <f t="shared" si="66"/>
        <v>32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3.1222192734595748E-2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460.75</v>
      </c>
      <c r="AA2172" s="11">
        <f t="shared" si="66"/>
        <v>19.2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5.2088985349972868E-2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830.04</v>
      </c>
      <c r="AA2173" s="11">
        <f t="shared" si="66"/>
        <v>-103.8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-9.6380897306153918E-3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448.75</v>
      </c>
      <c r="AA2174" s="11">
        <f t="shared" si="66"/>
        <v>29.9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3.3426183844011144E-2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441.54</v>
      </c>
      <c r="AA2175" s="11">
        <f t="shared" si="66"/>
        <v>29.4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3.3972007066177465E-2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764</v>
      </c>
      <c r="AA2176" s="11">
        <f t="shared" si="66"/>
        <v>127.3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7.8534031413612562E-3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1165.83</v>
      </c>
      <c r="AA2178" s="11">
        <f t="shared" si="66"/>
        <v>582.9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1.7155159843201841E-3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409.21</v>
      </c>
      <c r="AA2179" s="11">
        <f t="shared" ref="AA2179:AA2242" si="68">ROUND(IFERROR(Z2179/M2179,0),1)</f>
        <v>18.600000000000001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5.3762127025243765E-2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577.1</v>
      </c>
      <c r="AA2180" s="11">
        <f t="shared" si="68"/>
        <v>32.1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3.1190434933287124E-2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546.57000000000005</v>
      </c>
      <c r="AA2181" s="11">
        <f t="shared" si="68"/>
        <v>21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4.7569387269700128E-2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847.84</v>
      </c>
      <c r="AA2182" s="11">
        <f t="shared" si="68"/>
        <v>121.1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8.2562747688243055E-3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1951.57</v>
      </c>
      <c r="AA2183" s="11">
        <f t="shared" si="68"/>
        <v>1951.6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5.1240795872041489E-4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646.66</v>
      </c>
      <c r="AA2184" s="11">
        <f t="shared" si="68"/>
        <v>80.8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1.2371261559397519E-2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439.68</v>
      </c>
      <c r="AA2185" s="11">
        <f t="shared" si="68"/>
        <v>22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4.5487627365356623E-2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347.68</v>
      </c>
      <c r="AA2186" s="11">
        <f t="shared" si="68"/>
        <v>15.1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6.6152784169351123E-2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640.57000000000005</v>
      </c>
      <c r="AA2188" s="11">
        <f t="shared" si="68"/>
        <v>49.3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2.0294425277487236E-2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460.75</v>
      </c>
      <c r="AA2189" s="11">
        <f t="shared" si="68"/>
        <v>19.2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5.2088985349972868E-2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830.04</v>
      </c>
      <c r="AA2190" s="11">
        <f t="shared" si="68"/>
        <v>-276.7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-3.6142836489807722E-3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448.75</v>
      </c>
      <c r="AA2191" s="11">
        <f t="shared" si="68"/>
        <v>56.1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1.7827298050139277E-2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441.54</v>
      </c>
      <c r="AA2192" s="11">
        <f t="shared" si="68"/>
        <v>27.6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3.6236807537255965E-2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764</v>
      </c>
      <c r="AA2193" s="11">
        <f t="shared" si="68"/>
        <v>-152.80000000000001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-6.5445026178010471E-3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1165.83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409.21</v>
      </c>
      <c r="AA2195" s="11">
        <f t="shared" si="68"/>
        <v>14.6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6.8424525304855696E-2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577.1</v>
      </c>
      <c r="AA2196" s="11">
        <f t="shared" si="68"/>
        <v>19.899999999999999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5.0251256281407031E-2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546.57000000000005</v>
      </c>
      <c r="AA2197" s="11">
        <f t="shared" si="68"/>
        <v>21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4.7569387269700128E-2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847.84</v>
      </c>
      <c r="AA2198" s="11">
        <f t="shared" si="68"/>
        <v>-16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-6.2511794678241181E-2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1951.57</v>
      </c>
      <c r="AA2199" s="11">
        <f t="shared" si="68"/>
        <v>975.8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1.0248159174408298E-3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646.66</v>
      </c>
      <c r="AA2200" s="11">
        <f t="shared" si="68"/>
        <v>80.8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1.2371261559397519E-2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439.68</v>
      </c>
      <c r="AA2201" s="11">
        <f t="shared" si="68"/>
        <v>17.600000000000001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5.6859534206695775E-2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347.68</v>
      </c>
      <c r="AA2202" s="11">
        <f t="shared" si="68"/>
        <v>21.7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4.6019328117809476E-2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640.57000000000005</v>
      </c>
      <c r="AA2204" s="11">
        <f t="shared" si="68"/>
        <v>42.7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2.3416644550946813E-2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460.75</v>
      </c>
      <c r="AA2205" s="11">
        <f t="shared" si="68"/>
        <v>21.9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4.557786218122626E-2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830.04</v>
      </c>
      <c r="AA2206" s="11">
        <f t="shared" si="68"/>
        <v>-92.2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-1.0842850946942317E-2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448.75</v>
      </c>
      <c r="AA2207" s="11">
        <f t="shared" si="68"/>
        <v>26.4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3.7883008356545962E-2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441.54</v>
      </c>
      <c r="AA2208" s="11">
        <f t="shared" si="68"/>
        <v>24.5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4.0766408479412965E-2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764</v>
      </c>
      <c r="AA2209" s="11">
        <f t="shared" si="68"/>
        <v>58.8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1.7015706806282723E-2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1165.83</v>
      </c>
      <c r="AA2210" s="11">
        <f t="shared" si="68"/>
        <v>1165.8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8.5775799216009205E-4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409.21</v>
      </c>
      <c r="AA2211" s="11">
        <f t="shared" si="68"/>
        <v>15.2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6.5980792258253707E-2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577.1</v>
      </c>
      <c r="AA2212" s="11">
        <f t="shared" si="68"/>
        <v>27.5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3.6388840755501646E-2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546.57000000000005</v>
      </c>
      <c r="AA2213" s="11">
        <f t="shared" si="68"/>
        <v>24.8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4.0251019997438568E-2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847.84</v>
      </c>
      <c r="AA2214" s="11">
        <f t="shared" si="68"/>
        <v>-106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-9.4357425929420639E-3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1951.57</v>
      </c>
      <c r="AA2215" s="11">
        <f t="shared" si="68"/>
        <v>975.8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1.0248159174408298E-3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646.66</v>
      </c>
      <c r="AA2216" s="11">
        <f t="shared" si="68"/>
        <v>53.9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1.8556892339096281E-2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439.68</v>
      </c>
      <c r="AA2217" s="11">
        <f t="shared" si="68"/>
        <v>19.100000000000001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5.2310771470160118E-2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347.68</v>
      </c>
      <c r="AA2218" s="11">
        <f t="shared" si="68"/>
        <v>21.7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4.6019328117809476E-2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640.57000000000005</v>
      </c>
      <c r="AA2219" s="11">
        <f t="shared" si="68"/>
        <v>40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2.4977754187676598E-2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460.75</v>
      </c>
      <c r="AA2220" s="11">
        <f t="shared" si="68"/>
        <v>19.2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5.2088985349972868E-2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830.04</v>
      </c>
      <c r="AA2221" s="11">
        <f t="shared" si="68"/>
        <v>-830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-1.204761216326924E-3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448.75</v>
      </c>
      <c r="AA2222" s="11">
        <f t="shared" si="68"/>
        <v>24.9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4.0111420612813371E-2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441.54</v>
      </c>
      <c r="AA2223" s="11">
        <f t="shared" si="68"/>
        <v>26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3.8501608008334465E-2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764</v>
      </c>
      <c r="AA2224" s="11">
        <f t="shared" si="68"/>
        <v>76.400000000000006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1.3089005235602094E-2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1165.83</v>
      </c>
      <c r="AA2225" s="11">
        <f t="shared" si="68"/>
        <v>582.9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1.7155159843201841E-3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409.21</v>
      </c>
      <c r="AA2226" s="11">
        <f t="shared" si="68"/>
        <v>17.100000000000001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5.8649593118447745E-2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577.1</v>
      </c>
      <c r="AA2227" s="11">
        <f t="shared" si="68"/>
        <v>27.5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3.6388840755501646E-2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546.57000000000005</v>
      </c>
      <c r="AA2228" s="11">
        <f t="shared" si="68"/>
        <v>26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3.8421428179373177E-2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518.65</v>
      </c>
      <c r="AA2229" s="11">
        <f t="shared" si="68"/>
        <v>103.7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9.6404126096596935E-3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639.29999999999995</v>
      </c>
      <c r="AA2230" s="11">
        <f t="shared" si="68"/>
        <v>58.1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1.720631941185672E-2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686.42</v>
      </c>
      <c r="AA2231" s="11">
        <f t="shared" si="68"/>
        <v>17.600000000000001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5.6816526324990534E-2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476.99</v>
      </c>
      <c r="AA2233" s="11">
        <f t="shared" si="68"/>
        <v>20.7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4.8219040231451391E-2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698.26</v>
      </c>
      <c r="AA2234" s="11">
        <f t="shared" si="68"/>
        <v>49.9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2.004983816916335E-2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410.56</v>
      </c>
      <c r="AA2235" s="11">
        <f t="shared" si="68"/>
        <v>31.6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3.1664068589243963E-2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500.72</v>
      </c>
      <c r="AA2236" s="11">
        <f t="shared" si="68"/>
        <v>125.2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7.9884965649464762E-3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523.84</v>
      </c>
      <c r="AA2238" s="11">
        <f t="shared" si="68"/>
        <v>40.299999999999997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2.4816737935247402E-2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485.2</v>
      </c>
      <c r="AA2242" s="11">
        <f t="shared" si="68"/>
        <v>161.69999999999999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6.1830173124484749E-3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538.33000000000004</v>
      </c>
      <c r="AA2243" s="11">
        <f t="shared" ref="AA2243:AA2306" si="70">ROUND(IFERROR(Z2243/M2243,0),1)</f>
        <v>12.2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8.1734252224471976E-2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503.54</v>
      </c>
      <c r="AA2244" s="11">
        <f t="shared" si="70"/>
        <v>-125.9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-7.9437581920006346E-3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518.65</v>
      </c>
      <c r="AA2246" s="11">
        <f t="shared" si="70"/>
        <v>37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2.6993155307047142E-2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639.29999999999995</v>
      </c>
      <c r="AA2247" s="11">
        <f t="shared" si="70"/>
        <v>49.2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2.0334741123103395E-2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487.08</v>
      </c>
      <c r="AA2248" s="11">
        <f t="shared" si="70"/>
        <v>32.5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3.0795762503079579E-2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686.42</v>
      </c>
      <c r="AA2249" s="11">
        <f t="shared" si="70"/>
        <v>24.5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4.0791352233326535E-2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476.99</v>
      </c>
      <c r="AA2251" s="11">
        <f t="shared" si="70"/>
        <v>18.3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5.4508480261640707E-2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698.26</v>
      </c>
      <c r="AA2253" s="11">
        <f t="shared" si="70"/>
        <v>41.1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2.4346232062555494E-2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410.56</v>
      </c>
      <c r="AA2254" s="11">
        <f t="shared" si="70"/>
        <v>24.2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4.1406858924395946E-2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500.72</v>
      </c>
      <c r="AA2255" s="11">
        <f t="shared" si="70"/>
        <v>71.5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1.3979868988656333E-2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523.84</v>
      </c>
      <c r="AA2257" s="11">
        <f t="shared" si="70"/>
        <v>29.1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3.4361637141111789E-2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485.2</v>
      </c>
      <c r="AA2260" s="11">
        <f t="shared" si="70"/>
        <v>53.9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1.8549051937345424E-2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538.33000000000004</v>
      </c>
      <c r="AA2261" s="11">
        <f t="shared" si="70"/>
        <v>14.5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6.8731075734215066E-2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503.54</v>
      </c>
      <c r="AA2262" s="11">
        <f t="shared" si="70"/>
        <v>-83.9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-1.1915637288000953E-2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518.65</v>
      </c>
      <c r="AA2265" s="11">
        <f t="shared" si="70"/>
        <v>34.6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2.8921237828979082E-2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639.29999999999995</v>
      </c>
      <c r="AA2266" s="11">
        <f t="shared" si="70"/>
        <v>37.6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2.659158454559675E-2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487.08</v>
      </c>
      <c r="AA2268" s="11">
        <f t="shared" si="70"/>
        <v>34.799999999999997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2.8742711669540937E-2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686.42</v>
      </c>
      <c r="AA2269" s="11">
        <f t="shared" si="70"/>
        <v>23.7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4.224818624165963E-2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476.99</v>
      </c>
      <c r="AA2271" s="11">
        <f t="shared" si="70"/>
        <v>17.7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5.6604960271703808E-2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698.26</v>
      </c>
      <c r="AA2273" s="11">
        <f t="shared" si="70"/>
        <v>87.3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1.1457050382379057E-2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597.79999999999995</v>
      </c>
      <c r="AA2274" s="11">
        <f t="shared" si="70"/>
        <v>42.7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2.3419203747072601E-2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410.56</v>
      </c>
      <c r="AA2275" s="11">
        <f t="shared" si="70"/>
        <v>24.2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4.1406858924395946E-2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500.72</v>
      </c>
      <c r="AA2276" s="11">
        <f t="shared" si="70"/>
        <v>71.5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1.3979868988656333E-2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523.84</v>
      </c>
      <c r="AA2278" s="11">
        <f t="shared" si="70"/>
        <v>22.8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4.3906536346976173E-2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485.2</v>
      </c>
      <c r="AA2281" s="11">
        <f t="shared" si="70"/>
        <v>69.3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1.4427040395713108E-2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538.33000000000004</v>
      </c>
      <c r="AA2282" s="11">
        <f t="shared" si="70"/>
        <v>22.4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4.4582319395166527E-2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503.54</v>
      </c>
      <c r="AA2283" s="11">
        <f t="shared" si="70"/>
        <v>-33.6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-2.9789093220002383E-2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518.65</v>
      </c>
      <c r="AA2286" s="11">
        <f t="shared" si="70"/>
        <v>30.5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3.2777402872842962E-2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639.29999999999995</v>
      </c>
      <c r="AA2287" s="11">
        <f t="shared" si="70"/>
        <v>37.6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2.659158454559675E-2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487.08</v>
      </c>
      <c r="AA2288" s="11">
        <f t="shared" si="70"/>
        <v>18.7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5.3379321672004598E-2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686.42</v>
      </c>
      <c r="AA2289" s="11">
        <f t="shared" si="70"/>
        <v>28.6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3.4964016199994175E-2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476.99</v>
      </c>
      <c r="AA2291" s="11">
        <f t="shared" si="70"/>
        <v>13.6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7.3376800352208643E-2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698.26</v>
      </c>
      <c r="AA2293" s="11">
        <f t="shared" si="70"/>
        <v>77.599999999999994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1.2889181680176439E-2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597.79999999999995</v>
      </c>
      <c r="AA2294" s="11">
        <f t="shared" si="70"/>
        <v>74.7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1.3382402141184344E-2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410.56</v>
      </c>
      <c r="AA2295" s="11">
        <f t="shared" si="70"/>
        <v>25.7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3.8971161340607949E-2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500.72</v>
      </c>
      <c r="AA2296" s="11">
        <f t="shared" si="70"/>
        <v>71.5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1.3979868988656333E-2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523.84</v>
      </c>
      <c r="AA2298" s="11">
        <f t="shared" si="70"/>
        <v>12.5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8.0177153329260842E-2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485.2</v>
      </c>
      <c r="AA2301" s="11">
        <f t="shared" si="70"/>
        <v>32.299999999999997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3.0915086562242376E-2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538.33000000000004</v>
      </c>
      <c r="AA2302" s="11">
        <f t="shared" si="70"/>
        <v>29.9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3.3436739546374897E-2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503.54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465.88</v>
      </c>
      <c r="AA2306" s="11">
        <f t="shared" si="70"/>
        <v>51.8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1.931827938524942E-2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518.65</v>
      </c>
      <c r="AA2307" s="11">
        <f t="shared" ref="AA2307:AA2370" si="72">ROUND(IFERROR(Z2307/M2307,0),1)</f>
        <v>259.3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3.8561650438638777E-3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639.29999999999995</v>
      </c>
      <c r="AA2308" s="11">
        <f t="shared" si="72"/>
        <v>106.6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9.385265133740028E-3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487.08</v>
      </c>
      <c r="AA2309" s="11">
        <f t="shared" si="72"/>
        <v>44.3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2.2583559168925023E-2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686.42</v>
      </c>
      <c r="AA2310" s="11">
        <f t="shared" si="72"/>
        <v>52.8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1.8938842108330179E-2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476.99</v>
      </c>
      <c r="AA2312" s="11">
        <f t="shared" si="72"/>
        <v>159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6.2894400301893123E-3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698.26</v>
      </c>
      <c r="AA2314" s="11">
        <f t="shared" si="72"/>
        <v>174.6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5.7285251911895286E-3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597.79999999999995</v>
      </c>
      <c r="AA2315" s="11">
        <f t="shared" si="72"/>
        <v>74.7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1.3382402141184344E-2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410.56</v>
      </c>
      <c r="AA2316" s="11">
        <f t="shared" si="72"/>
        <v>45.6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2.1921278254091972E-2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500.72</v>
      </c>
      <c r="AA2317" s="11">
        <f t="shared" si="72"/>
        <v>-23.8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-4.1939606965969004E-2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523.84</v>
      </c>
      <c r="AA2319" s="11">
        <f t="shared" si="72"/>
        <v>43.7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2.2907758094074526E-2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485.2</v>
      </c>
      <c r="AA2322" s="11">
        <f t="shared" si="72"/>
        <v>-23.1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-4.3281121187139324E-2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538.33000000000004</v>
      </c>
      <c r="AA2323" s="11">
        <f t="shared" si="72"/>
        <v>-31.7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-3.1579142904909624E-2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503.54</v>
      </c>
      <c r="AA2324" s="11">
        <f t="shared" si="72"/>
        <v>11.7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8.5395400564006824E-2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465.88</v>
      </c>
      <c r="AA2327" s="11">
        <f t="shared" si="72"/>
        <v>465.9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2.1464754872499358E-3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518.65</v>
      </c>
      <c r="AA2328" s="11">
        <f t="shared" si="72"/>
        <v>57.6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1.7352742697387447E-2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639.29999999999995</v>
      </c>
      <c r="AA2329" s="11">
        <f t="shared" si="72"/>
        <v>79.900000000000006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1.2513686844986705E-2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487.08</v>
      </c>
      <c r="AA2330" s="11">
        <f t="shared" si="72"/>
        <v>60.9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1.6424406668309108E-2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686.42</v>
      </c>
      <c r="AA2331" s="11">
        <f t="shared" si="72"/>
        <v>42.9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2.3309344133329451E-2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476.99</v>
      </c>
      <c r="AA2333" s="11">
        <f t="shared" si="72"/>
        <v>39.700000000000003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2.5157760120757249E-2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698.26</v>
      </c>
      <c r="AA2335" s="11">
        <f t="shared" si="72"/>
        <v>63.5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1.5753444275771203E-2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597.79999999999995</v>
      </c>
      <c r="AA2336" s="11">
        <f t="shared" si="72"/>
        <v>99.6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1.0036801605888258E-2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410.56</v>
      </c>
      <c r="AA2337" s="11">
        <f t="shared" si="72"/>
        <v>34.200000000000003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2.9228371005455962E-2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500.72</v>
      </c>
      <c r="AA2338" s="11">
        <f t="shared" si="72"/>
        <v>-62.6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-1.5976993129892952E-2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523.84</v>
      </c>
      <c r="AA2340" s="11">
        <f t="shared" si="72"/>
        <v>26.2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3.8179596823457541E-2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485.2</v>
      </c>
      <c r="AA2343" s="11">
        <f t="shared" si="72"/>
        <v>80.900000000000006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1.236603462489695E-2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538.33000000000004</v>
      </c>
      <c r="AA2344" s="11">
        <f t="shared" si="72"/>
        <v>107.7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9.2879832073263606E-3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503.54</v>
      </c>
      <c r="AA2345" s="11">
        <f t="shared" si="72"/>
        <v>20.100000000000001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4.9648488700003969E-2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465.88</v>
      </c>
      <c r="AA2348" s="11">
        <f t="shared" si="72"/>
        <v>12.6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7.9419593028247623E-2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518.65</v>
      </c>
      <c r="AA2349" s="11">
        <f t="shared" si="72"/>
        <v>64.8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1.5424660175455511E-2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639.29999999999995</v>
      </c>
      <c r="AA2350" s="11">
        <f t="shared" si="72"/>
        <v>127.9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7.8210542781166903E-3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487.08</v>
      </c>
      <c r="AA2351" s="11">
        <f t="shared" si="72"/>
        <v>81.2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1.231830500123183E-2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686.42</v>
      </c>
      <c r="AA2352" s="11">
        <f t="shared" si="72"/>
        <v>57.2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1.7482008099997087E-2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476.99</v>
      </c>
      <c r="AA2354" s="11">
        <f t="shared" si="72"/>
        <v>53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1.8868320090567936E-2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698.26</v>
      </c>
      <c r="AA2356" s="11">
        <f t="shared" si="72"/>
        <v>77.599999999999994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1.2889181680176439E-2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597.79999999999995</v>
      </c>
      <c r="AA2357" s="11">
        <f t="shared" si="72"/>
        <v>42.7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2.3419203747072601E-2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410.56</v>
      </c>
      <c r="AA2358" s="11">
        <f t="shared" si="72"/>
        <v>37.299999999999997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2.6792673421667964E-2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500.72</v>
      </c>
      <c r="AA2359" s="11">
        <f t="shared" si="72"/>
        <v>-83.5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-1.1982744847419714E-2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523.84</v>
      </c>
      <c r="AA2361" s="11">
        <f t="shared" si="72"/>
        <v>21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4.7724496029321925E-2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485.2</v>
      </c>
      <c r="AA2364" s="11">
        <f t="shared" si="72"/>
        <v>161.69999999999999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6.1830173124484749E-3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538.33000000000004</v>
      </c>
      <c r="AA2365" s="11">
        <f t="shared" si="72"/>
        <v>538.29999999999995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1.8575966414652722E-3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503.54</v>
      </c>
      <c r="AA2366" s="11">
        <f t="shared" si="72"/>
        <v>31.5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3.1775032768002538E-2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465.88</v>
      </c>
      <c r="AA2369" s="11">
        <f t="shared" si="72"/>
        <v>13.7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7.2980166566497806E-2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518.65</v>
      </c>
      <c r="AA2370" s="11">
        <f t="shared" si="72"/>
        <v>51.9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1.9280825219319387E-2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639.29999999999995</v>
      </c>
      <c r="AA2371" s="11">
        <f t="shared" ref="AA2371:AA2434" si="74">ROUND(IFERROR(Z2371/M2371,0),1)</f>
        <v>79.900000000000006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1.2513686844986705E-2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487.08</v>
      </c>
      <c r="AA2372" s="11">
        <f t="shared" si="74"/>
        <v>69.599999999999994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1.4371355834770469E-2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686.42</v>
      </c>
      <c r="AA2373" s="11">
        <f t="shared" si="74"/>
        <v>62.4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1.6025174091663996E-2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476.99</v>
      </c>
      <c r="AA2375" s="11">
        <f t="shared" si="74"/>
        <v>17.7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5.6604960271703808E-2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698.26</v>
      </c>
      <c r="AA2377" s="11">
        <f t="shared" si="74"/>
        <v>58.2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1.7185575573568587E-2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597.79999999999995</v>
      </c>
      <c r="AA2378" s="11">
        <f t="shared" si="74"/>
        <v>37.4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2.6764804282368687E-2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410.56</v>
      </c>
      <c r="AA2379" s="11">
        <f t="shared" si="74"/>
        <v>37.299999999999997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2.6792673421667964E-2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500.72</v>
      </c>
      <c r="AA2380" s="11">
        <f t="shared" si="74"/>
        <v>250.4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3.9942482824732381E-3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523.84</v>
      </c>
      <c r="AA2382" s="11">
        <f t="shared" si="74"/>
        <v>43.7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2.2907758094074526E-2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485.2</v>
      </c>
      <c r="AA2385" s="11">
        <f t="shared" si="74"/>
        <v>80.900000000000006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1.236603462489695E-2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538.33000000000004</v>
      </c>
      <c r="AA2386" s="11">
        <f t="shared" si="74"/>
        <v>538.29999999999995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1.8575966414652722E-3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503.54</v>
      </c>
      <c r="AA2387" s="11">
        <f t="shared" si="74"/>
        <v>33.6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2.9789093220002383E-2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465.88</v>
      </c>
      <c r="AA2390" s="11">
        <f t="shared" si="74"/>
        <v>20.3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4.9368936206748516E-2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518.65</v>
      </c>
      <c r="AA2391" s="11">
        <f t="shared" si="74"/>
        <v>129.69999999999999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7.7123300877277555E-3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639.29999999999995</v>
      </c>
      <c r="AA2392" s="11">
        <f t="shared" si="74"/>
        <v>127.9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7.8210542781166903E-3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487.08</v>
      </c>
      <c r="AA2393" s="11">
        <f t="shared" si="74"/>
        <v>81.2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1.231830500123183E-2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686.42</v>
      </c>
      <c r="AA2394" s="11">
        <f t="shared" si="74"/>
        <v>36.1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2.7679846158328723E-2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476.99</v>
      </c>
      <c r="AA2396" s="11">
        <f t="shared" si="74"/>
        <v>68.099999999999994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1.4675360070441727E-2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698.26</v>
      </c>
      <c r="AA2398" s="11">
        <f t="shared" si="74"/>
        <v>139.69999999999999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7.1606564889869105E-3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597.79999999999995</v>
      </c>
      <c r="AA2399" s="11">
        <f t="shared" si="74"/>
        <v>99.6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1.0036801605888258E-2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410.56</v>
      </c>
      <c r="AA2400" s="11">
        <f t="shared" si="74"/>
        <v>45.6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2.1921278254091972E-2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500.72</v>
      </c>
      <c r="AA2401" s="11">
        <f t="shared" si="74"/>
        <v>14.7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6.7902220802045055E-2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523.84</v>
      </c>
      <c r="AA2403" s="11">
        <f t="shared" si="74"/>
        <v>43.7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2.2907758094074526E-2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485.2</v>
      </c>
      <c r="AA2405" s="11">
        <f t="shared" si="74"/>
        <v>-60.7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-1.6488046166529265E-2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538.33000000000004</v>
      </c>
      <c r="AA2406" s="11">
        <f t="shared" si="74"/>
        <v>89.7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1.1145579848791632E-2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503.54</v>
      </c>
      <c r="AA2407" s="11">
        <f t="shared" si="74"/>
        <v>251.8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3.9718790960003173E-3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465.88</v>
      </c>
      <c r="AA2410" s="11">
        <f t="shared" si="74"/>
        <v>42.4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2.3611230359749293E-2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518.65</v>
      </c>
      <c r="AA2411" s="11">
        <f t="shared" si="74"/>
        <v>74.099999999999994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1.3496577653523571E-2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639.29999999999995</v>
      </c>
      <c r="AA2412" s="11">
        <f t="shared" si="74"/>
        <v>79.900000000000006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1.2513686844986705E-2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487.08</v>
      </c>
      <c r="AA2413" s="11">
        <f t="shared" si="74"/>
        <v>60.9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1.6424406668309108E-2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686.42</v>
      </c>
      <c r="AA2414" s="11">
        <f t="shared" si="74"/>
        <v>49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2.0395676116663267E-2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476.99</v>
      </c>
      <c r="AA2416" s="11">
        <f t="shared" si="74"/>
        <v>29.8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3.3543680161009663E-2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698.26</v>
      </c>
      <c r="AA2418" s="11">
        <f t="shared" si="74"/>
        <v>232.8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4.2963938933921466E-3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597.79999999999995</v>
      </c>
      <c r="AA2419" s="11">
        <f t="shared" si="74"/>
        <v>35.200000000000003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2.8437604550016732E-2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410.56</v>
      </c>
      <c r="AA2420" s="11">
        <f t="shared" si="74"/>
        <v>41.1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2.435697583787997E-2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500.72</v>
      </c>
      <c r="AA2421" s="11">
        <f t="shared" si="74"/>
        <v>62.6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1.5976993129892952E-2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523.84</v>
      </c>
      <c r="AA2423" s="11">
        <f t="shared" si="74"/>
        <v>37.4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2.6725717776420278E-2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485.2</v>
      </c>
      <c r="AA2425" s="11">
        <f t="shared" si="74"/>
        <v>485.2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2.0610057708161582E-3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538.33000000000004</v>
      </c>
      <c r="AA2426" s="11">
        <f t="shared" si="74"/>
        <v>38.5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2.6006352980513809E-2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503.54</v>
      </c>
      <c r="AA2427" s="11">
        <f t="shared" si="74"/>
        <v>55.9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1.7873455932001431E-2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465.88</v>
      </c>
      <c r="AA2430" s="11">
        <f t="shared" si="74"/>
        <v>232.9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4.2929509744998717E-3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518.65</v>
      </c>
      <c r="AA2431" s="11">
        <f t="shared" si="74"/>
        <v>103.7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9.6404126096596935E-3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639.29999999999995</v>
      </c>
      <c r="AA2432" s="11">
        <f t="shared" si="74"/>
        <v>127.9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7.8210542781166903E-3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487.08</v>
      </c>
      <c r="AA2433" s="11">
        <f t="shared" si="74"/>
        <v>54.1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1.8477457501847747E-2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686.42</v>
      </c>
      <c r="AA2434" s="11">
        <f t="shared" si="74"/>
        <v>49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2.0395676116663267E-2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476.99</v>
      </c>
      <c r="AA2436" s="11">
        <f t="shared" si="76"/>
        <v>31.8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3.1447200150946562E-2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698.26</v>
      </c>
      <c r="AA2438" s="11">
        <f t="shared" si="76"/>
        <v>99.8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1.0024919084581675E-2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597.79999999999995</v>
      </c>
      <c r="AA2439" s="11">
        <f t="shared" si="76"/>
        <v>74.7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1.3382402141184344E-2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410.56</v>
      </c>
      <c r="AA2440" s="11">
        <f t="shared" si="76"/>
        <v>41.1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2.435697583787997E-2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500.72</v>
      </c>
      <c r="AA2441" s="11">
        <f t="shared" si="76"/>
        <v>100.1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9.9856207061830952E-3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523.84</v>
      </c>
      <c r="AA2443" s="11">
        <f t="shared" si="76"/>
        <v>32.700000000000003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3.0543677458766034E-2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485.2</v>
      </c>
      <c r="AA2445" s="11">
        <f t="shared" si="76"/>
        <v>121.3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8.2440230832646327E-3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538.33000000000004</v>
      </c>
      <c r="AA2446" s="11">
        <f t="shared" si="76"/>
        <v>53.8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1.8575966414652721E-2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503.54</v>
      </c>
      <c r="AA2447" s="11">
        <f t="shared" si="76"/>
        <v>38.700000000000003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2.5817214124002064E-2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465.88</v>
      </c>
      <c r="AA2450" s="11">
        <f t="shared" si="76"/>
        <v>155.30000000000001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6.4394264617498066E-3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518.65</v>
      </c>
      <c r="AA2451" s="11">
        <f t="shared" si="76"/>
        <v>51.9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1.9280825219319387E-2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639.29999999999995</v>
      </c>
      <c r="AA2452" s="11">
        <f t="shared" si="76"/>
        <v>33.6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2.9720006256843425E-2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487.08</v>
      </c>
      <c r="AA2453" s="11">
        <f t="shared" si="76"/>
        <v>48.7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2.0530508335386385E-2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686.42</v>
      </c>
      <c r="AA2454" s="11">
        <f t="shared" si="76"/>
        <v>42.9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2.3309344133329451E-2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476.99</v>
      </c>
      <c r="AA2455" s="11">
        <f t="shared" si="76"/>
        <v>19.899999999999999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5.0315520241514498E-2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698.26</v>
      </c>
      <c r="AA2457" s="11">
        <f t="shared" si="76"/>
        <v>41.1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2.4346232062555494E-2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597.79999999999995</v>
      </c>
      <c r="AA2458" s="11">
        <f t="shared" si="76"/>
        <v>27.2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3.6801605888256948E-2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694.91</v>
      </c>
      <c r="AA2459" s="11">
        <f t="shared" si="76"/>
        <v>115.8</v>
      </c>
      <c r="AB2459" s="5">
        <f>IFERROR(VLOOKUP(C2459,[2]Sheet1!$B:$F,5,FALSE),0)</f>
        <v>3037787.2</v>
      </c>
      <c r="AC2459" s="11">
        <v>0</v>
      </c>
      <c r="AD2459" s="11">
        <v>0</v>
      </c>
      <c r="AE2459" s="10"/>
      <c r="AF2459" s="13">
        <f t="shared" si="77"/>
        <v>8.6342116245269173E-3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410.56</v>
      </c>
      <c r="AA2460" s="11">
        <f t="shared" si="76"/>
        <v>37.299999999999997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2.6792673421667964E-2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500.72</v>
      </c>
      <c r="AA2461" s="11">
        <f t="shared" si="76"/>
        <v>125.2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7.9884965649464762E-3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523.84</v>
      </c>
      <c r="AA2463" s="11">
        <f t="shared" si="76"/>
        <v>32.700000000000003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3.0543677458766034E-2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485.2</v>
      </c>
      <c r="AA2465" s="11">
        <f t="shared" si="76"/>
        <v>60.7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1.6488046166529265E-2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538.33000000000004</v>
      </c>
      <c r="AA2466" s="11">
        <f t="shared" si="76"/>
        <v>67.3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1.4860773131722177E-2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503.54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465.88</v>
      </c>
      <c r="AA2470" s="11">
        <f t="shared" si="76"/>
        <v>232.9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4.2929509744998717E-3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518.65</v>
      </c>
      <c r="AA2471" s="11">
        <f t="shared" si="76"/>
        <v>37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2.6993155307047142E-2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639.29999999999995</v>
      </c>
      <c r="AA2472" s="11">
        <f t="shared" si="76"/>
        <v>106.6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9.385265133740028E-3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487.08</v>
      </c>
      <c r="AA2473" s="11">
        <f t="shared" si="76"/>
        <v>60.9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1.6424406668309108E-2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686.42</v>
      </c>
      <c r="AA2474" s="11">
        <f t="shared" si="76"/>
        <v>49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2.0395676116663267E-2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476.99</v>
      </c>
      <c r="AA2475" s="11">
        <f t="shared" si="76"/>
        <v>39.700000000000003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2.5157760120757249E-2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698.26</v>
      </c>
      <c r="AA2477" s="11">
        <f t="shared" si="76"/>
        <v>49.9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2.004983816916335E-2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597.79999999999995</v>
      </c>
      <c r="AA2478" s="11">
        <f t="shared" si="76"/>
        <v>99.6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1.0036801605888258E-2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410.56</v>
      </c>
      <c r="AA2479" s="11">
        <f t="shared" si="76"/>
        <v>29.3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3.4099766173031953E-2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500.72</v>
      </c>
      <c r="AA2480" s="11">
        <f t="shared" si="76"/>
        <v>250.4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3.9942482824732381E-3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523.84</v>
      </c>
      <c r="AA2482" s="11">
        <f t="shared" si="76"/>
        <v>34.9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2.8634697617593158E-2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485.2</v>
      </c>
      <c r="AA2484" s="11">
        <f t="shared" si="76"/>
        <v>-97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-1.0305028854080791E-2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538.33000000000004</v>
      </c>
      <c r="AA2485" s="11">
        <f t="shared" si="76"/>
        <v>59.8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1.6718369773187448E-2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503.54</v>
      </c>
      <c r="AA2486" s="11">
        <f t="shared" si="76"/>
        <v>167.8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5.9578186440004764E-3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465.88</v>
      </c>
      <c r="AA2488" s="11">
        <f t="shared" si="76"/>
        <v>-232.9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-4.2929509744998717E-3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518.65</v>
      </c>
      <c r="AA2489" s="11">
        <f t="shared" si="76"/>
        <v>47.2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2.1208907741251327E-2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639.29999999999995</v>
      </c>
      <c r="AA2490" s="11">
        <f t="shared" si="76"/>
        <v>42.6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2.3463162834350071E-2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487.08</v>
      </c>
      <c r="AA2491" s="11">
        <f t="shared" si="76"/>
        <v>48.7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2.0530508335386385E-2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686.42</v>
      </c>
      <c r="AA2492" s="11">
        <f t="shared" si="76"/>
        <v>38.1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2.6223012149995631E-2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476.99</v>
      </c>
      <c r="AA2493" s="11">
        <f t="shared" si="76"/>
        <v>59.6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1.6771840080504832E-2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698.26</v>
      </c>
      <c r="AA2495" s="11">
        <f t="shared" si="76"/>
        <v>20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5.0124595422908376E-2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597.79999999999995</v>
      </c>
      <c r="AA2496" s="11">
        <f t="shared" si="76"/>
        <v>298.89999999999998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3.3456005352960859E-3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694.91</v>
      </c>
      <c r="AA2497" s="11">
        <f t="shared" si="76"/>
        <v>33.1</v>
      </c>
      <c r="AB2497" s="5">
        <f>IFERROR(VLOOKUP(C2497,[2]Sheet1!$B:$F,5,FALSE),0)</f>
        <v>3037787.2</v>
      </c>
      <c r="AC2497" s="11">
        <v>0</v>
      </c>
      <c r="AD2497" s="11">
        <v>0</v>
      </c>
      <c r="AE2497" s="10"/>
      <c r="AF2497" s="13">
        <f t="shared" si="77"/>
        <v>3.021974068584421E-2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410.56</v>
      </c>
      <c r="AA2498" s="11">
        <f t="shared" si="76"/>
        <v>34.200000000000003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2.9228371005455962E-2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500.72</v>
      </c>
      <c r="AA2499" s="11">
        <f t="shared" ref="AA2499:AA2562" si="78">ROUND(IFERROR(Z2499/M2499,0),1)</f>
        <v>-100.1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-9.9856207061830952E-3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523.84</v>
      </c>
      <c r="AA2501" s="11">
        <f t="shared" si="78"/>
        <v>32.700000000000003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3.0543677458766034E-2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485.2</v>
      </c>
      <c r="AA2503" s="11">
        <f t="shared" si="78"/>
        <v>32.299999999999997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3.0915086562242376E-2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538.33000000000004</v>
      </c>
      <c r="AA2504" s="11">
        <f t="shared" si="78"/>
        <v>38.5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2.6006352980513809E-2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503.54</v>
      </c>
      <c r="AA2505" s="11">
        <f t="shared" si="78"/>
        <v>45.8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2.1845335028001747E-2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465.88</v>
      </c>
      <c r="AA2507" s="11">
        <f t="shared" si="78"/>
        <v>-46.6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-2.1464754872499357E-2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518.65</v>
      </c>
      <c r="AA2508" s="11">
        <f t="shared" si="78"/>
        <v>47.2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2.1208907741251327E-2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639.29999999999995</v>
      </c>
      <c r="AA2509" s="11">
        <f t="shared" si="78"/>
        <v>35.5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2.8155795401220086E-2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487.08</v>
      </c>
      <c r="AA2510" s="11">
        <f t="shared" si="78"/>
        <v>54.1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1.8477457501847747E-2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686.42</v>
      </c>
      <c r="AA2511" s="11">
        <f t="shared" si="78"/>
        <v>45.8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2.1852510124996359E-2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476.99</v>
      </c>
      <c r="AA2512" s="11">
        <f t="shared" si="78"/>
        <v>47.7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2.096480010063104E-2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698.26</v>
      </c>
      <c r="AA2514" s="11">
        <f t="shared" si="78"/>
        <v>22.5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4.4396070231718841E-2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694.91</v>
      </c>
      <c r="AA2515" s="11">
        <f t="shared" si="78"/>
        <v>36.6</v>
      </c>
      <c r="AB2515" s="5">
        <f>IFERROR(VLOOKUP(C2515,[2]Sheet1!$B:$F,5,FALSE),0)</f>
        <v>3037787.2</v>
      </c>
      <c r="AC2515" s="11">
        <v>0</v>
      </c>
      <c r="AD2515" s="11">
        <v>0</v>
      </c>
      <c r="AE2515" s="10"/>
      <c r="AF2515" s="13">
        <f t="shared" si="79"/>
        <v>2.734167014433524E-2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410.56</v>
      </c>
      <c r="AA2516" s="11">
        <f t="shared" si="78"/>
        <v>31.6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3.1664068589243963E-2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500.72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523.84</v>
      </c>
      <c r="AA2519" s="11">
        <f t="shared" si="78"/>
        <v>34.9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2.8634697617593158E-2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485.2</v>
      </c>
      <c r="AA2521" s="11">
        <f t="shared" si="78"/>
        <v>48.5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2.0610057708161583E-2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538.33000000000004</v>
      </c>
      <c r="AA2522" s="11">
        <f t="shared" si="78"/>
        <v>48.9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2.0433563056117994E-2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503.54</v>
      </c>
      <c r="AA2523" s="11">
        <f t="shared" si="78"/>
        <v>50.4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1.9859395480001589E-2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465.88</v>
      </c>
      <c r="AA2525" s="11">
        <f t="shared" si="78"/>
        <v>25.9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3.863655877049884E-2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518.65</v>
      </c>
      <c r="AA2526" s="11">
        <f t="shared" si="78"/>
        <v>51.9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1.9280825219319387E-2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639.29999999999995</v>
      </c>
      <c r="AA2527" s="11">
        <f t="shared" si="78"/>
        <v>49.2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2.0334741123103395E-2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487.08</v>
      </c>
      <c r="AA2528" s="11">
        <f t="shared" si="78"/>
        <v>60.9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1.6424406668309108E-2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686.42</v>
      </c>
      <c r="AA2529" s="11">
        <f t="shared" si="78"/>
        <v>62.4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1.6025174091663996E-2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476.99</v>
      </c>
      <c r="AA2530" s="11">
        <f t="shared" si="78"/>
        <v>34.1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2.9350720140883454E-2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698.26</v>
      </c>
      <c r="AA2532" s="11">
        <f t="shared" si="78"/>
        <v>20.5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4.8692464125110989E-2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597.79999999999995</v>
      </c>
      <c r="AA2533" s="11">
        <f t="shared" si="78"/>
        <v>99.6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1.0036801605888258E-2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694.91</v>
      </c>
      <c r="AA2534" s="11">
        <f t="shared" si="78"/>
        <v>43.4</v>
      </c>
      <c r="AB2534" s="5">
        <f>IFERROR(VLOOKUP(C2534,[2]Sheet1!$B:$F,5,FALSE),0)</f>
        <v>3037787.2</v>
      </c>
      <c r="AC2534" s="11">
        <v>0</v>
      </c>
      <c r="AD2534" s="11">
        <v>0</v>
      </c>
      <c r="AE2534" s="10"/>
      <c r="AF2534" s="13">
        <f t="shared" si="79"/>
        <v>2.3024564332071781E-2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410.56</v>
      </c>
      <c r="AA2535" s="11">
        <f t="shared" si="78"/>
        <v>51.3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1.9485580670303974E-2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500.72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523.84</v>
      </c>
      <c r="AA2538" s="11">
        <f t="shared" si="78"/>
        <v>37.4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2.6725717776420278E-2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485.2</v>
      </c>
      <c r="AA2540" s="11">
        <f t="shared" si="78"/>
        <v>48.5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2.0610057708161583E-2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538.33000000000004</v>
      </c>
      <c r="AA2541" s="11">
        <f t="shared" si="78"/>
        <v>179.4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5.5727899243958158E-3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503.54</v>
      </c>
      <c r="AA2542" s="11">
        <f t="shared" si="78"/>
        <v>71.900000000000006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1.3901576836001111E-2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465.88</v>
      </c>
      <c r="AA2544" s="11">
        <f t="shared" si="78"/>
        <v>24.5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4.0783034257748776E-2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518.65</v>
      </c>
      <c r="AA2545" s="11">
        <f t="shared" si="78"/>
        <v>129.69999999999999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7.7123300877277555E-3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639.29999999999995</v>
      </c>
      <c r="AA2546" s="11">
        <f t="shared" si="78"/>
        <v>42.6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2.3463162834350071E-2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487.08</v>
      </c>
      <c r="AA2547" s="11">
        <f t="shared" si="78"/>
        <v>44.3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2.2583559168925023E-2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686.42</v>
      </c>
      <c r="AA2548" s="11">
        <f t="shared" si="78"/>
        <v>17.2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5.8273360333323622E-2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476.99</v>
      </c>
      <c r="AA2549" s="11">
        <f t="shared" si="78"/>
        <v>79.5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1.2578880060378625E-2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698.26</v>
      </c>
      <c r="AA2551" s="11">
        <f t="shared" si="78"/>
        <v>27.9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3.5803282444934553E-2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597.79999999999995</v>
      </c>
      <c r="AA2552" s="11">
        <f t="shared" si="78"/>
        <v>298.89999999999998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3.3456005352960859E-3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694.91</v>
      </c>
      <c r="AA2553" s="11">
        <f t="shared" si="78"/>
        <v>-36.6</v>
      </c>
      <c r="AB2553" s="5">
        <f>IFERROR(VLOOKUP(C2553,[2]Sheet1!$B:$F,5,FALSE),0)</f>
        <v>3037787.2</v>
      </c>
      <c r="AC2553" s="11">
        <v>0</v>
      </c>
      <c r="AD2553" s="11">
        <v>0</v>
      </c>
      <c r="AE2553" s="10"/>
      <c r="AF2553" s="13">
        <f t="shared" si="79"/>
        <v>-2.734167014433524E-2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410.56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500.72</v>
      </c>
      <c r="AA2555" s="11">
        <f t="shared" si="78"/>
        <v>-41.7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-2.3965489694839429E-2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523.84</v>
      </c>
      <c r="AA2557" s="11">
        <f t="shared" si="78"/>
        <v>74.8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1.3362858888210139E-2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485.2</v>
      </c>
      <c r="AA2559" s="11">
        <f t="shared" si="78"/>
        <v>48.5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2.0610057708161583E-2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538.33000000000004</v>
      </c>
      <c r="AA2560" s="11">
        <f t="shared" si="78"/>
        <v>17.899999999999999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5.5727899243958164E-2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503.54</v>
      </c>
      <c r="AA2561" s="11">
        <f t="shared" si="78"/>
        <v>-125.9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-7.9437581920006346E-3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465.88</v>
      </c>
      <c r="AA2563" s="11">
        <f t="shared" ref="AA2563:AA2626" si="80">ROUND(IFERROR(Z2563/M2563,0),1)</f>
        <v>46.6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2.1464754872499357E-2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518.65</v>
      </c>
      <c r="AA2564" s="11">
        <f t="shared" si="80"/>
        <v>47.2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2.1208907741251327E-2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639.29999999999995</v>
      </c>
      <c r="AA2565" s="11">
        <f t="shared" si="80"/>
        <v>49.2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2.0334741123103395E-2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487.08</v>
      </c>
      <c r="AA2566" s="11">
        <f t="shared" si="80"/>
        <v>60.9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1.6424406668309108E-2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686.42</v>
      </c>
      <c r="AA2567" s="11">
        <f t="shared" si="80"/>
        <v>28.6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3.4964016199994175E-2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476.99</v>
      </c>
      <c r="AA2568" s="11">
        <f t="shared" si="80"/>
        <v>-43.4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-2.3061280110694145E-2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698.26</v>
      </c>
      <c r="AA2570" s="11">
        <f t="shared" si="80"/>
        <v>30.4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3.2939019849339786E-2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597.79999999999995</v>
      </c>
      <c r="AA2571" s="11">
        <f t="shared" si="80"/>
        <v>199.3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5.0184008029441288E-3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694.91</v>
      </c>
      <c r="AA2572" s="11">
        <f t="shared" si="80"/>
        <v>-231.6</v>
      </c>
      <c r="AB2572" s="5">
        <f>IFERROR(VLOOKUP(C2572,[2]Sheet1!$B:$F,5,FALSE),0)</f>
        <v>3037787.2</v>
      </c>
      <c r="AC2572" s="11">
        <v>0</v>
      </c>
      <c r="AD2572" s="11">
        <v>0</v>
      </c>
      <c r="AE2572" s="10"/>
      <c r="AF2572" s="13">
        <f t="shared" si="81"/>
        <v>-4.3171058122634587E-3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410.56</v>
      </c>
      <c r="AA2573" s="11">
        <f t="shared" si="80"/>
        <v>19.600000000000001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5.1149649259547937E-2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500.72</v>
      </c>
      <c r="AA2574" s="11">
        <f t="shared" si="80"/>
        <v>71.5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1.3979868988656333E-2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523.84</v>
      </c>
      <c r="AA2576" s="11">
        <f t="shared" si="80"/>
        <v>40.299999999999997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2.4816737935247402E-2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485.2</v>
      </c>
      <c r="AA2578" s="11">
        <f t="shared" si="80"/>
        <v>242.6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4.1220115416323163E-3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538.33000000000004</v>
      </c>
      <c r="AA2579" s="11">
        <f t="shared" si="80"/>
        <v>13.8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7.2446269017145612E-2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503.54</v>
      </c>
      <c r="AA2580" s="11">
        <f t="shared" si="80"/>
        <v>-21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-4.7662549152003811E-2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465.88</v>
      </c>
      <c r="AA2582" s="11">
        <f t="shared" si="80"/>
        <v>58.2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1.7171803897999487E-2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518.65</v>
      </c>
      <c r="AA2583" s="11">
        <f t="shared" si="80"/>
        <v>47.2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2.1208907741251327E-2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639.29999999999995</v>
      </c>
      <c r="AA2584" s="11">
        <f t="shared" si="80"/>
        <v>27.8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3.597684967933678E-2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487.08</v>
      </c>
      <c r="AA2585" s="11">
        <f t="shared" si="80"/>
        <v>40.6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2.4636610002463661E-2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686.42</v>
      </c>
      <c r="AA2586" s="11">
        <f t="shared" si="80"/>
        <v>29.8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3.3507182191661086E-2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476.99</v>
      </c>
      <c r="AA2587" s="11">
        <f t="shared" si="80"/>
        <v>159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6.2894400301893123E-3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698.26</v>
      </c>
      <c r="AA2589" s="11">
        <f t="shared" si="80"/>
        <v>13.4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7.4470827485463867E-2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597.79999999999995</v>
      </c>
      <c r="AA2590" s="11">
        <f t="shared" si="80"/>
        <v>597.79999999999995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1.6728002676480429E-3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694.91</v>
      </c>
      <c r="AA2591" s="11">
        <f t="shared" si="80"/>
        <v>347.5</v>
      </c>
      <c r="AB2591" s="5">
        <f>IFERROR(VLOOKUP(C2591,[2]Sheet1!$B:$F,5,FALSE),0)</f>
        <v>3037787.2</v>
      </c>
      <c r="AC2591" s="11">
        <v>0</v>
      </c>
      <c r="AD2591" s="11">
        <v>0</v>
      </c>
      <c r="AE2591" s="10"/>
      <c r="AF2591" s="13">
        <f t="shared" si="81"/>
        <v>2.8780705415089726E-3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410.56</v>
      </c>
      <c r="AA2592" s="11">
        <f t="shared" si="80"/>
        <v>27.4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3.6535463756819951E-2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500.72</v>
      </c>
      <c r="AA2593" s="11">
        <f t="shared" si="80"/>
        <v>83.5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1.1982744847419714E-2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523.84</v>
      </c>
      <c r="AA2595" s="11">
        <f t="shared" si="80"/>
        <v>43.7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2.2907758094074526E-2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485.2</v>
      </c>
      <c r="AA2597" s="11">
        <f t="shared" si="80"/>
        <v>34.700000000000003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2.8854080791426217E-2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538.33000000000004</v>
      </c>
      <c r="AA2598" s="11">
        <f t="shared" si="80"/>
        <v>12.8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7.801905894154143E-2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503.54</v>
      </c>
      <c r="AA2599" s="11">
        <f t="shared" si="80"/>
        <v>45.8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2.1845335028001747E-2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465.88</v>
      </c>
      <c r="AA2600" s="11">
        <f t="shared" si="80"/>
        <v>232.9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4.2929509744998717E-3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518.65</v>
      </c>
      <c r="AA2601" s="11">
        <f t="shared" si="80"/>
        <v>43.2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2.3136990263183266E-2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639.29999999999995</v>
      </c>
      <c r="AA2602" s="11">
        <f t="shared" si="80"/>
        <v>30.4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3.2848427968090101E-2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487.08</v>
      </c>
      <c r="AA2603" s="11">
        <f t="shared" si="80"/>
        <v>40.6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2.4636610002463661E-2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686.42</v>
      </c>
      <c r="AA2604" s="11">
        <f t="shared" si="80"/>
        <v>36.1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2.7679846158328723E-2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476.99</v>
      </c>
      <c r="AA2605" s="11">
        <f t="shared" si="80"/>
        <v>43.4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2.3061280110694145E-2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698.26</v>
      </c>
      <c r="AA2606" s="11">
        <f t="shared" si="80"/>
        <v>11.8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8.4495746570045549E-2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597.79999999999995</v>
      </c>
      <c r="AA2607" s="11">
        <f t="shared" si="80"/>
        <v>149.5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6.6912010705921718E-3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694.91</v>
      </c>
      <c r="AA2608" s="11">
        <f t="shared" si="80"/>
        <v>139</v>
      </c>
      <c r="AB2608" s="5">
        <f>IFERROR(VLOOKUP(C2608,[2]Sheet1!$B:$F,5,FALSE),0)</f>
        <v>3037787.2</v>
      </c>
      <c r="AC2608" s="11">
        <v>0</v>
      </c>
      <c r="AD2608" s="11">
        <v>0</v>
      </c>
      <c r="AE2608" s="10"/>
      <c r="AF2608" s="13">
        <f t="shared" si="81"/>
        <v>7.1951763537724317E-3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410.56</v>
      </c>
      <c r="AA2609" s="11">
        <f t="shared" si="80"/>
        <v>31.6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3.1664068589243963E-2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500.72</v>
      </c>
      <c r="AA2610" s="11">
        <f t="shared" si="80"/>
        <v>100.1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9.9856207061830952E-3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523.84</v>
      </c>
      <c r="AA2611" s="11">
        <f t="shared" si="80"/>
        <v>40.299999999999997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2.4816737935247402E-2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485.2</v>
      </c>
      <c r="AA2612" s="11">
        <f t="shared" si="80"/>
        <v>32.299999999999997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3.0915086562242376E-2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538.33000000000004</v>
      </c>
      <c r="AA2613" s="11">
        <f t="shared" si="80"/>
        <v>23.4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4.2724722753701261E-2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503.54</v>
      </c>
      <c r="AA2614" s="11">
        <f t="shared" si="80"/>
        <v>50.4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1.9859395480001589E-2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465.88</v>
      </c>
      <c r="AA2615" s="11">
        <f t="shared" si="80"/>
        <v>465.9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2.1464754872499358E-3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518.65</v>
      </c>
      <c r="AA2616" s="11">
        <f t="shared" si="80"/>
        <v>86.4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1.1568495131591633E-2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639.29999999999995</v>
      </c>
      <c r="AA2617" s="11">
        <f t="shared" si="80"/>
        <v>19.399999999999999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5.161895823557016E-2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487.08</v>
      </c>
      <c r="AA2618" s="11">
        <f t="shared" si="80"/>
        <v>69.599999999999994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1.4371355834770469E-2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686.42</v>
      </c>
      <c r="AA2619" s="11">
        <f t="shared" si="80"/>
        <v>40.4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2.4766178141662539E-2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476.99</v>
      </c>
      <c r="AA2620" s="11">
        <f t="shared" si="80"/>
        <v>25.1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3.9833120191198973E-2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698.26</v>
      </c>
      <c r="AA2621" s="11">
        <f t="shared" si="80"/>
        <v>58.2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1.7185575573568587E-2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597.79999999999995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694.91</v>
      </c>
      <c r="AA2623" s="11">
        <f t="shared" si="80"/>
        <v>231.6</v>
      </c>
      <c r="AB2623" s="5">
        <f>IFERROR(VLOOKUP(C2623,[2]Sheet1!$B:$F,5,FALSE),0)</f>
        <v>3037787.2</v>
      </c>
      <c r="AC2623" s="11">
        <v>0</v>
      </c>
      <c r="AD2623" s="11">
        <v>0</v>
      </c>
      <c r="AE2623" s="10"/>
      <c r="AF2623" s="13">
        <f t="shared" si="81"/>
        <v>4.3171058122634587E-3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410.56</v>
      </c>
      <c r="AA2624" s="11">
        <f t="shared" si="80"/>
        <v>410.6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2.4356975837879968E-3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500.72</v>
      </c>
      <c r="AA2625" s="11">
        <f t="shared" si="80"/>
        <v>29.5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3.3951110401022527E-2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523.84</v>
      </c>
      <c r="AA2626" s="11">
        <f t="shared" si="80"/>
        <v>43.7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2.2907758094074526E-2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485.2</v>
      </c>
      <c r="AA2627" s="11">
        <f t="shared" ref="AA2627:AA2690" si="82">ROUND(IFERROR(Z2627/M2627,0),1)</f>
        <v>48.5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2.0610057708161583E-2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538.33000000000004</v>
      </c>
      <c r="AA2628" s="11">
        <f t="shared" si="82"/>
        <v>67.3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1.4860773131722177E-2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503.54</v>
      </c>
      <c r="AA2629" s="11">
        <f t="shared" si="82"/>
        <v>8.6999999999999993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0.1151844937840092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465.88</v>
      </c>
      <c r="AA2630" s="11">
        <f t="shared" si="82"/>
        <v>232.9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4.2929509744998717E-3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518.65</v>
      </c>
      <c r="AA2631" s="11">
        <f t="shared" si="82"/>
        <v>64.8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1.5424660175455511E-2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639.29999999999995</v>
      </c>
      <c r="AA2632" s="11">
        <f t="shared" si="82"/>
        <v>37.6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2.659158454559675E-2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487.08</v>
      </c>
      <c r="AA2633" s="11">
        <f t="shared" si="82"/>
        <v>69.599999999999994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1.4371355834770469E-2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686.42</v>
      </c>
      <c r="AA2634" s="11">
        <f t="shared" si="82"/>
        <v>42.9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2.3309344133329451E-2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476.99</v>
      </c>
      <c r="AA2635" s="11">
        <f t="shared" si="82"/>
        <v>47.7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2.096480010063104E-2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698.26</v>
      </c>
      <c r="AA2636" s="11">
        <f t="shared" si="82"/>
        <v>63.5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1.5753444275771203E-2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597.79999999999995</v>
      </c>
      <c r="AA2637" s="11">
        <f t="shared" si="82"/>
        <v>298.89999999999998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3.3456005352960859E-3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694.91</v>
      </c>
      <c r="AA2638" s="11">
        <f t="shared" si="82"/>
        <v>53.5</v>
      </c>
      <c r="AB2638" s="5">
        <f>IFERROR(VLOOKUP(C2638,[2]Sheet1!$B:$F,5,FALSE),0)</f>
        <v>3037787.2</v>
      </c>
      <c r="AC2638" s="11">
        <v>0</v>
      </c>
      <c r="AD2638" s="11">
        <v>0</v>
      </c>
      <c r="AE2638" s="10"/>
      <c r="AF2638" s="13">
        <f t="shared" si="83"/>
        <v>1.8707458519808321E-2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410.56</v>
      </c>
      <c r="AA2639" s="11">
        <f t="shared" si="82"/>
        <v>68.400000000000006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1.4614185502727981E-2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500.72</v>
      </c>
      <c r="AA2640" s="11">
        <f t="shared" si="82"/>
        <v>83.5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1.1982744847419714E-2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523.84</v>
      </c>
      <c r="AA2641" s="11">
        <f t="shared" si="82"/>
        <v>52.4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1.9089798411728771E-2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485.2</v>
      </c>
      <c r="AA2642" s="11">
        <f t="shared" si="82"/>
        <v>97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1.0305028854080791E-2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538.33000000000004</v>
      </c>
      <c r="AA2643" s="11">
        <f t="shared" si="82"/>
        <v>134.6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7.4303865658610887E-3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503.54</v>
      </c>
      <c r="AA2644" s="11">
        <f t="shared" si="82"/>
        <v>14.8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6.7521944632005393E-2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465.88</v>
      </c>
      <c r="AA2645" s="11">
        <f t="shared" si="82"/>
        <v>232.9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4.2929509744998717E-3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518.65</v>
      </c>
      <c r="AA2646" s="11">
        <f t="shared" si="82"/>
        <v>86.4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1.1568495131591633E-2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639.29999999999995</v>
      </c>
      <c r="AA2647" s="11">
        <f t="shared" si="82"/>
        <v>40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2.502737368997341E-2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487.08</v>
      </c>
      <c r="AA2648" s="11">
        <f t="shared" si="82"/>
        <v>81.2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1.231830500123183E-2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686.42</v>
      </c>
      <c r="AA2649" s="11">
        <f t="shared" si="82"/>
        <v>45.8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2.1852510124996359E-2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476.99</v>
      </c>
      <c r="AA2650" s="11">
        <f t="shared" si="82"/>
        <v>47.7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2.096480010063104E-2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698.26</v>
      </c>
      <c r="AA2651" s="11">
        <f t="shared" si="82"/>
        <v>63.5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1.5753444275771203E-2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694.91</v>
      </c>
      <c r="AA2652" s="11">
        <f t="shared" si="82"/>
        <v>77.2</v>
      </c>
      <c r="AB2652" s="5">
        <f>IFERROR(VLOOKUP(C2652,[2]Sheet1!$B:$F,5,FALSE),0)</f>
        <v>3037787.2</v>
      </c>
      <c r="AC2652" s="11">
        <v>0</v>
      </c>
      <c r="AD2652" s="11">
        <v>0</v>
      </c>
      <c r="AE2652" s="10"/>
      <c r="AF2652" s="13">
        <f t="shared" si="83"/>
        <v>1.2951317436790377E-2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410.56</v>
      </c>
      <c r="AA2653" s="11">
        <f t="shared" si="82"/>
        <v>68.400000000000006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1.4614185502727981E-2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500.72</v>
      </c>
      <c r="AA2654" s="11">
        <f t="shared" si="82"/>
        <v>250.4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3.9942482824732381E-3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523.84</v>
      </c>
      <c r="AA2655" s="11">
        <f t="shared" si="82"/>
        <v>52.4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1.9089798411728771E-2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485.2</v>
      </c>
      <c r="AA2656" s="11">
        <f t="shared" si="82"/>
        <v>97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1.0305028854080791E-2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538.33000000000004</v>
      </c>
      <c r="AA2657" s="11">
        <f t="shared" si="82"/>
        <v>35.9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2.7863949621979082E-2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503.54</v>
      </c>
      <c r="AA2658" s="11">
        <f t="shared" si="82"/>
        <v>20.100000000000001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4.9648488700003969E-2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465.88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331.31</v>
      </c>
      <c r="AA2660" s="11">
        <f t="shared" si="82"/>
        <v>18.399999999999999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5.4329781775376534E-2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211.08</v>
      </c>
      <c r="AA2662" s="11">
        <f t="shared" si="82"/>
        <v>13.2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7.5800644305476589E-2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751.56</v>
      </c>
      <c r="AA2663" s="11">
        <f t="shared" si="82"/>
        <v>27.8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3.592527542711161E-2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255.29</v>
      </c>
      <c r="AA2664" s="11">
        <f t="shared" si="82"/>
        <v>11.6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8.6176505151004737E-2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211.27</v>
      </c>
      <c r="AA2665" s="11">
        <f t="shared" si="82"/>
        <v>11.1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8.9932314100440197E-2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203.93</v>
      </c>
      <c r="AA2666" s="11">
        <f t="shared" si="82"/>
        <v>10.7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9.3169224733977346E-2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252.18</v>
      </c>
      <c r="AA2668" s="11">
        <f t="shared" si="82"/>
        <v>12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8.3273852010468705E-2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533.87</v>
      </c>
      <c r="AA2670" s="11">
        <f t="shared" si="82"/>
        <v>24.3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4.1208533912750298E-2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255.1</v>
      </c>
      <c r="AA2671" s="11">
        <f t="shared" si="82"/>
        <v>11.1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9.0160721285770282E-2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351.44</v>
      </c>
      <c r="AA2674" s="11">
        <f t="shared" si="82"/>
        <v>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0.11097200091053949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253.27</v>
      </c>
      <c r="AA2675" s="11">
        <f t="shared" si="82"/>
        <v>12.7</v>
      </c>
      <c r="AB2675" s="5">
        <f>IFERROR(VLOOKUP(C2675,[2]Sheet1!$B:$F,5,FALSE),0)</f>
        <v>89996859.399999991</v>
      </c>
      <c r="AC2675" s="11">
        <v>0</v>
      </c>
      <c r="AD2675" s="11">
        <v>8.25</v>
      </c>
      <c r="AE2675" s="10"/>
      <c r="AF2675" s="13">
        <f t="shared" si="83"/>
        <v>7.8967110198602281E-2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260.54000000000002</v>
      </c>
      <c r="AA2676" s="11">
        <f t="shared" si="82"/>
        <v>13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7.6763644737852146E-2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371.23</v>
      </c>
      <c r="AA2677" s="11">
        <f t="shared" si="82"/>
        <v>18.600000000000001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5.3874956226598061E-2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394.1</v>
      </c>
      <c r="AA2678" s="11">
        <f t="shared" si="82"/>
        <v>23.2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4.3136259832529812E-2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371.47</v>
      </c>
      <c r="AA2679" s="11">
        <f t="shared" si="82"/>
        <v>14.3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6.9992193178453163E-2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631.30999999999995</v>
      </c>
      <c r="AA2680" s="11">
        <f t="shared" si="82"/>
        <v>26.3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3.8016188560295261E-2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213.77</v>
      </c>
      <c r="AA2683" s="11">
        <f t="shared" si="82"/>
        <v>10.7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9.3558497450530936E-2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331.31</v>
      </c>
      <c r="AA2685" s="11">
        <f t="shared" si="82"/>
        <v>-110.4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-9.054963629229423E-3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211.08</v>
      </c>
      <c r="AA2687" s="11">
        <f t="shared" si="82"/>
        <v>15.1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6.6325563767292012E-2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751.56</v>
      </c>
      <c r="AA2688" s="11">
        <f t="shared" si="82"/>
        <v>23.5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4.257810420991006E-2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255.29</v>
      </c>
      <c r="AA2689" s="11">
        <f t="shared" si="82"/>
        <v>13.4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7.4425163539504097E-2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211.27</v>
      </c>
      <c r="AA2690" s="11">
        <f t="shared" si="82"/>
        <v>14.1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7.0999195342452776E-2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203.93</v>
      </c>
      <c r="AA2691" s="11">
        <f t="shared" ref="AA2691:AA2754" si="85">ROUND(IFERROR(Z2691/M2691,0),1)</f>
        <v>7.6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0.13239837199038884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252.18</v>
      </c>
      <c r="AA2693" s="11">
        <f t="shared" si="85"/>
        <v>14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7.1377587437544604E-2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533.87</v>
      </c>
      <c r="AA2695" s="11">
        <f t="shared" si="85"/>
        <v>23.2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4.3081649090602581E-2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255.1</v>
      </c>
      <c r="AA2696" s="11">
        <f t="shared" si="85"/>
        <v>15.9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6.2720501764014114E-2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351.44</v>
      </c>
      <c r="AA2699" s="11">
        <f t="shared" si="85"/>
        <v>5.8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0.17357159116776691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253.27</v>
      </c>
      <c r="AA2700" s="11">
        <f t="shared" si="85"/>
        <v>12.7</v>
      </c>
      <c r="AB2700" s="5">
        <f>IFERROR(VLOOKUP(C2700,[2]Sheet1!$B:$F,5,FALSE),0)</f>
        <v>89996859.399999991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7.8967110198602281E-2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260.54000000000002</v>
      </c>
      <c r="AA2701" s="11">
        <f t="shared" si="85"/>
        <v>14.5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6.9087280264066936E-2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371.23</v>
      </c>
      <c r="AA2702" s="11">
        <f t="shared" si="85"/>
        <v>20.6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4.8487460603938257E-2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394.1</v>
      </c>
      <c r="AA2703" s="11">
        <f t="shared" si="85"/>
        <v>15.2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6.5973103273280889E-2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371.47</v>
      </c>
      <c r="AA2704" s="11">
        <f t="shared" si="85"/>
        <v>26.5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3.7688104019167092E-2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631.30999999999995</v>
      </c>
      <c r="AA2705" s="11">
        <f t="shared" si="85"/>
        <v>18.600000000000001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5.3856267127084953E-2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213.77</v>
      </c>
      <c r="AA2708" s="11">
        <f t="shared" si="85"/>
        <v>10.199999999999999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9.8236422323057487E-2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331.31</v>
      </c>
      <c r="AA2710" s="11">
        <f t="shared" si="85"/>
        <v>-47.3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-2.1128248468201986E-2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211.08</v>
      </c>
      <c r="AA2712" s="11">
        <f t="shared" si="85"/>
        <v>17.600000000000001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5.6850483229107442E-2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751.56</v>
      </c>
      <c r="AA2713" s="11">
        <f t="shared" si="85"/>
        <v>25.1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3.9916972696790676E-2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255.29</v>
      </c>
      <c r="AA2714" s="11">
        <f t="shared" si="85"/>
        <v>16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6.2673821928003443E-2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211.27</v>
      </c>
      <c r="AA2715" s="11">
        <f t="shared" si="85"/>
        <v>15.1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6.6265915652955934E-2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203.93</v>
      </c>
      <c r="AA2716" s="11">
        <f t="shared" si="85"/>
        <v>25.5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3.9229147256411509E-2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252.18</v>
      </c>
      <c r="AA2718" s="11">
        <f t="shared" si="85"/>
        <v>12.6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7.930843048616068E-2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533.87</v>
      </c>
      <c r="AA2719" s="11">
        <f t="shared" si="85"/>
        <v>21.4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4.6827879446307154E-2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255.1</v>
      </c>
      <c r="AA2720" s="11">
        <f t="shared" si="85"/>
        <v>15.9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6.2720501764014114E-2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351.44</v>
      </c>
      <c r="AA2721" s="11">
        <f t="shared" si="85"/>
        <v>6.2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0.16218984748463464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253.27</v>
      </c>
      <c r="AA2722" s="11">
        <f t="shared" si="85"/>
        <v>12.1</v>
      </c>
      <c r="AB2722" s="5">
        <f>IFERROR(VLOOKUP(C2722,[2]Sheet1!$B:$F,5,FALSE),0)</f>
        <v>89996859.399999991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8.2915465708532393E-2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260.54000000000002</v>
      </c>
      <c r="AA2723" s="11">
        <f t="shared" si="85"/>
        <v>15.3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6.5249098027174324E-2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371.23</v>
      </c>
      <c r="AA2724" s="11">
        <f t="shared" si="85"/>
        <v>17.7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5.6568704037927964E-2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394.1</v>
      </c>
      <c r="AA2725" s="11">
        <f t="shared" si="85"/>
        <v>17.100000000000001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5.8360822126363864E-2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371.47</v>
      </c>
      <c r="AA2726" s="11">
        <f t="shared" si="85"/>
        <v>23.2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4.3072118879048105E-2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631.30999999999995</v>
      </c>
      <c r="AA2727" s="11">
        <f t="shared" si="85"/>
        <v>17.100000000000001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5.8608290697121861E-2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213.77</v>
      </c>
      <c r="AA2729" s="11">
        <f t="shared" si="85"/>
        <v>21.4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4.6779248725265468E-2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213.18</v>
      </c>
      <c r="AA2730" s="11">
        <f t="shared" si="85"/>
        <v>17.8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5.6290458767238954E-2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1951.57</v>
      </c>
      <c r="AA2731" s="11">
        <f t="shared" si="85"/>
        <v>975.8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1.0248159174408298E-3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646.66</v>
      </c>
      <c r="AA2732" s="11">
        <f t="shared" si="85"/>
        <v>71.900000000000006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1.391766925432221E-2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439.68</v>
      </c>
      <c r="AA2733" s="11">
        <f t="shared" si="85"/>
        <v>19.100000000000001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5.2310771470160118E-2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347.68</v>
      </c>
      <c r="AA2734" s="11">
        <f t="shared" si="85"/>
        <v>21.7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4.6019328117809476E-2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640.57000000000005</v>
      </c>
      <c r="AA2736" s="11">
        <f t="shared" si="85"/>
        <v>37.700000000000003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2.6538863824406386E-2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460.75</v>
      </c>
      <c r="AA2737" s="11">
        <f t="shared" si="85"/>
        <v>19.2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5.2088985349972868E-2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830.04</v>
      </c>
      <c r="AA2738" s="11">
        <f t="shared" si="85"/>
        <v>-138.30000000000001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-7.2285672979615443E-3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448.75</v>
      </c>
      <c r="AA2739" s="11">
        <f t="shared" si="85"/>
        <v>22.4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4.456824512534819E-2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441.54</v>
      </c>
      <c r="AA2740" s="11">
        <f t="shared" si="85"/>
        <v>26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3.8501608008334465E-2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764</v>
      </c>
      <c r="AA2741" s="11">
        <f t="shared" si="85"/>
        <v>63.7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1.5706806282722512E-2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1165.83</v>
      </c>
      <c r="AA2742" s="11">
        <f t="shared" si="85"/>
        <v>233.2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4.2887899608004603E-3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409.21</v>
      </c>
      <c r="AA2743" s="11">
        <f t="shared" si="85"/>
        <v>17.100000000000001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5.8649593118447745E-2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577.1</v>
      </c>
      <c r="AA2744" s="11">
        <f t="shared" si="85"/>
        <v>27.5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3.6388840755501646E-2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546.57000000000005</v>
      </c>
      <c r="AA2745" s="11">
        <f t="shared" si="85"/>
        <v>27.3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3.6591836361307792E-2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847.84</v>
      </c>
      <c r="AA2746" s="11">
        <f t="shared" si="85"/>
        <v>423.9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2.358935648235516E-3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1951.57</v>
      </c>
      <c r="AA2747" s="11">
        <f t="shared" si="85"/>
        <v>278.8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3.5868557110429041E-3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646.66</v>
      </c>
      <c r="AA2748" s="11">
        <f t="shared" si="85"/>
        <v>92.4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1.0824853864472831E-2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439.68</v>
      </c>
      <c r="AA2749" s="11">
        <f t="shared" si="85"/>
        <v>29.3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3.4115720524017464E-2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347.68</v>
      </c>
      <c r="AA2750" s="11">
        <f t="shared" si="85"/>
        <v>38.6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2.5885872066267832E-2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640.57000000000005</v>
      </c>
      <c r="AA2752" s="11">
        <f t="shared" si="85"/>
        <v>64.099999999999994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1.5611096367297874E-2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460.75</v>
      </c>
      <c r="AA2753" s="11">
        <f t="shared" si="85"/>
        <v>24.3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4.1237113402061855E-2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830.04</v>
      </c>
      <c r="AA2754" s="11">
        <f t="shared" si="85"/>
        <v>-33.200000000000003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-3.0119030408173101E-2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448.75</v>
      </c>
      <c r="AA2755" s="11">
        <f t="shared" ref="AA2755:AA2818" si="88">ROUND(IFERROR(Z2755/M2755,0),1)</f>
        <v>64.099999999999994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1.5598885793871866E-2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441.54</v>
      </c>
      <c r="AA2756" s="11">
        <f t="shared" si="88"/>
        <v>22.1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4.5296009421569958E-2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764</v>
      </c>
      <c r="AA2757" s="11">
        <f t="shared" si="88"/>
        <v>382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2.617801047120419E-3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1165.83</v>
      </c>
      <c r="AA2758" s="11">
        <f t="shared" si="88"/>
        <v>-83.3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-1.2008611890241288E-2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409.21</v>
      </c>
      <c r="AA2759" s="11">
        <f t="shared" si="88"/>
        <v>37.200000000000003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2.6881063512621883E-2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577.1</v>
      </c>
      <c r="AA2760" s="11">
        <f t="shared" si="88"/>
        <v>72.099999999999994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1.3862415525905388E-2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546.57000000000005</v>
      </c>
      <c r="AA2761" s="11">
        <f t="shared" si="88"/>
        <v>109.3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9.147959090326948E-3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847.84</v>
      </c>
      <c r="AA2762" s="11">
        <f t="shared" si="88"/>
        <v>-13.5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-7.4306472919418762E-2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1951.57</v>
      </c>
      <c r="AA2763" s="11">
        <f t="shared" si="88"/>
        <v>487.9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2.0496318348816596E-3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646.66</v>
      </c>
      <c r="AA2764" s="11">
        <f t="shared" si="88"/>
        <v>161.69999999999999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6.1856307796987597E-3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439.68</v>
      </c>
      <c r="AA2765" s="11">
        <f t="shared" si="88"/>
        <v>23.1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4.3213245997088791E-2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347.68</v>
      </c>
      <c r="AA2766" s="11">
        <f t="shared" si="88"/>
        <v>173.8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5.7524160147261845E-3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640.57000000000005</v>
      </c>
      <c r="AA2768" s="11">
        <f t="shared" si="88"/>
        <v>53.4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1.8733315640757447E-2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460.75</v>
      </c>
      <c r="AA2769" s="11">
        <f t="shared" si="88"/>
        <v>23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4.3407487791644057E-2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830.04</v>
      </c>
      <c r="AA2770" s="11">
        <f t="shared" si="88"/>
        <v>-63.8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-1.5661895812250012E-2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448.75</v>
      </c>
      <c r="AA2771" s="11">
        <f t="shared" si="88"/>
        <v>44.9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2.2284122562674095E-2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441.54</v>
      </c>
      <c r="AA2772" s="11">
        <f t="shared" si="88"/>
        <v>22.1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4.5296009421569958E-2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764</v>
      </c>
      <c r="AA2773" s="11">
        <f t="shared" si="88"/>
        <v>-109.1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-9.1623036649214652E-3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1165.83</v>
      </c>
      <c r="AA2774" s="11">
        <f t="shared" si="88"/>
        <v>1165.8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8.5775799216009205E-4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409.21</v>
      </c>
      <c r="AA2775" s="11">
        <f t="shared" si="88"/>
        <v>25.6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3.9099728745631827E-2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577.1</v>
      </c>
      <c r="AA2776" s="11">
        <f t="shared" si="88"/>
        <v>38.5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2.5992029111072602E-2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546.57000000000005</v>
      </c>
      <c r="AA2777" s="11">
        <f t="shared" si="88"/>
        <v>45.5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2.1955101816784672E-2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847.84</v>
      </c>
      <c r="AA2778" s="11">
        <f t="shared" si="88"/>
        <v>-13.9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-7.1947537271183234E-2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518.65</v>
      </c>
      <c r="AA2779" s="11">
        <f t="shared" si="88"/>
        <v>74.099999999999994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1.3496577653523571E-2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639.29999999999995</v>
      </c>
      <c r="AA2780" s="11">
        <f t="shared" si="88"/>
        <v>32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3.1284217112466761E-2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487.08</v>
      </c>
      <c r="AA2781" s="11">
        <f t="shared" si="88"/>
        <v>48.7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2.0530508335386385E-2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686.42</v>
      </c>
      <c r="AA2782" s="11">
        <f t="shared" si="88"/>
        <v>38.1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2.6223012149995631E-2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476.99</v>
      </c>
      <c r="AA2783" s="11">
        <f t="shared" si="88"/>
        <v>79.5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1.2578880060378625E-2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698.26</v>
      </c>
      <c r="AA2784" s="11">
        <f t="shared" si="88"/>
        <v>87.3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1.1457050382379057E-2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597.79999999999995</v>
      </c>
      <c r="AA2785" s="11">
        <f t="shared" si="88"/>
        <v>597.79999999999995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1.6728002676480429E-3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694.91</v>
      </c>
      <c r="AA2786" s="11">
        <f t="shared" si="88"/>
        <v>115.8</v>
      </c>
      <c r="AB2786" s="5">
        <f>IFERROR(VLOOKUP(C2786,[2]Sheet1!$B:$F,5,FALSE),0)</f>
        <v>3037787.2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8.6342116245269173E-3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410.56</v>
      </c>
      <c r="AA2787" s="11">
        <f t="shared" si="88"/>
        <v>41.1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2.435697583787997E-2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500.72</v>
      </c>
      <c r="AA2788" s="11">
        <f t="shared" si="88"/>
        <v>83.5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1.1982744847419714E-2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523.84</v>
      </c>
      <c r="AA2789" s="11">
        <f t="shared" si="88"/>
        <v>52.4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1.9089798411728771E-2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485.2</v>
      </c>
      <c r="AA2790" s="11">
        <f t="shared" si="88"/>
        <v>69.3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1.4427040395713108E-2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538.33000000000004</v>
      </c>
      <c r="AA2791" s="11">
        <f t="shared" si="88"/>
        <v>48.9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2.0433563056117994E-2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503.54</v>
      </c>
      <c r="AA2792" s="11">
        <f t="shared" si="88"/>
        <v>25.2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3.9718790960003178E-2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465.88</v>
      </c>
      <c r="AA2793" s="11">
        <f t="shared" si="88"/>
        <v>465.9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2.1464754872499358E-3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518.65</v>
      </c>
      <c r="AA2794" s="11">
        <f t="shared" si="88"/>
        <v>129.69999999999999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7.7123300877277555E-3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639.29999999999995</v>
      </c>
      <c r="AA2795" s="11">
        <f t="shared" si="88"/>
        <v>40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2.502737368997341E-2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487.08</v>
      </c>
      <c r="AA2796" s="11">
        <f t="shared" si="88"/>
        <v>487.1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2.0530508335386386E-3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686.42</v>
      </c>
      <c r="AA2797" s="11">
        <f t="shared" si="88"/>
        <v>62.4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1.6025174091663996E-2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476.99</v>
      </c>
      <c r="AA2798" s="11">
        <f t="shared" si="88"/>
        <v>477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2.096480010063104E-3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698.26</v>
      </c>
      <c r="AA2799" s="11">
        <f t="shared" si="88"/>
        <v>33.299999999999997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3.0074757253745022E-2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597.79999999999995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694.91</v>
      </c>
      <c r="AA2801" s="11">
        <f t="shared" si="88"/>
        <v>173.7</v>
      </c>
      <c r="AB2801" s="5">
        <f>IFERROR(VLOOKUP(C2801,[2]Sheet1!$B:$F,5,FALSE),0)</f>
        <v>3037787.2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5.7561410830179452E-3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410.56</v>
      </c>
      <c r="AA2802" s="11">
        <f t="shared" si="88"/>
        <v>205.3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4.8713951675759936E-3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500.72</v>
      </c>
      <c r="AA2803" s="11">
        <f t="shared" si="88"/>
        <v>45.5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2.196836555360281E-2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523.84</v>
      </c>
      <c r="AA2804" s="11">
        <f t="shared" si="88"/>
        <v>523.79999999999995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1.9089798411728771E-3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485.2</v>
      </c>
      <c r="AA2805" s="11">
        <f t="shared" si="88"/>
        <v>-30.3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-3.2976092333058531E-2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538.33000000000004</v>
      </c>
      <c r="AA2806" s="11">
        <f t="shared" si="88"/>
        <v>35.9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2.7863949621979082E-2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503.54</v>
      </c>
      <c r="AA2807" s="11">
        <f t="shared" si="88"/>
        <v>167.8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5.9578186440004764E-3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465.88</v>
      </c>
      <c r="AA2808" s="11">
        <f t="shared" si="88"/>
        <v>-27.4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-3.6490083283248903E-2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518.65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639.29999999999995</v>
      </c>
      <c r="AA2810" s="11">
        <f t="shared" si="88"/>
        <v>63.9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1.5642108556233381E-2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487.08</v>
      </c>
      <c r="AA2811" s="11">
        <f t="shared" si="88"/>
        <v>487.1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2.0530508335386386E-3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686.42</v>
      </c>
      <c r="AA2812" s="11">
        <f t="shared" si="88"/>
        <v>98.1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1.0197838058331634E-2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476.99</v>
      </c>
      <c r="AA2813" s="11">
        <f t="shared" si="88"/>
        <v>119.2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8.3859200402524158E-3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698.26</v>
      </c>
      <c r="AA2814" s="11">
        <f t="shared" si="88"/>
        <v>34.9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2.8642625955947642E-2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597.79999999999995</v>
      </c>
      <c r="AA2815" s="11">
        <f t="shared" si="88"/>
        <v>597.79999999999995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1.6728002676480429E-3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694.91</v>
      </c>
      <c r="AA2816" s="11">
        <f t="shared" si="88"/>
        <v>173.7</v>
      </c>
      <c r="AB2816" s="5">
        <f>IFERROR(VLOOKUP(C2816,[2]Sheet1!$B:$F,5,FALSE),0)</f>
        <v>3037787.2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5.7561410830179452E-3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410.56</v>
      </c>
      <c r="AA2817" s="11">
        <f t="shared" si="88"/>
        <v>58.7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1.7049883086515977E-2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500.72</v>
      </c>
      <c r="AA2818" s="11">
        <f t="shared" si="88"/>
        <v>-166.9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-5.9913724237098571E-3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523.84</v>
      </c>
      <c r="AA2819" s="11">
        <f t="shared" ref="AA2819:AA2882" si="91">ROUND(IFERROR(Z2819/M2819,0),1)</f>
        <v>131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7.6359193646915085E-3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485.2</v>
      </c>
      <c r="AA2820" s="11">
        <f t="shared" si="91"/>
        <v>-69.3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-1.4427040395713108E-2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538.33000000000004</v>
      </c>
      <c r="AA2821" s="11">
        <f t="shared" si="91"/>
        <v>35.9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2.7863949621979082E-2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503.54</v>
      </c>
      <c r="AA2822" s="11">
        <f t="shared" si="91"/>
        <v>251.8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3.9718790960003173E-3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465.88</v>
      </c>
      <c r="AA2823" s="11">
        <f t="shared" si="91"/>
        <v>-24.5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-4.0783034257748776E-2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1078.21</v>
      </c>
      <c r="AA2824" s="11">
        <f t="shared" si="91"/>
        <v>26.3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3.8025987516346539E-2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913.26</v>
      </c>
      <c r="AA2825" s="11">
        <f t="shared" si="91"/>
        <v>21.7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4.5989094014847909E-2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897.97</v>
      </c>
      <c r="AA2826" s="11">
        <f t="shared" si="91"/>
        <v>39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2.5613327839460114E-2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1097.92</v>
      </c>
      <c r="AA2827" s="11">
        <f t="shared" si="91"/>
        <v>22.9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4.3719032352083936E-2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803.03</v>
      </c>
      <c r="AA2829" s="11">
        <f t="shared" si="91"/>
        <v>16.399999999999999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6.1018890950524887E-2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938.84</v>
      </c>
      <c r="AA2831" s="11">
        <f t="shared" si="91"/>
        <v>21.8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4.5801201482680756E-2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983.99</v>
      </c>
      <c r="AA2832" s="11">
        <f t="shared" si="91"/>
        <v>28.9</v>
      </c>
      <c r="AB2832" s="5">
        <f>IFERROR(VLOOKUP(C2832,[2]Sheet1!$B:$F,5,FALSE),0)</f>
        <v>3841229.56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3.4553196678828037E-2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882.53</v>
      </c>
      <c r="AA2834" s="11">
        <f t="shared" si="91"/>
        <v>26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3.8525602529092498E-2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1588.93</v>
      </c>
      <c r="AA2835" s="11">
        <f t="shared" si="91"/>
        <v>40.700000000000003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2.4544819469706027E-2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1060.8</v>
      </c>
      <c r="AA2836" s="11">
        <f t="shared" si="91"/>
        <v>23.6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4.2420814479638011E-2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1297.9000000000001</v>
      </c>
      <c r="AA2838" s="11">
        <f t="shared" si="91"/>
        <v>21.6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4.6228522998690187E-2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825.45</v>
      </c>
      <c r="AA2839" s="11">
        <f t="shared" si="91"/>
        <v>20.6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4.8458416621236899E-2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708.62</v>
      </c>
      <c r="AA2840" s="11">
        <f t="shared" si="91"/>
        <v>44.3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2.2579097400581411E-2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714</v>
      </c>
      <c r="AA2841" s="11">
        <f t="shared" si="91"/>
        <v>34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2.9411764705882353E-2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856.82</v>
      </c>
      <c r="AA2842" s="11">
        <f t="shared" si="91"/>
        <v>22.5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4.4350038514507126E-2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816.59</v>
      </c>
      <c r="AA2843" s="11">
        <f t="shared" si="91"/>
        <v>51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1.9593676141025484E-2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1006.03</v>
      </c>
      <c r="AA2844" s="11">
        <f t="shared" si="91"/>
        <v>21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4.7712294861982252E-2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1312.61</v>
      </c>
      <c r="AA2845" s="11">
        <f t="shared" si="91"/>
        <v>17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5.8661750253312106E-2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1639.93</v>
      </c>
      <c r="AA2847" s="11">
        <f t="shared" si="91"/>
        <v>136.69999999999999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7.3173854981615069E-3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1266.3</v>
      </c>
      <c r="AA2849" s="11">
        <f t="shared" si="91"/>
        <v>33.299999999999997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3.0008686725104636E-2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1159.6099999999999</v>
      </c>
      <c r="AA2850" s="11">
        <f t="shared" si="91"/>
        <v>10.4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9.6584196410862286E-2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957.98</v>
      </c>
      <c r="AA2851" s="11">
        <f t="shared" si="91"/>
        <v>45.6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2.1921125701997952E-2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1538.46</v>
      </c>
      <c r="AA2852" s="11">
        <f t="shared" si="91"/>
        <v>42.7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2.3400023400023399E-2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1327</v>
      </c>
      <c r="AA2853" s="11">
        <f t="shared" si="91"/>
        <v>27.1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3.6925395629238883E-2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2300.0300000000002</v>
      </c>
      <c r="AA2854" s="11">
        <f t="shared" si="91"/>
        <v>135.30000000000001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7.3912079407659897E-3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791.02</v>
      </c>
      <c r="AA2855" s="11">
        <f t="shared" si="91"/>
        <v>20.8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4.8039240474324292E-2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1591.75</v>
      </c>
      <c r="AA2856" s="11">
        <f t="shared" si="91"/>
        <v>18.5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5.402858489084341E-2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2124.65</v>
      </c>
      <c r="AA2857" s="11">
        <f t="shared" si="91"/>
        <v>23.6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4.2359918104158331E-2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2221.56</v>
      </c>
      <c r="AA2859" s="11">
        <f t="shared" si="91"/>
        <v>158.69999999999999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6.3018779596319702E-3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620.95000000000005</v>
      </c>
      <c r="AA2860" s="11">
        <f t="shared" si="91"/>
        <v>16.8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5.9586118044931149E-2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1523.75</v>
      </c>
      <c r="AA2861" s="11">
        <f t="shared" si="91"/>
        <v>54.4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1.8375717801476621E-2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2160.79</v>
      </c>
      <c r="AA2864" s="11">
        <f t="shared" si="91"/>
        <v>24.6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4.0725845639789149E-2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1501.21</v>
      </c>
      <c r="AA2865" s="11">
        <f t="shared" si="91"/>
        <v>20.3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4.9293569853651388E-2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1918.06</v>
      </c>
      <c r="AA2866" s="11">
        <f t="shared" si="91"/>
        <v>24.9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4.014472957050353E-2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3622.98</v>
      </c>
      <c r="AA2867" s="11">
        <f t="shared" si="91"/>
        <v>38.1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2.6221508261155182E-2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1781.11</v>
      </c>
      <c r="AA2869" s="11">
        <f t="shared" si="91"/>
        <v>49.5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2.0212114917102258E-2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2170</v>
      </c>
      <c r="AA2870" s="11">
        <f t="shared" si="91"/>
        <v>217</v>
      </c>
      <c r="AB2870" s="5">
        <f>IFERROR(VLOOKUP(C2870,[2]Sheet1!$B:$F,5,FALSE),0)</f>
        <v>253021.8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4.608294930875576E-3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1460.98</v>
      </c>
      <c r="AA2873" s="11">
        <f t="shared" si="91"/>
        <v>33.200000000000003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3.0116770934578159E-2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1625.9</v>
      </c>
      <c r="AA2874" s="11">
        <f t="shared" si="91"/>
        <v>70.7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1.4146011439817946E-2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1033.97</v>
      </c>
      <c r="AA2875" s="11">
        <f t="shared" si="91"/>
        <v>103.4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9.6714604872481791E-3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1093.78</v>
      </c>
      <c r="AA2877" s="11">
        <f t="shared" si="91"/>
        <v>60.8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1.6456691473605296E-2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2239.4299999999998</v>
      </c>
      <c r="AA2878" s="11">
        <f t="shared" si="91"/>
        <v>101.8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9.8239284103544215E-3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1781.17</v>
      </c>
      <c r="AA2880" s="11">
        <f t="shared" si="91"/>
        <v>11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9.0951453258251588E-2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742.85</v>
      </c>
      <c r="AA2883" s="11">
        <f t="shared" ref="AA2883:AA2946" si="94">ROUND(IFERROR(Z2883/M2883,0),1)</f>
        <v>43.7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2.2884835431109914E-2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1078.21</v>
      </c>
      <c r="AA2884" s="11">
        <f t="shared" si="94"/>
        <v>24.5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4.0808376846810913E-2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913.26</v>
      </c>
      <c r="AA2885" s="11">
        <f t="shared" si="94"/>
        <v>18.3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5.474892144624751E-2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897.97</v>
      </c>
      <c r="AA2886" s="11">
        <f t="shared" si="94"/>
        <v>32.1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3.1181442587168835E-2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1097.92</v>
      </c>
      <c r="AA2887" s="11">
        <f t="shared" si="94"/>
        <v>26.8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3.7343340134071694E-2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803.03</v>
      </c>
      <c r="AA2889" s="11">
        <f t="shared" si="94"/>
        <v>17.100000000000001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5.8528323972952448E-2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938.84</v>
      </c>
      <c r="AA2891" s="11">
        <f t="shared" si="94"/>
        <v>20.9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4.7931489923735672E-2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983.99</v>
      </c>
      <c r="AA2892" s="11">
        <f t="shared" si="94"/>
        <v>25.2</v>
      </c>
      <c r="AB2892" s="5">
        <f>IFERROR(VLOOKUP(C2892,[2]Sheet1!$B:$F,5,FALSE),0)</f>
        <v>3841229.56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3.9634549131596863E-2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882.53</v>
      </c>
      <c r="AA2894" s="11">
        <f t="shared" si="94"/>
        <v>14.2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7.0252569317756905E-2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1588.93</v>
      </c>
      <c r="AA2895" s="11">
        <f t="shared" si="94"/>
        <v>46.7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2.1398047742820638E-2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1060.8</v>
      </c>
      <c r="AA2896" s="11">
        <f t="shared" si="94"/>
        <v>25.3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3.959276018099548E-2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1297.9000000000001</v>
      </c>
      <c r="AA2898" s="11">
        <f t="shared" si="94"/>
        <v>38.200000000000003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2.6196163032591108E-2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825.45</v>
      </c>
      <c r="AA2899" s="11">
        <f t="shared" si="94"/>
        <v>25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3.9978193712520441E-2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708.62</v>
      </c>
      <c r="AA2900" s="11">
        <f t="shared" si="94"/>
        <v>41.7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2.3990290988117748E-2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714</v>
      </c>
      <c r="AA2901" s="11">
        <f t="shared" si="94"/>
        <v>35.700000000000003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2.8011204481792718E-2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856.82</v>
      </c>
      <c r="AA2902" s="11">
        <f t="shared" si="94"/>
        <v>23.2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4.3182932237809571E-2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816.59</v>
      </c>
      <c r="AA2903" s="11">
        <f t="shared" si="94"/>
        <v>35.5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2.8165909452724132E-2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1006.03</v>
      </c>
      <c r="AA2904" s="11">
        <f t="shared" si="94"/>
        <v>27.2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3.6778227289444652E-2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1312.61</v>
      </c>
      <c r="AA2905" s="11">
        <f t="shared" si="94"/>
        <v>19.3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5.1805182041886021E-2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1639.93</v>
      </c>
      <c r="AA2906" s="11">
        <f t="shared" si="94"/>
        <v>136.69999999999999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7.3173854981615069E-3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1266.3</v>
      </c>
      <c r="AA2908" s="11">
        <f t="shared" si="94"/>
        <v>35.200000000000003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2.8429282160625444E-2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1159.6099999999999</v>
      </c>
      <c r="AA2909" s="11">
        <f t="shared" si="94"/>
        <v>11.6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8.6235889652555603E-2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957.98</v>
      </c>
      <c r="AA2910" s="11">
        <f t="shared" si="94"/>
        <v>41.7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2.4008851959331091E-2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1538.46</v>
      </c>
      <c r="AA2911" s="11">
        <f t="shared" si="94"/>
        <v>40.5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2.4700024700024699E-2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1327</v>
      </c>
      <c r="AA2912" s="11">
        <f t="shared" si="94"/>
        <v>29.5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3.3911077618688772E-2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2300.0300000000002</v>
      </c>
      <c r="AA2913" s="11">
        <f t="shared" si="94"/>
        <v>95.8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1.0434646504610809E-2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791.02</v>
      </c>
      <c r="AA2914" s="11">
        <f t="shared" si="94"/>
        <v>39.6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2.5283810775960154E-2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1591.75</v>
      </c>
      <c r="AA2915" s="11">
        <f t="shared" si="94"/>
        <v>18.3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5.4656824250039267E-2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2124.65</v>
      </c>
      <c r="AA2916" s="11">
        <f t="shared" si="94"/>
        <v>20.8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4.8007907184712775E-2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2221.56</v>
      </c>
      <c r="AA2918" s="11">
        <f t="shared" si="94"/>
        <v>170.9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5.8517438196582583E-3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620.95000000000005</v>
      </c>
      <c r="AA2919" s="11">
        <f t="shared" si="94"/>
        <v>18.3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5.4754811176423217E-2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1523.75</v>
      </c>
      <c r="AA2920" s="11">
        <f t="shared" si="94"/>
        <v>84.7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1.1812961443806398E-2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2160.79</v>
      </c>
      <c r="AA2923" s="11">
        <f t="shared" si="94"/>
        <v>26.7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3.7486289736624108E-2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1501.21</v>
      </c>
      <c r="AA2924" s="11">
        <f t="shared" si="94"/>
        <v>19.8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5.0625828498344669E-2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1918.06</v>
      </c>
      <c r="AA2925" s="11">
        <f t="shared" si="94"/>
        <v>31.4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3.180296758182747E-2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3622.98</v>
      </c>
      <c r="AA2926" s="11">
        <f t="shared" si="94"/>
        <v>53.3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1.8769079597458445E-2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1781.11</v>
      </c>
      <c r="AA2928" s="11">
        <f t="shared" si="94"/>
        <v>41.4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2.4142248373205475E-2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2170</v>
      </c>
      <c r="AA2929" s="11">
        <f t="shared" si="94"/>
        <v>155</v>
      </c>
      <c r="AB2929" s="5">
        <f>IFERROR(VLOOKUP(C2929,[2]Sheet1!$B:$F,5,FALSE),0)</f>
        <v>253021.8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6.4516129032258064E-3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1460.98</v>
      </c>
      <c r="AA2932" s="11">
        <f t="shared" si="94"/>
        <v>39.5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2.5325466467713453E-2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1625.9</v>
      </c>
      <c r="AA2933" s="11">
        <f t="shared" si="94"/>
        <v>73.900000000000006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1.3530967464173687E-2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1033.97</v>
      </c>
      <c r="AA2934" s="11">
        <f t="shared" si="94"/>
        <v>147.69999999999999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6.7700223410737254E-3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1093.78</v>
      </c>
      <c r="AA2936" s="11">
        <f t="shared" si="94"/>
        <v>57.6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1.7370952111027814E-2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2239.4299999999998</v>
      </c>
      <c r="AA2937" s="11">
        <f t="shared" si="94"/>
        <v>131.69999999999999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7.5912174080011441E-3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1781.17</v>
      </c>
      <c r="AA2939" s="11">
        <f t="shared" si="94"/>
        <v>27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3.7054295771880276E-2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742.85</v>
      </c>
      <c r="AA2942" s="11">
        <f t="shared" si="94"/>
        <v>41.3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2.4231002221175201E-2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1078.21</v>
      </c>
      <c r="AA2943" s="11">
        <f t="shared" si="94"/>
        <v>18.899999999999999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5.286539727882323E-2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913.26</v>
      </c>
      <c r="AA2944" s="11">
        <f t="shared" si="94"/>
        <v>26.9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3.7229266583448307E-2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897.97</v>
      </c>
      <c r="AA2945" s="11">
        <f t="shared" si="94"/>
        <v>34.5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2.8954196688085347E-2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1097.92</v>
      </c>
      <c r="AA2946" s="11">
        <f t="shared" si="94"/>
        <v>64.599999999999994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1.5483823958029727E-2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803.03</v>
      </c>
      <c r="AA2948" s="11">
        <f t="shared" si="97"/>
        <v>133.80000000000001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7.4717009327173334E-3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938.84</v>
      </c>
      <c r="AA2950" s="11">
        <f t="shared" si="97"/>
        <v>15.9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6.2843509011120097E-2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983.99</v>
      </c>
      <c r="AA2951" s="11">
        <f t="shared" si="97"/>
        <v>46.9</v>
      </c>
      <c r="AB2951" s="5">
        <f>IFERROR(VLOOKUP(C2951,[2]Sheet1!$B:$F,5,FALSE),0)</f>
        <v>3841229.56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2.1341680301629081E-2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882.53</v>
      </c>
      <c r="AA2953" s="11">
        <f t="shared" si="97"/>
        <v>55.2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1.8129695307808235E-2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1588.93</v>
      </c>
      <c r="AA2954" s="11">
        <f t="shared" si="97"/>
        <v>158.9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6.2935434537707766E-3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1060.8</v>
      </c>
      <c r="AA2955" s="11">
        <f t="shared" si="97"/>
        <v>-265.2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-3.770739064856712E-3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1297.9000000000001</v>
      </c>
      <c r="AA2957" s="11">
        <f t="shared" si="97"/>
        <v>-61.8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-1.6179983049541567E-2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825.45</v>
      </c>
      <c r="AA2958" s="11">
        <f t="shared" si="97"/>
        <v>82.5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1.2114604155309225E-2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708.62</v>
      </c>
      <c r="AA2959" s="11">
        <f t="shared" si="97"/>
        <v>37.299999999999997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2.6812678163190426E-2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714</v>
      </c>
      <c r="AA2960" s="11">
        <f t="shared" si="97"/>
        <v>-142.80000000000001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-7.0028011204481795E-3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856.82</v>
      </c>
      <c r="AA2961" s="11">
        <f t="shared" si="97"/>
        <v>95.2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1.0503956490278004E-2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816.59</v>
      </c>
      <c r="AA2962" s="11">
        <f t="shared" si="97"/>
        <v>81.7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1.2246047588140928E-2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1006.03</v>
      </c>
      <c r="AA2963" s="11">
        <f t="shared" si="97"/>
        <v>45.7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2.1868135145075199E-2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1312.61</v>
      </c>
      <c r="AA2964" s="11">
        <f t="shared" si="97"/>
        <v>18.8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5.3328863866647369E-2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1639.93</v>
      </c>
      <c r="AA2965" s="11">
        <f t="shared" si="97"/>
        <v>91.1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1.097607824724226E-2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1266.3</v>
      </c>
      <c r="AA2967" s="11">
        <f t="shared" si="97"/>
        <v>211.1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4.7382136934375745E-3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1159.6099999999999</v>
      </c>
      <c r="AA2968" s="11">
        <f t="shared" si="97"/>
        <v>105.4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9.4859478617811167E-3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957.98</v>
      </c>
      <c r="AA2969" s="11">
        <f t="shared" si="97"/>
        <v>191.6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5.2193156433328457E-3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1538.46</v>
      </c>
      <c r="AA2970" s="11">
        <f t="shared" si="97"/>
        <v>192.3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5.2000052000051996E-3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1327</v>
      </c>
      <c r="AA2971" s="11">
        <f t="shared" si="97"/>
        <v>69.8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1.4318010550113038E-2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2300.0300000000002</v>
      </c>
      <c r="AA2972" s="11">
        <f t="shared" si="97"/>
        <v>1150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8.6955387538423408E-4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791.02</v>
      </c>
      <c r="AA2973" s="11">
        <f t="shared" si="97"/>
        <v>-158.19999999999999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-6.3209526939900385E-3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1591.75</v>
      </c>
      <c r="AA2974" s="11">
        <f t="shared" si="97"/>
        <v>17.899999999999999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5.5913302968430972E-2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2124.65</v>
      </c>
      <c r="AA2975" s="11">
        <f t="shared" si="97"/>
        <v>49.4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2.0238627538653426E-2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2221.56</v>
      </c>
      <c r="AA2977" s="11">
        <f t="shared" si="97"/>
        <v>-92.6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-1.0803219359369093E-2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620.95000000000005</v>
      </c>
      <c r="AA2978" s="11">
        <f t="shared" si="97"/>
        <v>41.4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2.4156534342539657E-2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1523.75</v>
      </c>
      <c r="AA2979" s="11">
        <f t="shared" si="97"/>
        <v>52.5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1.9031993437243641E-2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2160.79</v>
      </c>
      <c r="AA2982" s="11">
        <f t="shared" si="97"/>
        <v>-270.10000000000002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-3.7023496036171955E-3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1501.21</v>
      </c>
      <c r="AA2983" s="11">
        <f t="shared" si="97"/>
        <v>26.3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3.7969371373758498E-2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1918.06</v>
      </c>
      <c r="AA2984" s="11">
        <f t="shared" si="97"/>
        <v>48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2.0854404971690145E-2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3622.98</v>
      </c>
      <c r="AA2985" s="11">
        <f t="shared" si="97"/>
        <v>139.30000000000001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7.1764127872635235E-3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1781.11</v>
      </c>
      <c r="AA2987" s="11">
        <f t="shared" si="97"/>
        <v>-81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-1.2351848004895824E-2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2170</v>
      </c>
      <c r="AA2988" s="11">
        <f t="shared" si="97"/>
        <v>-180.8</v>
      </c>
      <c r="AB2988" s="5">
        <f>IFERROR(VLOOKUP(C2988,[2]Sheet1!$B:$F,5,FALSE),0)</f>
        <v>253021.8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-5.5299539170506912E-3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1460.98</v>
      </c>
      <c r="AA2991" s="11">
        <f t="shared" si="97"/>
        <v>81.2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1.2320497200509248E-2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1625.9</v>
      </c>
      <c r="AA2992" s="11">
        <f t="shared" si="97"/>
        <v>542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1.8451319269327756E-3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1033.97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1093.78</v>
      </c>
      <c r="AA2995" s="11">
        <f t="shared" si="97"/>
        <v>156.30000000000001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6.3998244619576147E-3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2239.4299999999998</v>
      </c>
      <c r="AA2996" s="11">
        <f t="shared" si="97"/>
        <v>2239.4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4.4654220047065551E-4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1781.17</v>
      </c>
      <c r="AA2998" s="11">
        <f t="shared" si="97"/>
        <v>35.6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2.8071436190818394E-2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742.85</v>
      </c>
      <c r="AA3001" s="11">
        <f t="shared" si="97"/>
        <v>33.799999999999997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2.9615669381436359E-2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1078.21</v>
      </c>
      <c r="AA3002" s="11">
        <f t="shared" si="97"/>
        <v>27.6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3.6171061296036949E-2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913.26</v>
      </c>
      <c r="AA3003" s="11">
        <f t="shared" si="97"/>
        <v>32.6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3.0659396009898605E-2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897.97</v>
      </c>
      <c r="AA3004" s="11">
        <f t="shared" si="97"/>
        <v>35.9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2.7840573738543602E-2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1097.92</v>
      </c>
      <c r="AA3005" s="11">
        <f t="shared" si="97"/>
        <v>64.599999999999994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1.5483823958029727E-2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803.03</v>
      </c>
      <c r="AA3007" s="11">
        <f t="shared" si="97"/>
        <v>61.8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1.618868535422089E-2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938.84</v>
      </c>
      <c r="AA3009" s="11">
        <f t="shared" si="97"/>
        <v>21.3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4.6866345703208211E-2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983.99</v>
      </c>
      <c r="AA3010" s="11">
        <f t="shared" si="97"/>
        <v>61.5</v>
      </c>
      <c r="AB3010" s="5">
        <f>IFERROR(VLOOKUP(C3010,[2]Sheet1!$B:$F,5,FALSE),0)</f>
        <v>3841229.56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1.6260327848860251E-2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882.53</v>
      </c>
      <c r="AA3012" s="11">
        <f t="shared" si="100"/>
        <v>23.9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4.1924920399306544E-2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1588.93</v>
      </c>
      <c r="AA3013" s="11">
        <f t="shared" si="100"/>
        <v>72.2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1.3845795598295707E-2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1060.8</v>
      </c>
      <c r="AA3014" s="11">
        <f t="shared" si="100"/>
        <v>-96.4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-1.0369532428355957E-2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1297.9000000000001</v>
      </c>
      <c r="AA3016" s="11">
        <f t="shared" si="100"/>
        <v>259.60000000000002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3.8523769165575159E-3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825.45</v>
      </c>
      <c r="AA3017" s="11">
        <f t="shared" si="100"/>
        <v>63.5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1.5748985401901991E-2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708.62</v>
      </c>
      <c r="AA3018" s="11">
        <f t="shared" si="100"/>
        <v>39.4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2.5401484575654089E-2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714</v>
      </c>
      <c r="AA3019" s="11">
        <f t="shared" si="100"/>
        <v>357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2.8011204481792717E-3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856.82</v>
      </c>
      <c r="AA3020" s="11">
        <f t="shared" si="100"/>
        <v>85.7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1.1671062766975561E-2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816.59</v>
      </c>
      <c r="AA3021" s="11">
        <f t="shared" si="100"/>
        <v>116.7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8.5722333116986481E-3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1006.03</v>
      </c>
      <c r="AA3022" s="11">
        <f t="shared" si="100"/>
        <v>52.9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1.8886116716201308E-2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1312.61</v>
      </c>
      <c r="AA3023" s="11">
        <f t="shared" si="100"/>
        <v>23.9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4.1901250180937218E-2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1639.93</v>
      </c>
      <c r="AA3024" s="11">
        <f t="shared" si="100"/>
        <v>109.3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9.1467318727018829E-3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1266.3</v>
      </c>
      <c r="AA3026" s="11">
        <f t="shared" si="100"/>
        <v>74.5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1.3424938798073128E-2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1159.6099999999999</v>
      </c>
      <c r="AA3027" s="11">
        <f t="shared" si="100"/>
        <v>48.3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2.0696613516613345E-2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957.98</v>
      </c>
      <c r="AA3028" s="11">
        <f t="shared" si="100"/>
        <v>63.9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1.5657946929998539E-2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1538.46</v>
      </c>
      <c r="AA3029" s="11">
        <f t="shared" si="100"/>
        <v>81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1.2350012350012349E-2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1327</v>
      </c>
      <c r="AA3030" s="11">
        <f t="shared" si="100"/>
        <v>63.2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1.5825169555388093E-2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2300.0300000000002</v>
      </c>
      <c r="AA3031" s="11">
        <f t="shared" si="100"/>
        <v>460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2.173884688460585E-3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791.02</v>
      </c>
      <c r="AA3032" s="11">
        <f t="shared" si="100"/>
        <v>-30.4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-3.2868954008748202E-2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1591.75</v>
      </c>
      <c r="AA3033" s="11">
        <f t="shared" si="100"/>
        <v>18.5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5.402858489084341E-2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2124.65</v>
      </c>
      <c r="AA3034" s="11">
        <f t="shared" si="100"/>
        <v>50.6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1.9767961781940555E-2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2221.56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620.95000000000005</v>
      </c>
      <c r="AA3037" s="11">
        <f t="shared" si="100"/>
        <v>36.5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2.7377405588211608E-2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1523.75</v>
      </c>
      <c r="AA3038" s="11">
        <f t="shared" si="100"/>
        <v>-304.8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-3.2813781788351109E-3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2160.79</v>
      </c>
      <c r="AA3041" s="11">
        <f t="shared" si="100"/>
        <v>166.2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6.0163181058779432E-3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1501.21</v>
      </c>
      <c r="AA3042" s="11">
        <f t="shared" si="100"/>
        <v>29.4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3.3972595439678656E-2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1918.06</v>
      </c>
      <c r="AA3043" s="11">
        <f t="shared" si="100"/>
        <v>63.9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1.564080372876761E-2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3622.98</v>
      </c>
      <c r="AA3044" s="11">
        <f t="shared" si="100"/>
        <v>-120.8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-8.2804762929963738E-3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1781.11</v>
      </c>
      <c r="AA3046" s="11">
        <f t="shared" si="100"/>
        <v>445.3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2.2457905463446953E-3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2170</v>
      </c>
      <c r="AA3047" s="11">
        <f t="shared" si="100"/>
        <v>-77.5</v>
      </c>
      <c r="AB3047" s="5">
        <f>IFERROR(VLOOKUP(C3047,[2]Sheet1!$B:$F,5,FALSE),0)</f>
        <v>253021.8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-1.2903225806451613E-2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1460.98</v>
      </c>
      <c r="AA3050" s="11">
        <f t="shared" si="100"/>
        <v>208.7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4.7913044668647072E-3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1625.9</v>
      </c>
      <c r="AA3051" s="11">
        <f t="shared" si="100"/>
        <v>-203.2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-4.9203518051540683E-3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1033.97</v>
      </c>
      <c r="AA3052" s="11">
        <f t="shared" si="100"/>
        <v>86.2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1.1605752584697815E-2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1093.78</v>
      </c>
      <c r="AA3054" s="11">
        <f t="shared" si="100"/>
        <v>99.4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1.005686701164768E-2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2239.4299999999998</v>
      </c>
      <c r="AA3055" s="11">
        <f t="shared" si="100"/>
        <v>559.9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1.786168801882622E-3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1781.17</v>
      </c>
      <c r="AA3057" s="11">
        <f t="shared" si="100"/>
        <v>45.7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2.1895720228838348E-2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742.85</v>
      </c>
      <c r="AA3060" s="11">
        <f t="shared" si="100"/>
        <v>41.3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2.4231002221175201E-2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331.31</v>
      </c>
      <c r="AA3061" s="11">
        <f t="shared" si="100"/>
        <v>47.3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2.1128248468201986E-2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211.08</v>
      </c>
      <c r="AA3062" s="11">
        <f t="shared" si="100"/>
        <v>17.600000000000001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5.6850483229107442E-2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751.56</v>
      </c>
      <c r="AA3063" s="11">
        <f t="shared" si="100"/>
        <v>24.2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4.1247538453350364E-2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255.29</v>
      </c>
      <c r="AA3064" s="11">
        <f t="shared" si="100"/>
        <v>16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6.2673821928003443E-2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211.27</v>
      </c>
      <c r="AA3065" s="11">
        <f t="shared" si="100"/>
        <v>19.2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5.2066076584465375E-2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203.93</v>
      </c>
      <c r="AA3066" s="11">
        <f t="shared" si="100"/>
        <v>22.7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4.4132790663462949E-2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252.18</v>
      </c>
      <c r="AA3068" s="11">
        <f t="shared" si="100"/>
        <v>14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7.1377587437544604E-2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533.87</v>
      </c>
      <c r="AA3069" s="11">
        <f t="shared" si="100"/>
        <v>21.4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4.6827879446307154E-2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255.1</v>
      </c>
      <c r="AA3070" s="11">
        <f t="shared" si="100"/>
        <v>15.9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6.2720501764014114E-2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351.44</v>
      </c>
      <c r="AA3071" s="11">
        <f t="shared" si="100"/>
        <v>7.6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0.13089005235602094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253.27</v>
      </c>
      <c r="AA3072" s="11">
        <f t="shared" si="100"/>
        <v>13.3</v>
      </c>
      <c r="AB3072" s="5">
        <f>IFERROR(VLOOKUP(C3072,[2]Sheet1!$B:$F,5,FALSE),0)</f>
        <v>89996859.399999991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7.5018754688672168E-2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260.54000000000002</v>
      </c>
      <c r="AA3073" s="11">
        <f t="shared" si="100"/>
        <v>15.3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6.5249098027174324E-2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371.23</v>
      </c>
      <c r="AA3074" s="11">
        <f t="shared" si="100"/>
        <v>20.6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4.8487460603938257E-2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394.1</v>
      </c>
      <c r="AA3075" s="11">
        <f t="shared" ref="AA3075:AA3138" si="103">ROUND(IFERROR(Z3075/M3075,0),1)</f>
        <v>16.399999999999999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6.0898249175336205E-2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371.47</v>
      </c>
      <c r="AA3076" s="11">
        <f t="shared" si="103"/>
        <v>26.5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3.7688104019167092E-2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631.30999999999995</v>
      </c>
      <c r="AA3077" s="11">
        <f t="shared" si="103"/>
        <v>17.100000000000001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5.8608290697121861E-2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213.77</v>
      </c>
      <c r="AA3079" s="11">
        <f t="shared" si="103"/>
        <v>19.399999999999999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5.1457173597792019E-2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213.18</v>
      </c>
      <c r="AA3080" s="11">
        <f t="shared" si="103"/>
        <v>17.8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5.6290458767238954E-2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1951.57</v>
      </c>
      <c r="AA3081" s="11">
        <f t="shared" si="103"/>
        <v>650.5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1.5372238761612446E-3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439.68</v>
      </c>
      <c r="AA3082" s="11">
        <f t="shared" si="103"/>
        <v>25.9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3.8664483260553127E-2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347.68</v>
      </c>
      <c r="AA3083" s="11">
        <f t="shared" si="103"/>
        <v>57.9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1.7257248044178556E-2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640.57000000000005</v>
      </c>
      <c r="AA3084" s="11">
        <f t="shared" si="103"/>
        <v>49.3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2.0294425277487236E-2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460.75</v>
      </c>
      <c r="AA3085" s="11">
        <f t="shared" si="103"/>
        <v>27.1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3.689636462289745E-2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830.04</v>
      </c>
      <c r="AA3086" s="11">
        <f t="shared" si="103"/>
        <v>-48.8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-2.0480940677557707E-2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448.75</v>
      </c>
      <c r="AA3087" s="11">
        <f t="shared" si="103"/>
        <v>44.9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2.2284122562674095E-2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441.54</v>
      </c>
      <c r="AA3088" s="11">
        <f t="shared" si="103"/>
        <v>26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3.8501608008334465E-2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764</v>
      </c>
      <c r="AA3089" s="11">
        <f t="shared" si="103"/>
        <v>-191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-5.235602094240838E-3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1165.83</v>
      </c>
      <c r="AA3090" s="11">
        <f t="shared" si="103"/>
        <v>388.6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2.573273976480276E-3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409.21</v>
      </c>
      <c r="AA3091" s="11">
        <f t="shared" si="103"/>
        <v>34.1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2.9324796559223872E-2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577.1</v>
      </c>
      <c r="AA3092" s="11">
        <f t="shared" si="103"/>
        <v>32.1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3.1190434933287124E-2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546.57000000000005</v>
      </c>
      <c r="AA3093" s="11">
        <f t="shared" si="103"/>
        <v>42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2.3784693634850064E-2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639.29999999999995</v>
      </c>
      <c r="AA3094" s="11">
        <f t="shared" si="103"/>
        <v>213.1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4.692632566870014E-3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487.08</v>
      </c>
      <c r="AA3095" s="11">
        <f t="shared" si="103"/>
        <v>487.1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2.0530508335386386E-3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686.42</v>
      </c>
      <c r="AA3096" s="11">
        <f t="shared" si="103"/>
        <v>76.3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1.3111506074997815E-2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476.99</v>
      </c>
      <c r="AA3097" s="11">
        <f t="shared" si="103"/>
        <v>159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6.2894400301893123E-3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698.26</v>
      </c>
      <c r="AA3098" s="11">
        <f t="shared" si="103"/>
        <v>41.1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2.4346232062555494E-2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597.79999999999995</v>
      </c>
      <c r="AA3099" s="11">
        <f t="shared" si="103"/>
        <v>298.89999999999998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3.3456005352960859E-3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694.91</v>
      </c>
      <c r="AA3100" s="11">
        <f t="shared" si="103"/>
        <v>347.5</v>
      </c>
      <c r="AB3100" s="5">
        <f>IFERROR(VLOOKUP(C3100,[2]Sheet1!$B:$F,5,FALSE),0)</f>
        <v>3037787.2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2.8780705415089726E-3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298.47000000000003</v>
      </c>
      <c r="AA3101" s="11">
        <f t="shared" si="103"/>
        <v>74.599999999999994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1.3401681911079839E-2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852.13</v>
      </c>
      <c r="AA3102" s="11">
        <f t="shared" si="103"/>
        <v>170.4</v>
      </c>
      <c r="AB3102" s="5">
        <f>IFERROR(VLOOKUP(C3102,[2]Sheet1!$B:$F,5,FALSE),0)</f>
        <v>34090650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5.8676493023364978E-3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517.78</v>
      </c>
      <c r="AA3103" s="11">
        <f t="shared" si="103"/>
        <v>13.3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7.5321565143497249E-2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211.37</v>
      </c>
      <c r="AA3104" s="11">
        <f t="shared" si="103"/>
        <v>35.200000000000003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2.8386242134645408E-2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576.29999999999995</v>
      </c>
      <c r="AA3105" s="11">
        <f t="shared" si="103"/>
        <v>8.9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0.11278847822314768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364.08</v>
      </c>
      <c r="AA3107" s="11">
        <f t="shared" si="103"/>
        <v>36.4</v>
      </c>
      <c r="AB3107" s="5">
        <f>IFERROR(VLOOKUP(C3107,[2]Sheet1!$B:$F,5,FALSE),0)</f>
        <v>10716300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2.746649088112503E-2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298.89</v>
      </c>
      <c r="AA3108" s="11">
        <f t="shared" si="103"/>
        <v>42.7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2.3419987286292618E-2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411.6</v>
      </c>
      <c r="AA3109" s="11">
        <f t="shared" si="103"/>
        <v>22.9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4.3731778425655975E-2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587.20000000000005</v>
      </c>
      <c r="AA3110" s="11">
        <f t="shared" si="103"/>
        <v>39.1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2.5544959128065394E-2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298.47000000000003</v>
      </c>
      <c r="AA3111" s="11">
        <f t="shared" si="103"/>
        <v>49.7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2.010252286661976E-2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852.13</v>
      </c>
      <c r="AA3112" s="11">
        <f t="shared" si="103"/>
        <v>56.8</v>
      </c>
      <c r="AB3112" s="5">
        <f>IFERROR(VLOOKUP(C3112,[2]Sheet1!$B:$F,5,FALSE),0)</f>
        <v>34090650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1.7602947907009493E-2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517.78</v>
      </c>
      <c r="AA3113" s="11">
        <f t="shared" si="103"/>
        <v>16.2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6.1802309861331069E-2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211.37</v>
      </c>
      <c r="AA3114" s="11">
        <f t="shared" si="103"/>
        <v>30.2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3.311728249041964E-2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576.29999999999995</v>
      </c>
      <c r="AA3115" s="11">
        <f t="shared" si="103"/>
        <v>12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8.3289953149401366E-2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268.64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298.89</v>
      </c>
      <c r="AA3118" s="11">
        <f t="shared" si="103"/>
        <v>42.7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2.3419987286292618E-2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411.6</v>
      </c>
      <c r="AA3119" s="11">
        <f t="shared" si="103"/>
        <v>58.8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1.7006802721088433E-2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429.1</v>
      </c>
      <c r="AA3120" s="11">
        <f t="shared" si="103"/>
        <v>61.3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1.6313213703099509E-2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581.05999999999995</v>
      </c>
      <c r="AA3121" s="11">
        <f t="shared" si="103"/>
        <v>96.8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1.0325956011427393E-2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412.37</v>
      </c>
      <c r="AA3122" s="11">
        <f t="shared" si="103"/>
        <v>37.5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2.667507335645173E-2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318.83999999999997</v>
      </c>
      <c r="AA3123" s="11">
        <f t="shared" si="103"/>
        <v>159.4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6.2727386777066876E-3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294.14999999999998</v>
      </c>
      <c r="AA3124" s="11">
        <f t="shared" si="103"/>
        <v>147.1</v>
      </c>
      <c r="AB3124" s="5">
        <f>IFERROR(VLOOKUP(C3124,[2]Sheet1!$B:$F,5,FALSE),0)</f>
        <v>7739550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6.7992520822709509E-3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298.47000000000003</v>
      </c>
      <c r="AA3125" s="11">
        <f t="shared" si="103"/>
        <v>59.7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1.6752102388849797E-2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852.13</v>
      </c>
      <c r="AA3126" s="11">
        <f t="shared" si="103"/>
        <v>17</v>
      </c>
      <c r="AB3126" s="5">
        <f>IFERROR(VLOOKUP(C3126,[2]Sheet1!$B:$F,5,FALSE),0)</f>
        <v>34090650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5.867649302336498E-2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517.78</v>
      </c>
      <c r="AA3127" s="11">
        <f t="shared" si="103"/>
        <v>19.2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5.2145698945498094E-2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211.37</v>
      </c>
      <c r="AA3128" s="11">
        <f t="shared" si="103"/>
        <v>-30.2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-3.311728249041964E-2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576.29999999999995</v>
      </c>
      <c r="AA3129" s="11">
        <f t="shared" si="103"/>
        <v>22.2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4.5115391289259073E-2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268.64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364.08</v>
      </c>
      <c r="AA3132" s="11">
        <f t="shared" si="103"/>
        <v>-121.4</v>
      </c>
      <c r="AB3132" s="5">
        <f>IFERROR(VLOOKUP(C3132,[2]Sheet1!$B:$F,5,FALSE),0)</f>
        <v>10716300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-8.2399472643375094E-3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298.89</v>
      </c>
      <c r="AA3133" s="11">
        <f t="shared" si="103"/>
        <v>49.8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2.0074274816822245E-2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411.6</v>
      </c>
      <c r="AA3134" s="11">
        <f t="shared" si="103"/>
        <v>37.4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2.6724975704567541E-2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581.05999999999995</v>
      </c>
      <c r="AA3135" s="11">
        <f t="shared" si="103"/>
        <v>96.8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1.0325956011427393E-2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412.37</v>
      </c>
      <c r="AA3136" s="11">
        <f t="shared" si="103"/>
        <v>137.5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7.2750200063050174E-3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501.18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318.83999999999997</v>
      </c>
      <c r="AA3138" s="11">
        <f t="shared" si="103"/>
        <v>-159.4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-6.2727386777066876E-3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294.14999999999998</v>
      </c>
      <c r="AA3139" s="11">
        <f t="shared" ref="AA3139:AA3202" si="106">ROUND(IFERROR(Z3139/M3139,0),1)</f>
        <v>-294.2</v>
      </c>
      <c r="AB3139" s="5">
        <f>IFERROR(VLOOKUP(C3139,[2]Sheet1!$B:$F,5,FALSE),0)</f>
        <v>7739550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-3.3996260411354754E-3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716.64</v>
      </c>
      <c r="AA3140" s="11">
        <f t="shared" si="106"/>
        <v>59.7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1.6744809109176157E-2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298.47000000000003</v>
      </c>
      <c r="AA3141" s="11">
        <f t="shared" si="106"/>
        <v>29.8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3.3504204777699595E-2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852.13</v>
      </c>
      <c r="AA3142" s="11">
        <f t="shared" si="106"/>
        <v>23.7</v>
      </c>
      <c r="AB3142" s="5">
        <f>IFERROR(VLOOKUP(C3142,[2]Sheet1!$B:$F,5,FALSE),0)</f>
        <v>34090650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4.2247074976822785E-2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517.78</v>
      </c>
      <c r="AA3143" s="11">
        <f t="shared" si="106"/>
        <v>21.6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4.6351732395998303E-2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211.37</v>
      </c>
      <c r="AA3144" s="11">
        <f t="shared" si="106"/>
        <v>-52.8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-1.8924161423096938E-2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576.29999999999995</v>
      </c>
      <c r="AA3145" s="11">
        <f t="shared" si="106"/>
        <v>44.3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2.2557695644629536E-2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268.64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364.08</v>
      </c>
      <c r="AA3148" s="11">
        <f t="shared" si="106"/>
        <v>15.2</v>
      </c>
      <c r="AB3148" s="5">
        <f>IFERROR(VLOOKUP(C3148,[2]Sheet1!$B:$F,5,FALSE),0)</f>
        <v>10716300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6.5919578114700075E-2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298.89</v>
      </c>
      <c r="AA3149" s="11">
        <f t="shared" si="106"/>
        <v>42.7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2.3419987286292618E-2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411.6</v>
      </c>
      <c r="AA3150" s="11">
        <f t="shared" si="106"/>
        <v>37.4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2.6724975704567541E-2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581.05999999999995</v>
      </c>
      <c r="AA3151" s="11">
        <f t="shared" si="106"/>
        <v>145.30000000000001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6.8839706742849279E-3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412.37</v>
      </c>
      <c r="AA3152" s="11">
        <f t="shared" si="106"/>
        <v>137.5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7.2750200063050174E-3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318.83999999999997</v>
      </c>
      <c r="AA3153" s="11">
        <f t="shared" si="106"/>
        <v>-63.8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-1.568184669426672E-2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294.14999999999998</v>
      </c>
      <c r="AA3154" s="11">
        <f t="shared" si="106"/>
        <v>-294.2</v>
      </c>
      <c r="AB3154" s="5">
        <f>IFERROR(VLOOKUP(C3154,[2]Sheet1!$B:$F,5,FALSE),0)</f>
        <v>7739550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-3.3996260411354754E-3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716.64</v>
      </c>
      <c r="AA3155" s="11">
        <f t="shared" si="106"/>
        <v>119.4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8.3724045545880785E-3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775.56</v>
      </c>
      <c r="AA3156" s="11">
        <f t="shared" si="106"/>
        <v>45.6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2.1919645159626595E-2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412.34</v>
      </c>
      <c r="AA3157" s="11">
        <f t="shared" si="106"/>
        <v>206.2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4.8503662026483001E-3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298.47000000000003</v>
      </c>
      <c r="AA3158" s="11">
        <f t="shared" si="106"/>
        <v>149.19999999999999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6.7008409555399193E-3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852.13</v>
      </c>
      <c r="AA3159" s="11">
        <f t="shared" si="106"/>
        <v>53.3</v>
      </c>
      <c r="AB3159" s="5">
        <f>IFERROR(VLOOKUP(C3159,[2]Sheet1!$B:$F,5,FALSE),0)</f>
        <v>34090650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1.8776477767476794E-2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517.78</v>
      </c>
      <c r="AA3160" s="11">
        <f t="shared" si="106"/>
        <v>14.4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6.9527598593997458E-2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211.37</v>
      </c>
      <c r="AA3161" s="11">
        <f t="shared" si="106"/>
        <v>70.5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1.4193121067322704E-2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576.29999999999995</v>
      </c>
      <c r="AA3162" s="11">
        <f t="shared" si="106"/>
        <v>19.899999999999999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5.0321013361096657E-2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268.64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364.08</v>
      </c>
      <c r="AA3165" s="11">
        <f t="shared" si="106"/>
        <v>13</v>
      </c>
      <c r="AB3165" s="5">
        <f>IFERROR(VLOOKUP(C3165,[2]Sheet1!$B:$F,5,FALSE),0)</f>
        <v>10716300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7.6906174467150076E-2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298.89</v>
      </c>
      <c r="AA3166" s="11">
        <f t="shared" si="106"/>
        <v>49.8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2.0074274816822245E-2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411.6</v>
      </c>
      <c r="AA3167" s="11">
        <f t="shared" si="106"/>
        <v>21.7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4.616132167152575E-2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581.05999999999995</v>
      </c>
      <c r="AA3168" s="11">
        <f t="shared" si="106"/>
        <v>38.700000000000003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2.5814890028568481E-2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412.37</v>
      </c>
      <c r="AA3169" s="11">
        <f t="shared" si="106"/>
        <v>21.7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4.607512670659844E-2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501.18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318.83999999999997</v>
      </c>
      <c r="AA3171" s="11">
        <f t="shared" si="106"/>
        <v>-159.4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-6.2727386777066876E-3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294.14999999999998</v>
      </c>
      <c r="AA3172" s="11">
        <f t="shared" si="106"/>
        <v>26.7</v>
      </c>
      <c r="AB3172" s="5">
        <f>IFERROR(VLOOKUP(C3172,[2]Sheet1!$B:$F,5,FALSE),0)</f>
        <v>7739550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3.7395886452490229E-2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716.64</v>
      </c>
      <c r="AA3173" s="11">
        <f t="shared" si="106"/>
        <v>37.700000000000003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2.6512614422862246E-2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775.56</v>
      </c>
      <c r="AA3174" s="11">
        <f t="shared" si="106"/>
        <v>18.899999999999999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5.2865026561452373E-2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207.85</v>
      </c>
      <c r="AA3175" s="11">
        <f t="shared" si="106"/>
        <v>34.6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2.8866971373586722E-2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298.47000000000003</v>
      </c>
      <c r="AA3176" s="11">
        <f t="shared" si="106"/>
        <v>74.599999999999994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1.3401681911079839E-2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852.13</v>
      </c>
      <c r="AA3177" s="11">
        <f t="shared" si="106"/>
        <v>12.9</v>
      </c>
      <c r="AB3177" s="5">
        <f>IFERROR(VLOOKUP(C3177,[2]Sheet1!$B:$F,5,FALSE),0)</f>
        <v>34090650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7.7452970790841777E-2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517.78</v>
      </c>
      <c r="AA3178" s="11">
        <f t="shared" si="106"/>
        <v>19.899999999999999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5.0214376762331495E-2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211.37</v>
      </c>
      <c r="AA3179" s="11">
        <f t="shared" si="106"/>
        <v>-211.4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-4.7310403557742345E-3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576.29999999999995</v>
      </c>
      <c r="AA3180" s="11">
        <f t="shared" si="106"/>
        <v>27.4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3.6439354502863092E-2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268.64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364.08</v>
      </c>
      <c r="AA3183" s="11">
        <f t="shared" si="106"/>
        <v>21.4</v>
      </c>
      <c r="AB3183" s="5">
        <f>IFERROR(VLOOKUP(C3183,[2]Sheet1!$B:$F,5,FALSE),0)</f>
        <v>10716300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4.6693034497912546E-2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298.89</v>
      </c>
      <c r="AA3184" s="11">
        <f t="shared" si="106"/>
        <v>49.8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2.0074274816822245E-2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411.6</v>
      </c>
      <c r="AA3185" s="11">
        <f t="shared" si="106"/>
        <v>27.4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3.6443148688046642E-2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581.05999999999995</v>
      </c>
      <c r="AA3186" s="11">
        <f t="shared" si="106"/>
        <v>58.1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1.7209926685712321E-2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412.37</v>
      </c>
      <c r="AA3187" s="11">
        <f t="shared" si="106"/>
        <v>37.5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2.667507335645173E-2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257.94</v>
      </c>
      <c r="AA3188" s="11">
        <f t="shared" si="106"/>
        <v>-7.8</v>
      </c>
      <c r="AB3188" s="5">
        <f>IFERROR(VLOOKUP(C3188,[2]Sheet1!$B:$F,5,FALSE),0)</f>
        <v>9314286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-0.12793672947197024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501.18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318.83999999999997</v>
      </c>
      <c r="AA3190" s="11">
        <f t="shared" si="106"/>
        <v>-45.5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-2.1954585371973406E-2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294.14999999999998</v>
      </c>
      <c r="AA3191" s="11">
        <f t="shared" si="106"/>
        <v>0</v>
      </c>
      <c r="AB3191" s="5">
        <f>IFERROR(VLOOKUP(C3191,[2]Sheet1!$B:$F,5,FALSE),0)</f>
        <v>7739550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716.64</v>
      </c>
      <c r="AA3192" s="11">
        <f t="shared" si="106"/>
        <v>42.2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2.3721812904666222E-2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775.56</v>
      </c>
      <c r="AA3193" s="11">
        <f t="shared" si="106"/>
        <v>35.299999999999997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2.8366599618340298E-2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587.20000000000005</v>
      </c>
      <c r="AA3194" s="11">
        <f t="shared" si="106"/>
        <v>97.9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1.0217983651226158E-2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207.85</v>
      </c>
      <c r="AA3196" s="11">
        <f t="shared" si="106"/>
        <v>-69.3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-1.4433485686793361E-2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298.47000000000003</v>
      </c>
      <c r="AA3197" s="11">
        <f t="shared" si="106"/>
        <v>99.5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1.005126143330988E-2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852.13</v>
      </c>
      <c r="AA3198" s="11">
        <f t="shared" si="106"/>
        <v>21.3</v>
      </c>
      <c r="AB3198" s="5">
        <f>IFERROR(VLOOKUP(C3198,[2]Sheet1!$B:$F,5,FALSE),0)</f>
        <v>34090650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4.6941194418691982E-2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517.78</v>
      </c>
      <c r="AA3199" s="11">
        <f t="shared" si="106"/>
        <v>23.5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4.2489088029665112E-2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211.37</v>
      </c>
      <c r="AA3200" s="11">
        <f t="shared" si="106"/>
        <v>-42.3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-2.3655201778871173E-2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576.29999999999995</v>
      </c>
      <c r="AA3201" s="11">
        <f t="shared" si="106"/>
        <v>44.3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2.2557695644629536E-2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268.64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364.08</v>
      </c>
      <c r="AA3204" s="11">
        <f t="shared" si="109"/>
        <v>40.5</v>
      </c>
      <c r="AB3204" s="5">
        <f>IFERROR(VLOOKUP(C3204,[2]Sheet1!$B:$F,5,FALSE),0)</f>
        <v>10716300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2.4719841793012527E-2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298.89</v>
      </c>
      <c r="AA3205" s="11">
        <f t="shared" si="109"/>
        <v>74.7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1.3382849877881495E-2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411.6</v>
      </c>
      <c r="AA3206" s="11">
        <f t="shared" si="109"/>
        <v>37.4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2.6724975704567541E-2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581.05999999999995</v>
      </c>
      <c r="AA3207" s="11">
        <f t="shared" si="109"/>
        <v>83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1.2046948679998625E-2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412.37</v>
      </c>
      <c r="AA3208" s="11">
        <f t="shared" si="109"/>
        <v>103.1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9.7000266750733571E-3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257.94</v>
      </c>
      <c r="AA3209" s="11">
        <f t="shared" si="109"/>
        <v>-8.1</v>
      </c>
      <c r="AB3209" s="5">
        <f>IFERROR(VLOOKUP(C3209,[2]Sheet1!$B:$F,5,FALSE),0)</f>
        <v>9314286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-0.12405985888191053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501.18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318.83999999999997</v>
      </c>
      <c r="AA3211" s="11">
        <f t="shared" si="109"/>
        <v>-31.9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-3.136369338853344E-2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294.14999999999998</v>
      </c>
      <c r="AA3212" s="11">
        <f t="shared" si="109"/>
        <v>147.1</v>
      </c>
      <c r="AB3212" s="5">
        <f>IFERROR(VLOOKUP(C3212,[2]Sheet1!$B:$F,5,FALSE),0)</f>
        <v>7739550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6.7992520822709509E-3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716.64</v>
      </c>
      <c r="AA3213" s="11">
        <f t="shared" si="109"/>
        <v>102.4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9.7678053136860902E-3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775.56</v>
      </c>
      <c r="AA3214" s="11">
        <f t="shared" si="109"/>
        <v>59.7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1.6762081592655631E-2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412.34</v>
      </c>
      <c r="AA3215" s="11">
        <f t="shared" si="109"/>
        <v>137.4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7.2755493039724506E-3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298.47000000000003</v>
      </c>
      <c r="AA3216" s="11">
        <f t="shared" si="109"/>
        <v>74.599999999999994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1.3401681911079839E-2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852.13</v>
      </c>
      <c r="AA3217" s="11">
        <f t="shared" si="109"/>
        <v>26.6</v>
      </c>
      <c r="AB3217" s="5">
        <f>IFERROR(VLOOKUP(C3217,[2]Sheet1!$B:$F,5,FALSE),0)</f>
        <v>34090650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3.7552955534953587E-2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517.78</v>
      </c>
      <c r="AA3218" s="11">
        <f t="shared" si="109"/>
        <v>21.6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4.6351732395998303E-2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211.37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576.29999999999995</v>
      </c>
      <c r="AA3220" s="11">
        <f t="shared" si="109"/>
        <v>38.4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2.6028110359187926E-2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241.35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268.64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364.08</v>
      </c>
      <c r="AA3224" s="11">
        <f t="shared" si="109"/>
        <v>72.8</v>
      </c>
      <c r="AB3224" s="5">
        <f>IFERROR(VLOOKUP(C3224,[2]Sheet1!$B:$F,5,FALSE),0)</f>
        <v>10716300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1.3733245440562515E-2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298.89</v>
      </c>
      <c r="AA3225" s="11">
        <f t="shared" si="109"/>
        <v>59.8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1.6728562347351868E-2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411.6</v>
      </c>
      <c r="AA3226" s="11">
        <f t="shared" si="109"/>
        <v>37.4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2.6724975704567541E-2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581.05999999999995</v>
      </c>
      <c r="AA3227" s="11">
        <f t="shared" si="109"/>
        <v>96.8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1.0325956011427393E-2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412.37</v>
      </c>
      <c r="AA3228" s="11">
        <f t="shared" si="109"/>
        <v>137.5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7.2750200063050174E-3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257.94</v>
      </c>
      <c r="AA3229" s="11">
        <f t="shared" si="109"/>
        <v>-7.6</v>
      </c>
      <c r="AB3229" s="5">
        <f>IFERROR(VLOOKUP(C3229,[2]Sheet1!$B:$F,5,FALSE),0)</f>
        <v>9314286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-0.13181360006202994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501.18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294.14999999999998</v>
      </c>
      <c r="AA3231" s="11">
        <f t="shared" si="109"/>
        <v>147.1</v>
      </c>
      <c r="AB3231" s="5">
        <f>IFERROR(VLOOKUP(C3231,[2]Sheet1!$B:$F,5,FALSE),0)</f>
        <v>7739550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6.7992520822709509E-3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716.64</v>
      </c>
      <c r="AA3232" s="11">
        <f t="shared" si="109"/>
        <v>89.6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1.1163206072784104E-2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775.56</v>
      </c>
      <c r="AA3233" s="11">
        <f t="shared" si="109"/>
        <v>70.5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1.4183299809170149E-2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587.20000000000005</v>
      </c>
      <c r="AA3234" s="11">
        <f t="shared" si="109"/>
        <v>195.7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5.108991825613079E-3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412.34</v>
      </c>
      <c r="AA3236" s="11">
        <f t="shared" si="109"/>
        <v>-58.9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-1.6976281709269053E-2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207.85</v>
      </c>
      <c r="AA3237" s="11">
        <f t="shared" si="109"/>
        <v>69.3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1.4433485686793361E-2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345.09</v>
      </c>
      <c r="AA3238" s="11">
        <f t="shared" si="109"/>
        <v>-49.3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-2.0284563447216668E-2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195.37</v>
      </c>
      <c r="AA3239" s="11">
        <f t="shared" si="109"/>
        <v>-195.4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-5.118493115626759E-3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403.69</v>
      </c>
      <c r="AA3240" s="11">
        <f t="shared" si="109"/>
        <v>-36.700000000000003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-2.7248631375560457E-2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298.47000000000003</v>
      </c>
      <c r="AA3241" s="11">
        <f t="shared" si="109"/>
        <v>49.7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2.010252286661976E-2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852.13</v>
      </c>
      <c r="AA3242" s="11">
        <f t="shared" si="109"/>
        <v>50.1</v>
      </c>
      <c r="AB3242" s="5">
        <f>IFERROR(VLOOKUP(C3242,[2]Sheet1!$B:$F,5,FALSE),0)</f>
        <v>34090650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1.9950007627944095E-2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517.78</v>
      </c>
      <c r="AA3243" s="11">
        <f t="shared" si="109"/>
        <v>22.5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4.4420410212831704E-2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211.37</v>
      </c>
      <c r="AA3244" s="11">
        <f t="shared" si="109"/>
        <v>30.2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3.311728249041964E-2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576.29999999999995</v>
      </c>
      <c r="AA3245" s="11">
        <f t="shared" si="109"/>
        <v>17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5.8997050147492631E-2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241.35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268.64</v>
      </c>
      <c r="AA3248" s="11">
        <f t="shared" si="109"/>
        <v>268.60000000000002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3.7224538415723649E-3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364.08</v>
      </c>
      <c r="AA3249" s="11">
        <f t="shared" si="109"/>
        <v>20.2</v>
      </c>
      <c r="AB3249" s="5">
        <f>IFERROR(VLOOKUP(C3249,[2]Sheet1!$B:$F,5,FALSE),0)</f>
        <v>10716300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4.9439683586025053E-2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298.89</v>
      </c>
      <c r="AA3250" s="11">
        <f t="shared" si="109"/>
        <v>27.2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3.680283716417411E-2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411.6</v>
      </c>
      <c r="AA3251" s="11">
        <f t="shared" si="109"/>
        <v>19.600000000000001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5.10204081632653E-2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581.05999999999995</v>
      </c>
      <c r="AA3252" s="11">
        <f t="shared" si="109"/>
        <v>38.700000000000003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2.5814890028568481E-2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412.37</v>
      </c>
      <c r="AA3253" s="11">
        <f t="shared" si="109"/>
        <v>27.5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3.6375100031525089E-2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257.94</v>
      </c>
      <c r="AA3254" s="11">
        <f t="shared" si="109"/>
        <v>-8.3000000000000007</v>
      </c>
      <c r="AB3254" s="5">
        <f>IFERROR(VLOOKUP(C3254,[2]Sheet1!$B:$F,5,FALSE),0)</f>
        <v>9314286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-0.12018298829185083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501.18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318.83999999999997</v>
      </c>
      <c r="AA3256" s="11">
        <f t="shared" si="109"/>
        <v>-159.4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-6.2727386777066876E-3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294.14999999999998</v>
      </c>
      <c r="AA3257" s="11">
        <f t="shared" si="109"/>
        <v>22.6</v>
      </c>
      <c r="AB3257" s="5">
        <f>IFERROR(VLOOKUP(C3257,[2]Sheet1!$B:$F,5,FALSE),0)</f>
        <v>7739550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4.4195138534761182E-2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716.64</v>
      </c>
      <c r="AA3258" s="11">
        <f t="shared" si="109"/>
        <v>26.5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3.7675820495646349E-2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775.56</v>
      </c>
      <c r="AA3259" s="11">
        <f t="shared" si="109"/>
        <v>45.6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2.1919645159626595E-2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587.20000000000005</v>
      </c>
      <c r="AA3260" s="11">
        <f t="shared" si="109"/>
        <v>39.1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2.5544959128065394E-2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207.85</v>
      </c>
      <c r="AA3262" s="11">
        <f t="shared" si="109"/>
        <v>23.1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4.3300457060380083E-2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195.37</v>
      </c>
      <c r="AA3263" s="11">
        <f t="shared" si="109"/>
        <v>-195.4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-5.118493115626759E-3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298.47000000000003</v>
      </c>
      <c r="AA3264" s="11">
        <f t="shared" si="109"/>
        <v>42.6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2.3452943344389719E-2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852.13</v>
      </c>
      <c r="AA3265" s="11">
        <f t="shared" si="109"/>
        <v>13.7</v>
      </c>
      <c r="AB3265" s="5">
        <f>IFERROR(VLOOKUP(C3265,[2]Sheet1!$B:$F,5,FALSE),0)</f>
        <v>34090650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7.2758851348972572E-2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517.78</v>
      </c>
      <c r="AA3266" s="11">
        <f t="shared" si="109"/>
        <v>27.3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3.6695121480165321E-2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211.37</v>
      </c>
      <c r="AA3267" s="11">
        <f t="shared" ref="AA3267:AA3330" si="112">ROUND(IFERROR(Z3267/M3267,0),1)</f>
        <v>105.7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9.4620807115484689E-3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576.29999999999995</v>
      </c>
      <c r="AA3268" s="11">
        <f t="shared" si="112"/>
        <v>28.8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3.4704147145583897E-2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241.35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268.64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364.08</v>
      </c>
      <c r="AA3272" s="11">
        <f t="shared" si="112"/>
        <v>30.3</v>
      </c>
      <c r="AB3272" s="5">
        <f>IFERROR(VLOOKUP(C3272,[2]Sheet1!$B:$F,5,FALSE),0)</f>
        <v>10716300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3.2959789057350038E-2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298.89</v>
      </c>
      <c r="AA3273" s="11">
        <f t="shared" si="112"/>
        <v>33.200000000000003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3.0111412225233364E-2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411.6</v>
      </c>
      <c r="AA3274" s="11">
        <f t="shared" si="112"/>
        <v>102.9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9.7181729834791061E-3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305.38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581.05999999999995</v>
      </c>
      <c r="AA3276" s="11">
        <f t="shared" si="112"/>
        <v>58.1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1.7209926685712321E-2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412.37</v>
      </c>
      <c r="AA3277" s="11">
        <f t="shared" si="112"/>
        <v>82.5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1.2125033343841695E-2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257.94</v>
      </c>
      <c r="AA3278" s="11">
        <f t="shared" si="112"/>
        <v>-15.2</v>
      </c>
      <c r="AB3278" s="5">
        <f>IFERROR(VLOOKUP(C3278,[2]Sheet1!$B:$F,5,FALSE),0)</f>
        <v>9314286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-6.590680003101497E-2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501.18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318.83999999999997</v>
      </c>
      <c r="AA3280" s="11">
        <f t="shared" si="112"/>
        <v>-159.4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-6.2727386777066876E-3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271.81</v>
      </c>
      <c r="AA3281" s="11">
        <f t="shared" si="112"/>
        <v>-135.9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-7.3580810124719469E-3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294.14999999999998</v>
      </c>
      <c r="AA3282" s="11">
        <f t="shared" si="112"/>
        <v>36.799999999999997</v>
      </c>
      <c r="AB3282" s="5">
        <f>IFERROR(VLOOKUP(C3282,[2]Sheet1!$B:$F,5,FALSE),0)</f>
        <v>7739550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2.7197008329083804E-2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716.64</v>
      </c>
      <c r="AA3283" s="11">
        <f t="shared" si="112"/>
        <v>42.2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2.3721812904666222E-2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775.56</v>
      </c>
      <c r="AA3284" s="11">
        <f t="shared" si="112"/>
        <v>48.5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2.0630254267883855E-2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587.20000000000005</v>
      </c>
      <c r="AA3285" s="11">
        <f t="shared" si="112"/>
        <v>83.9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1.1920980926430517E-2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412.34</v>
      </c>
      <c r="AA3287" s="11">
        <f t="shared" si="112"/>
        <v>206.2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4.8503662026483001E-3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207.85</v>
      </c>
      <c r="AA3288" s="11">
        <f t="shared" si="112"/>
        <v>207.9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4.8111618955977873E-3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298.47000000000003</v>
      </c>
      <c r="AA3289" s="11">
        <f t="shared" si="112"/>
        <v>49.7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2.010252286661976E-2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852.13</v>
      </c>
      <c r="AA3290" s="11">
        <f t="shared" si="112"/>
        <v>20.8</v>
      </c>
      <c r="AB3290" s="5">
        <f>IFERROR(VLOOKUP(C3290,[2]Sheet1!$B:$F,5,FALSE),0)</f>
        <v>34090650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4.8114724279159284E-2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517.78</v>
      </c>
      <c r="AA3291" s="11">
        <f t="shared" si="112"/>
        <v>34.5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2.8969832747498939E-2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211.37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576.29999999999995</v>
      </c>
      <c r="AA3293" s="11">
        <f t="shared" si="112"/>
        <v>44.3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2.2557695644629536E-2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241.35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268.64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364.08</v>
      </c>
      <c r="AA3297" s="11">
        <f t="shared" si="112"/>
        <v>-364.1</v>
      </c>
      <c r="AB3297" s="5">
        <f>IFERROR(VLOOKUP(C3297,[2]Sheet1!$B:$F,5,FALSE),0)</f>
        <v>10716300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-2.7466490881125028E-3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298.89</v>
      </c>
      <c r="AA3298" s="11">
        <f t="shared" si="112"/>
        <v>37.4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2.6765699755762991E-2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411.6</v>
      </c>
      <c r="AA3299" s="11">
        <f t="shared" si="112"/>
        <v>41.2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2.4295432458697763E-2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305.38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308.35000000000002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581.05999999999995</v>
      </c>
      <c r="AA3302" s="11">
        <f t="shared" si="112"/>
        <v>83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1.2046948679998625E-2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400.03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412.37</v>
      </c>
      <c r="AA3304" s="11">
        <f t="shared" si="112"/>
        <v>137.5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7.2750200063050174E-3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257.94</v>
      </c>
      <c r="AA3305" s="11">
        <f t="shared" si="112"/>
        <v>-8.9</v>
      </c>
      <c r="AB3305" s="5">
        <f>IFERROR(VLOOKUP(C3305,[2]Sheet1!$B:$F,5,FALSE),0)</f>
        <v>9314286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-0.11242924711173141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501.18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318.83999999999997</v>
      </c>
      <c r="AA3307" s="11">
        <f t="shared" si="112"/>
        <v>-31.9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-3.136369338853344E-2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271.81</v>
      </c>
      <c r="AA3308" s="11">
        <f t="shared" si="112"/>
        <v>-271.8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-3.6790405062359735E-3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294.14999999999998</v>
      </c>
      <c r="AA3309" s="11">
        <f t="shared" si="112"/>
        <v>73.5</v>
      </c>
      <c r="AB3309" s="5">
        <f>IFERROR(VLOOKUP(C3309,[2]Sheet1!$B:$F,5,FALSE),0)</f>
        <v>7739550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1.3598504164541902E-2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716.64</v>
      </c>
      <c r="AA3310" s="11">
        <f t="shared" si="112"/>
        <v>71.7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1.395400759098013E-2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775.56</v>
      </c>
      <c r="AA3311" s="11">
        <f t="shared" si="112"/>
        <v>59.7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1.6762081592655631E-2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587.20000000000005</v>
      </c>
      <c r="AA3312" s="11">
        <f t="shared" si="112"/>
        <v>117.4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8.5149863760217975E-3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412.34</v>
      </c>
      <c r="AA3314" s="11">
        <f t="shared" si="112"/>
        <v>-82.5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-1.212591550662075E-2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207.85</v>
      </c>
      <c r="AA3315" s="11">
        <f t="shared" si="112"/>
        <v>-52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-1.9244647582391149E-2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345.09</v>
      </c>
      <c r="AA3316" s="11">
        <f t="shared" si="112"/>
        <v>-38.299999999999997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-2.608015300356429E-2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195.37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298.47000000000003</v>
      </c>
      <c r="AA3318" s="11">
        <f t="shared" si="112"/>
        <v>49.7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2.010252286661976E-2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852.13</v>
      </c>
      <c r="AA3319" s="11">
        <f t="shared" si="112"/>
        <v>26.6</v>
      </c>
      <c r="AB3319" s="5">
        <f>IFERROR(VLOOKUP(C3319,[2]Sheet1!$B:$F,5,FALSE),0)</f>
        <v>34090650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3.7552955534953587E-2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517.78</v>
      </c>
      <c r="AA3320" s="11">
        <f t="shared" si="112"/>
        <v>34.5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2.8969832747498939E-2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211.37</v>
      </c>
      <c r="AA3321" s="11">
        <f t="shared" si="112"/>
        <v>211.4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4.7310403557742345E-3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576.29999999999995</v>
      </c>
      <c r="AA3322" s="11">
        <f t="shared" si="112"/>
        <v>57.6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1.7352073572791948E-2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241.35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268.64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364.08</v>
      </c>
      <c r="AA3326" s="11">
        <f t="shared" si="112"/>
        <v>0</v>
      </c>
      <c r="AB3326" s="5">
        <f>IFERROR(VLOOKUP(C3326,[2]Sheet1!$B:$F,5,FALSE),0)</f>
        <v>10716300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298.89</v>
      </c>
      <c r="AA3327" s="11">
        <f t="shared" si="112"/>
        <v>49.8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2.0074274816822245E-2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305.38</v>
      </c>
      <c r="AA3328" s="11">
        <f t="shared" si="112"/>
        <v>305.39999999999998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3.2746086842622307E-3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308.35000000000002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581.05999999999995</v>
      </c>
      <c r="AA3330" s="11">
        <f t="shared" si="112"/>
        <v>72.599999999999994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1.3767941348569856E-2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400.03</v>
      </c>
      <c r="AA3331" s="11">
        <f t="shared" ref="AA3331:AA3394" si="115">ROUND(IFERROR(Z3331/M3331,0),1)</f>
        <v>400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2.4998125140614454E-3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412.37</v>
      </c>
      <c r="AA3332" s="11">
        <f t="shared" si="115"/>
        <v>103.1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9.7000266750733571E-3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257.94</v>
      </c>
      <c r="AA3333" s="11">
        <f t="shared" si="115"/>
        <v>-8.1</v>
      </c>
      <c r="AB3333" s="5">
        <f>IFERROR(VLOOKUP(C3333,[2]Sheet1!$B:$F,5,FALSE),0)</f>
        <v>9314286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-0.12405985888191053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501.18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318.83999999999997</v>
      </c>
      <c r="AA3335" s="11">
        <f t="shared" si="115"/>
        <v>-24.5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-4.077280140509347E-2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271.81</v>
      </c>
      <c r="AA3336" s="11">
        <f t="shared" si="115"/>
        <v>-271.8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-3.6790405062359735E-3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294.14999999999998</v>
      </c>
      <c r="AA3337" s="11">
        <f t="shared" si="115"/>
        <v>98.1</v>
      </c>
      <c r="AB3337" s="5">
        <f>IFERROR(VLOOKUP(C3337,[2]Sheet1!$B:$F,5,FALSE),0)</f>
        <v>7739550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1.0198878123406425E-2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716.64</v>
      </c>
      <c r="AA3338" s="11">
        <f t="shared" si="115"/>
        <v>102.4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9.7678053136860902E-3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775.56</v>
      </c>
      <c r="AA3339" s="11">
        <f t="shared" si="115"/>
        <v>64.599999999999994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1.5472690700912889E-2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587.20000000000005</v>
      </c>
      <c r="AA3340" s="11">
        <f t="shared" si="115"/>
        <v>117.4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8.5149863760217975E-3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207.85</v>
      </c>
      <c r="AA3342" s="11">
        <f t="shared" si="115"/>
        <v>-52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-1.9244647582391149E-2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345.09</v>
      </c>
      <c r="AA3343" s="11">
        <f t="shared" si="115"/>
        <v>-43.1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-2.3182358225390481E-2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195.37</v>
      </c>
      <c r="AA3344" s="11">
        <f t="shared" si="115"/>
        <v>-195.4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-5.118493115626759E-3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403.69</v>
      </c>
      <c r="AA3345" s="11">
        <f t="shared" si="115"/>
        <v>-201.8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-4.9542966137382646E-3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298.47000000000003</v>
      </c>
      <c r="AA3346" s="11">
        <f t="shared" si="115"/>
        <v>59.7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1.6752102388849797E-2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852.13</v>
      </c>
      <c r="AA3347" s="11">
        <f t="shared" si="115"/>
        <v>85.2</v>
      </c>
      <c r="AB3347" s="5">
        <f>IFERROR(VLOOKUP(C3347,[2]Sheet1!$B:$F,5,FALSE),0)</f>
        <v>34090650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1.1735298604672996E-2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517.78</v>
      </c>
      <c r="AA3348" s="11">
        <f t="shared" si="115"/>
        <v>34.5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2.8969832747498939E-2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211.37</v>
      </c>
      <c r="AA3349" s="11">
        <f t="shared" si="115"/>
        <v>30.2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3.311728249041964E-2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576.29999999999995</v>
      </c>
      <c r="AA3350" s="11">
        <f t="shared" si="115"/>
        <v>16.5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6.0732257504771826E-2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241.35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268.64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364.08</v>
      </c>
      <c r="AA3354" s="11">
        <f t="shared" si="115"/>
        <v>14.6</v>
      </c>
      <c r="AB3354" s="5">
        <f>IFERROR(VLOOKUP(C3354,[2]Sheet1!$B:$F,5,FALSE),0)</f>
        <v>10716300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6.8666227202812569E-2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298.89</v>
      </c>
      <c r="AA3355" s="11">
        <f t="shared" si="115"/>
        <v>24.9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4.014854963364449E-2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411.6</v>
      </c>
      <c r="AA3356" s="11">
        <f t="shared" si="115"/>
        <v>17.2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5.8309037900874633E-2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305.38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308.35000000000002</v>
      </c>
      <c r="AA3358" s="11">
        <f t="shared" si="115"/>
        <v>-308.39999999999998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-3.2430679422733905E-3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581.05999999999995</v>
      </c>
      <c r="AA3359" s="11">
        <f t="shared" si="115"/>
        <v>32.299999999999997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3.0977868034282176E-2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400.03</v>
      </c>
      <c r="AA3360" s="11">
        <f t="shared" si="115"/>
        <v>133.30000000000001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7.4994375421843368E-3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412.37</v>
      </c>
      <c r="AA3361" s="11">
        <f t="shared" si="115"/>
        <v>17.2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5.8200160050440139E-2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257.94</v>
      </c>
      <c r="AA3362" s="11">
        <f t="shared" si="115"/>
        <v>-8.9</v>
      </c>
      <c r="AB3362" s="5">
        <f>IFERROR(VLOOKUP(C3362,[2]Sheet1!$B:$F,5,FALSE),0)</f>
        <v>9314286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-0.11242924711173141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501.18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318.83999999999997</v>
      </c>
      <c r="AA3364" s="11">
        <f t="shared" si="115"/>
        <v>-63.8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-1.568184669426672E-2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271.81</v>
      </c>
      <c r="AA3365" s="11">
        <f t="shared" si="115"/>
        <v>-18.100000000000001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-5.5185607593539604E-2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294.14999999999998</v>
      </c>
      <c r="AA3366" s="11">
        <f t="shared" si="115"/>
        <v>19.600000000000001</v>
      </c>
      <c r="AB3366" s="5">
        <f>IFERROR(VLOOKUP(C3366,[2]Sheet1!$B:$F,5,FALSE),0)</f>
        <v>7739550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5.0994390617032127E-2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716.64</v>
      </c>
      <c r="AA3367" s="11">
        <f t="shared" si="115"/>
        <v>21.7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4.6048225050234426E-2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775.56</v>
      </c>
      <c r="AA3368" s="11">
        <f t="shared" si="115"/>
        <v>36.9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2.7077208726597558E-2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587.20000000000005</v>
      </c>
      <c r="AA3369" s="11">
        <f t="shared" si="115"/>
        <v>34.5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2.8950953678474112E-2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412.34</v>
      </c>
      <c r="AA3371" s="11">
        <f t="shared" si="115"/>
        <v>25.8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3.8802929621186401E-2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207.85</v>
      </c>
      <c r="AA3372" s="11">
        <f t="shared" si="115"/>
        <v>52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1.9244647582391149E-2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345.09</v>
      </c>
      <c r="AA3373" s="11">
        <f t="shared" si="115"/>
        <v>11.1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8.9831638123388111E-2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195.37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403.69</v>
      </c>
      <c r="AA3375" s="11">
        <f t="shared" si="115"/>
        <v>100.9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9.9085932274765292E-3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298.47000000000003</v>
      </c>
      <c r="AA3376" s="11">
        <f t="shared" si="115"/>
        <v>42.6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2.3452943344389719E-2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852.13</v>
      </c>
      <c r="AA3377" s="11">
        <f t="shared" si="115"/>
        <v>13.3</v>
      </c>
      <c r="AB3377" s="5">
        <f>IFERROR(VLOOKUP(C3377,[2]Sheet1!$B:$F,5,FALSE),0)</f>
        <v>34090650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7.5105911069907175E-2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517.78</v>
      </c>
      <c r="AA3378" s="11">
        <f t="shared" si="115"/>
        <v>37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2.7038510564332343E-2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211.37</v>
      </c>
      <c r="AA3379" s="11">
        <f t="shared" si="115"/>
        <v>70.5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1.4193121067322704E-2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576.29999999999995</v>
      </c>
      <c r="AA3380" s="11">
        <f t="shared" si="115"/>
        <v>23.1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4.3380183931979878E-2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241.35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268.64</v>
      </c>
      <c r="AA3383" s="11">
        <f t="shared" si="115"/>
        <v>44.8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2.2334723049434187E-2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364.08</v>
      </c>
      <c r="AA3384" s="11">
        <f t="shared" si="115"/>
        <v>72.8</v>
      </c>
      <c r="AB3384" s="5">
        <f>IFERROR(VLOOKUP(C3384,[2]Sheet1!$B:$F,5,FALSE),0)</f>
        <v>10716300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1.3733245440562515E-2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298.89</v>
      </c>
      <c r="AA3385" s="11">
        <f t="shared" si="115"/>
        <v>42.7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2.3419987286292618E-2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411.6</v>
      </c>
      <c r="AA3386" s="11">
        <f t="shared" si="115"/>
        <v>25.7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3.8872691933916424E-2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305.38</v>
      </c>
      <c r="AA3387" s="11">
        <f t="shared" si="115"/>
        <v>-305.39999999999998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-3.2746086842622307E-3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308.35000000000002</v>
      </c>
      <c r="AA3388" s="11">
        <f t="shared" si="115"/>
        <v>-308.39999999999998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-3.2430679422733905E-3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581.05999999999995</v>
      </c>
      <c r="AA3389" s="11">
        <f t="shared" si="115"/>
        <v>48.4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2.0651912022854785E-2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400.03</v>
      </c>
      <c r="AA3390" s="11">
        <f t="shared" si="115"/>
        <v>133.30000000000001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7.4994375421843368E-3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412.37</v>
      </c>
      <c r="AA3391" s="11">
        <f t="shared" si="115"/>
        <v>21.7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4.607512670659844E-2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257.94</v>
      </c>
      <c r="AA3392" s="11">
        <f t="shared" si="115"/>
        <v>-8.9</v>
      </c>
      <c r="AB3392" s="5">
        <f>IFERROR(VLOOKUP(C3392,[2]Sheet1!$B:$F,5,FALSE),0)</f>
        <v>9314286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-0.11242924711173141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501.18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318.83999999999997</v>
      </c>
      <c r="AA3394" s="11">
        <f t="shared" si="115"/>
        <v>-29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-3.4500062727386781E-2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271.81</v>
      </c>
      <c r="AA3395" s="11">
        <f t="shared" ref="AA3395:AA3458" si="118">ROUND(IFERROR(Z3395/M3395,0),1)</f>
        <v>-135.9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-7.3580810124719469E-3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294.14999999999998</v>
      </c>
      <c r="AA3396" s="11">
        <f t="shared" si="118"/>
        <v>32.700000000000003</v>
      </c>
      <c r="AB3396" s="5">
        <f>IFERROR(VLOOKUP(C3396,[2]Sheet1!$B:$F,5,FALSE),0)</f>
        <v>7739550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3.059663437021928E-2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716.64</v>
      </c>
      <c r="AA3397" s="11">
        <f t="shared" si="118"/>
        <v>34.1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2.9303415941058272E-2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775.56</v>
      </c>
      <c r="AA3398" s="11">
        <f t="shared" si="118"/>
        <v>43.1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2.3209036051369335E-2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587.20000000000005</v>
      </c>
      <c r="AA3399" s="11">
        <f t="shared" si="118"/>
        <v>45.2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2.2138964577656673E-2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412.34</v>
      </c>
      <c r="AA3401" s="11">
        <f t="shared" si="118"/>
        <v>58.9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1.6976281709269053E-2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207.85</v>
      </c>
      <c r="AA3402" s="11">
        <f t="shared" si="118"/>
        <v>-103.9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-9.6223237911955747E-3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242.34</v>
      </c>
      <c r="AA3403" s="11">
        <f t="shared" si="118"/>
        <v>-48.5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-2.063216967896344E-2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345.09</v>
      </c>
      <c r="AA3404" s="11">
        <f t="shared" si="118"/>
        <v>20.3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4.9262511228954767E-2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195.37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403.69</v>
      </c>
      <c r="AA3406" s="11">
        <f t="shared" si="118"/>
        <v>134.6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7.4314449206073965E-3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637.61</v>
      </c>
      <c r="AA3407" s="11">
        <f t="shared" si="118"/>
        <v>106.3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9.4101409952792453E-3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610.12</v>
      </c>
      <c r="AA3408" s="11">
        <f t="shared" si="118"/>
        <v>-87.2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-1.1473152822395595E-2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298.47000000000003</v>
      </c>
      <c r="AA3409" s="11">
        <f t="shared" si="118"/>
        <v>37.299999999999997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2.6803363822159677E-2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852.13</v>
      </c>
      <c r="AA3410" s="11">
        <f t="shared" si="118"/>
        <v>18.899999999999999</v>
      </c>
      <c r="AB3410" s="5">
        <f>IFERROR(VLOOKUP(C3410,[2]Sheet1!$B:$F,5,FALSE),0)</f>
        <v>34090650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5.2808843721028481E-2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517.78</v>
      </c>
      <c r="AA3411" s="11">
        <f t="shared" si="118"/>
        <v>43.1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2.3175866197999152E-2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211.37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576.29999999999995</v>
      </c>
      <c r="AA3413" s="11">
        <f t="shared" si="118"/>
        <v>32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3.1233732431025511E-2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241.35</v>
      </c>
      <c r="AA3415" s="11">
        <f t="shared" si="118"/>
        <v>241.4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4.1433602651750568E-3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268.64</v>
      </c>
      <c r="AA3416" s="11">
        <f t="shared" si="118"/>
        <v>67.2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1.488981536628946E-2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364.08</v>
      </c>
      <c r="AA3417" s="11">
        <f t="shared" si="118"/>
        <v>60.7</v>
      </c>
      <c r="AB3417" s="5">
        <f>IFERROR(VLOOKUP(C3417,[2]Sheet1!$B:$F,5,FALSE),0)</f>
        <v>10716300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1.6479894528675019E-2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298.89</v>
      </c>
      <c r="AA3418" s="11">
        <f t="shared" si="118"/>
        <v>42.7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2.3419987286292618E-2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411.6</v>
      </c>
      <c r="AA3419" s="11">
        <f t="shared" si="118"/>
        <v>34.299999999999997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2.9154518950437316E-2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305.38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308.35000000000002</v>
      </c>
      <c r="AA3421" s="11">
        <f t="shared" si="118"/>
        <v>-308.39999999999998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-3.2430679422733905E-3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581.05999999999995</v>
      </c>
      <c r="AA3422" s="11">
        <f t="shared" si="118"/>
        <v>116.2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8.6049633428561603E-3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400.03</v>
      </c>
      <c r="AA3423" s="11">
        <f t="shared" si="118"/>
        <v>133.30000000000001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7.4994375421843368E-3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412.37</v>
      </c>
      <c r="AA3424" s="11">
        <f t="shared" si="118"/>
        <v>29.5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3.3950093362756749E-2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501.18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318.83999999999997</v>
      </c>
      <c r="AA3426" s="11">
        <f t="shared" si="118"/>
        <v>-19.899999999999999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-5.0181909421653501E-2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271.81</v>
      </c>
      <c r="AA3427" s="11">
        <f t="shared" si="118"/>
        <v>-54.4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-1.8395202531179867E-2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294.14999999999998</v>
      </c>
      <c r="AA3428" s="11">
        <f t="shared" si="118"/>
        <v>49</v>
      </c>
      <c r="AB3428" s="5">
        <f>IFERROR(VLOOKUP(C3428,[2]Sheet1!$B:$F,5,FALSE),0)</f>
        <v>7739550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2.0397756246812851E-2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716.64</v>
      </c>
      <c r="AA3429" s="11">
        <f t="shared" si="118"/>
        <v>42.2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2.3721812904666222E-2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775.56</v>
      </c>
      <c r="AA3430" s="11">
        <f t="shared" si="118"/>
        <v>48.5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2.0630254267883855E-2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587.20000000000005</v>
      </c>
      <c r="AA3431" s="11">
        <f t="shared" si="118"/>
        <v>45.2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2.2138964577656673E-2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412.34</v>
      </c>
      <c r="AA3433" s="11">
        <f t="shared" si="118"/>
        <v>-206.2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-4.8503662026483001E-3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272.27999999999997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207.85</v>
      </c>
      <c r="AA3435" s="11">
        <f t="shared" si="118"/>
        <v>-207.9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-4.8111618955977873E-3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242.34</v>
      </c>
      <c r="AA3436" s="11">
        <f t="shared" si="118"/>
        <v>-60.6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-1.6505735743170751E-2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345.09</v>
      </c>
      <c r="AA3437" s="11">
        <f t="shared" si="118"/>
        <v>38.299999999999997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2.608015300356429E-2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195.37</v>
      </c>
      <c r="AA3438" s="11">
        <f t="shared" si="118"/>
        <v>-195.4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-5.118493115626759E-3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403.69</v>
      </c>
      <c r="AA3439" s="11">
        <f t="shared" si="118"/>
        <v>403.7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2.4771483068691323E-3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298.47000000000003</v>
      </c>
      <c r="AA3440" s="11">
        <f t="shared" si="118"/>
        <v>42.6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2.3452943344389719E-2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852.13</v>
      </c>
      <c r="AA3441" s="11">
        <f t="shared" si="118"/>
        <v>31.6</v>
      </c>
      <c r="AB3441" s="5">
        <f>IFERROR(VLOOKUP(C3441,[2]Sheet1!$B:$F,5,FALSE),0)</f>
        <v>34090650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3.1685306232617089E-2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517.78</v>
      </c>
      <c r="AA3442" s="11">
        <f t="shared" si="118"/>
        <v>39.799999999999997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2.5107188381165747E-2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211.37</v>
      </c>
      <c r="AA3443" s="11">
        <f t="shared" si="118"/>
        <v>211.4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4.7310403557742345E-3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576.29999999999995</v>
      </c>
      <c r="AA3444" s="11">
        <f t="shared" si="118"/>
        <v>41.2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2.4292903001908731E-2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241.35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268.64</v>
      </c>
      <c r="AA3447" s="11">
        <f t="shared" si="118"/>
        <v>38.4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2.6057176891006551E-2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364.08</v>
      </c>
      <c r="AA3448" s="11">
        <f t="shared" si="118"/>
        <v>182</v>
      </c>
      <c r="AB3448" s="5">
        <f>IFERROR(VLOOKUP(C3448,[2]Sheet1!$B:$F,5,FALSE),0)</f>
        <v>10716300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5.4932981762250057E-3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298.89</v>
      </c>
      <c r="AA3449" s="11">
        <f t="shared" si="118"/>
        <v>37.4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2.6765699755762991E-2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411.6</v>
      </c>
      <c r="AA3450" s="11">
        <f t="shared" si="118"/>
        <v>37.4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2.6724975704567541E-2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305.38</v>
      </c>
      <c r="AA3451" s="11">
        <f t="shared" si="118"/>
        <v>-305.39999999999998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-3.2746086842622307E-3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308.35000000000002</v>
      </c>
      <c r="AA3452" s="11">
        <f t="shared" si="118"/>
        <v>-308.39999999999998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-3.2430679422733905E-3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581.05999999999995</v>
      </c>
      <c r="AA3453" s="11">
        <f t="shared" si="118"/>
        <v>116.2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8.6049633428561603E-3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400.03</v>
      </c>
      <c r="AA3454" s="11">
        <f t="shared" si="118"/>
        <v>133.30000000000001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7.4994375421843368E-3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412.37</v>
      </c>
      <c r="AA3455" s="11">
        <f t="shared" si="118"/>
        <v>25.8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3.8800106700293428E-2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501.18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318.83999999999997</v>
      </c>
      <c r="AA3457" s="11">
        <f t="shared" si="118"/>
        <v>-19.899999999999999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-5.0181909421653501E-2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271.81</v>
      </c>
      <c r="AA3458" s="11">
        <f t="shared" si="118"/>
        <v>-54.4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-1.8395202531179867E-2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294.14999999999998</v>
      </c>
      <c r="AA3459" s="11">
        <f t="shared" ref="AA3459:AA3522" si="121">ROUND(IFERROR(Z3459/M3459,0),1)</f>
        <v>58.8</v>
      </c>
      <c r="AB3459" s="5">
        <f>IFERROR(VLOOKUP(C3459,[2]Sheet1!$B:$F,5,FALSE),0)</f>
        <v>7739550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1.6998130205677378E-2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716.64</v>
      </c>
      <c r="AA3460" s="11">
        <f t="shared" si="121"/>
        <v>65.099999999999994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1.5349408350078142E-2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775.56</v>
      </c>
      <c r="AA3461" s="11">
        <f t="shared" si="121"/>
        <v>48.5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2.0630254267883855E-2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587.20000000000005</v>
      </c>
      <c r="AA3462" s="11">
        <f t="shared" si="121"/>
        <v>65.2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1.5326975476839236E-2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240.21</v>
      </c>
      <c r="AA3464" s="11">
        <f t="shared" si="121"/>
        <v>-48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-2.0815120103242993E-2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412.34</v>
      </c>
      <c r="AA3465" s="11">
        <f t="shared" si="121"/>
        <v>-103.1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-9.7007324052966002E-3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272.27999999999997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207.85</v>
      </c>
      <c r="AA3467" s="11">
        <f t="shared" si="121"/>
        <v>-52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-1.9244647582391149E-2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317.24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345.09</v>
      </c>
      <c r="AA3469" s="11">
        <f t="shared" si="121"/>
        <v>38.299999999999997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2.608015300356429E-2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195.37</v>
      </c>
      <c r="AA3470" s="11">
        <f t="shared" si="121"/>
        <v>-195.4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-5.118493115626759E-3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403.69</v>
      </c>
      <c r="AA3471" s="11">
        <f t="shared" si="121"/>
        <v>201.8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4.9542966137382646E-3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198.55</v>
      </c>
      <c r="AA3472" s="11">
        <f t="shared" si="121"/>
        <v>198.6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5.0365147318055898E-3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298.47000000000003</v>
      </c>
      <c r="AA3473" s="11">
        <f t="shared" si="121"/>
        <v>23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4.3555466211009475E-2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852.13</v>
      </c>
      <c r="AA3474" s="11">
        <f t="shared" si="121"/>
        <v>106.5</v>
      </c>
      <c r="AB3474" s="5">
        <f>IFERROR(VLOOKUP(C3474,[2]Sheet1!$B:$F,5,FALSE),0)</f>
        <v>34090650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9.3882388837383968E-3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517.78</v>
      </c>
      <c r="AA3475" s="11">
        <f t="shared" si="121"/>
        <v>32.4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3.0901154930665534E-2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211.37</v>
      </c>
      <c r="AA3476" s="11">
        <f t="shared" si="121"/>
        <v>70.5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1.4193121067322704E-2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576.29999999999995</v>
      </c>
      <c r="AA3477" s="11">
        <f t="shared" si="121"/>
        <v>16.5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6.0732257504771826E-2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241.35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268.64</v>
      </c>
      <c r="AA3480" s="11">
        <f t="shared" si="121"/>
        <v>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0.11167361524717094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364.08</v>
      </c>
      <c r="AA3481" s="11">
        <f t="shared" si="121"/>
        <v>121.4</v>
      </c>
      <c r="AB3481" s="5">
        <f>IFERROR(VLOOKUP(C3481,[2]Sheet1!$B:$F,5,FALSE),0)</f>
        <v>10716300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8.2399472643375094E-3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298.89</v>
      </c>
      <c r="AA3482" s="11">
        <f t="shared" si="121"/>
        <v>8.3000000000000007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0.12044564890093346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411.6</v>
      </c>
      <c r="AA3483" s="11">
        <f t="shared" si="121"/>
        <v>31.7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3.1584062196307092E-2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305.38</v>
      </c>
      <c r="AA3484" s="11">
        <f t="shared" si="121"/>
        <v>-305.39999999999998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-3.2746086842622307E-3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308.35000000000002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581.05999999999995</v>
      </c>
      <c r="AA3486" s="11">
        <f t="shared" si="121"/>
        <v>48.4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2.0651912022854785E-2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400.03</v>
      </c>
      <c r="AA3487" s="11">
        <f t="shared" si="121"/>
        <v>200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4.9996250281228909E-3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412.37</v>
      </c>
      <c r="AA3488" s="11">
        <f t="shared" si="121"/>
        <v>12.5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8.0025220069355196E-2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501.18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318.83999999999997</v>
      </c>
      <c r="AA3490" s="11">
        <f t="shared" si="121"/>
        <v>-39.9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-2.509095471082675E-2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271.81</v>
      </c>
      <c r="AA3491" s="11">
        <f t="shared" si="121"/>
        <v>10.5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9.5655053162135309E-2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294.14999999999998</v>
      </c>
      <c r="AA3492" s="11">
        <f t="shared" si="121"/>
        <v>49</v>
      </c>
      <c r="AB3492" s="5">
        <f>IFERROR(VLOOKUP(C3492,[2]Sheet1!$B:$F,5,FALSE),0)</f>
        <v>7739550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2.0397756246812851E-2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716.64</v>
      </c>
      <c r="AA3493" s="11">
        <f t="shared" si="121"/>
        <v>59.7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1.6744809109176157E-2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775.56</v>
      </c>
      <c r="AA3494" s="11">
        <f t="shared" si="121"/>
        <v>35.299999999999997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2.8366599618340298E-2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587.20000000000005</v>
      </c>
      <c r="AA3495" s="11">
        <f t="shared" si="121"/>
        <v>24.5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4.0871934604904632E-2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412.34</v>
      </c>
      <c r="AA3497" s="11">
        <f t="shared" si="121"/>
        <v>37.5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2.6677014114565651E-2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207.85</v>
      </c>
      <c r="AA3498" s="11">
        <f t="shared" si="121"/>
        <v>20.8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4.8111618955977868E-2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242.34</v>
      </c>
      <c r="AA3499" s="11">
        <f t="shared" si="121"/>
        <v>-40.4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-2.4758603614756129E-2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345.09</v>
      </c>
      <c r="AA3500" s="11">
        <f t="shared" si="121"/>
        <v>11.5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8.6933843345214298E-2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308.04000000000002</v>
      </c>
      <c r="AA3501" s="11">
        <f t="shared" si="121"/>
        <v>308</v>
      </c>
      <c r="AB3501" s="5">
        <f>IFERROR(VLOOKUP(C3501,[2]Sheet1!$B:$F,5,FALSE),0)</f>
        <v>6128100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3.2463316452408775E-3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195.37</v>
      </c>
      <c r="AA3502" s="11">
        <f t="shared" si="121"/>
        <v>-195.4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-5.118493115626759E-3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403.69</v>
      </c>
      <c r="AA3503" s="11">
        <f t="shared" si="121"/>
        <v>100.9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9.9085932274765292E-3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198.55</v>
      </c>
      <c r="AA3504" s="11">
        <f t="shared" si="121"/>
        <v>99.3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1.007302946361118E-2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637.61</v>
      </c>
      <c r="AA3505" s="11">
        <f t="shared" si="121"/>
        <v>79.7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1.2546854660372328E-2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610.12</v>
      </c>
      <c r="AA3506" s="11">
        <f t="shared" si="121"/>
        <v>-610.1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-1.6390218317707992E-3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745.4</v>
      </c>
      <c r="AA3507" s="11">
        <f t="shared" si="121"/>
        <v>19.100000000000001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5.2320901529380202E-2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298.47000000000003</v>
      </c>
      <c r="AA3508" s="11">
        <f t="shared" si="121"/>
        <v>21.3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4.6905886688779437E-2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852.13</v>
      </c>
      <c r="AA3509" s="11">
        <f t="shared" si="121"/>
        <v>94.7</v>
      </c>
      <c r="AB3509" s="5">
        <f>IFERROR(VLOOKUP(C3509,[2]Sheet1!$B:$F,5,FALSE),0)</f>
        <v>34090650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1.0561768744205696E-2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517.78</v>
      </c>
      <c r="AA3510" s="11">
        <f t="shared" si="121"/>
        <v>43.1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2.3175866197999152E-2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211.37</v>
      </c>
      <c r="AA3511" s="11">
        <f t="shared" si="121"/>
        <v>105.7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9.4620807115484689E-3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576.29999999999995</v>
      </c>
      <c r="AA3512" s="11">
        <f t="shared" si="121"/>
        <v>25.1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3.9909769217421488E-2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241.35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268.64</v>
      </c>
      <c r="AA3515" s="11">
        <f t="shared" si="121"/>
        <v>11.2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8.9338892197736747E-2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364.08</v>
      </c>
      <c r="AA3516" s="11">
        <f t="shared" si="121"/>
        <v>52</v>
      </c>
      <c r="AB3516" s="5">
        <f>IFERROR(VLOOKUP(C3516,[2]Sheet1!$B:$F,5,FALSE),0)</f>
        <v>10716300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1.9226543616787519E-2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298.89</v>
      </c>
      <c r="AA3517" s="11">
        <f t="shared" si="121"/>
        <v>19.899999999999999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5.0185687042055609E-2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411.6</v>
      </c>
      <c r="AA3518" s="11">
        <f t="shared" si="121"/>
        <v>41.2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2.4295432458697763E-2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305.38</v>
      </c>
      <c r="AA3519" s="11">
        <f t="shared" si="121"/>
        <v>-305.39999999999998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-3.2746086842622307E-3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308.35000000000002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581.05999999999995</v>
      </c>
      <c r="AA3521" s="11">
        <f t="shared" si="121"/>
        <v>193.7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5.1629780057136964E-3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400.03</v>
      </c>
      <c r="AA3522" s="11">
        <f t="shared" si="121"/>
        <v>200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4.9996250281228909E-3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412.37</v>
      </c>
      <c r="AA3523" s="11">
        <f t="shared" ref="AA3523:AA3586" si="124">ROUND(IFERROR(Z3523/M3523,0),1)</f>
        <v>22.9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4.3650120037830101E-2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568.65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660.54</v>
      </c>
      <c r="AA3525" s="11">
        <f t="shared" si="124"/>
        <v>36.700000000000003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2.7250431465164867E-2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501.18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318.83999999999997</v>
      </c>
      <c r="AA3527" s="11">
        <f t="shared" si="124"/>
        <v>-29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-3.4500062727386781E-2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271.81</v>
      </c>
      <c r="AA3528" s="11">
        <f t="shared" si="124"/>
        <v>-54.4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-1.8395202531179867E-2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294.14999999999998</v>
      </c>
      <c r="AA3529" s="11">
        <f t="shared" si="124"/>
        <v>49</v>
      </c>
      <c r="AB3529" s="5">
        <f>IFERROR(VLOOKUP(C3529,[2]Sheet1!$B:$F,5,FALSE),0)</f>
        <v>7739550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2.0397756246812851E-2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716.64</v>
      </c>
      <c r="AA3530" s="11">
        <f t="shared" si="124"/>
        <v>79.599999999999994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1.2558606831882117E-2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775.56</v>
      </c>
      <c r="AA3531" s="11">
        <f t="shared" si="124"/>
        <v>36.9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2.7077208726597558E-2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587.20000000000005</v>
      </c>
      <c r="AA3532" s="11">
        <f t="shared" si="124"/>
        <v>32.6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3.0653950953678472E-2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240.21</v>
      </c>
      <c r="AA3534" s="11">
        <f t="shared" si="124"/>
        <v>-26.7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-3.7467216185837392E-2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412.34</v>
      </c>
      <c r="AA3535" s="11">
        <f t="shared" si="124"/>
        <v>-82.5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-1.212591550662075E-2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322.92</v>
      </c>
      <c r="AA3536" s="11">
        <f t="shared" si="124"/>
        <v>-322.89999999999998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-3.0967422271770098E-3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272.27999999999997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207.85</v>
      </c>
      <c r="AA3538" s="11">
        <f t="shared" si="124"/>
        <v>207.9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4.8111618955977873E-3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242.34</v>
      </c>
      <c r="AA3539" s="11">
        <f t="shared" si="124"/>
        <v>-60.6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-1.6505735743170751E-2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359.98</v>
      </c>
      <c r="AA3540" s="11">
        <f t="shared" si="124"/>
        <v>-18</v>
      </c>
      <c r="AB3540" s="5">
        <f>IFERROR(VLOOKUP(C3540,[2]Sheet1!$B:$F,5,FALSE),0)</f>
        <v>8000000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-5.5558642146785929E-2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345.09</v>
      </c>
      <c r="AA3541" s="11">
        <f t="shared" si="124"/>
        <v>18.2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5.5058100785302391E-2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191.73</v>
      </c>
      <c r="AA3542" s="11">
        <f t="shared" si="124"/>
        <v>0</v>
      </c>
      <c r="AB3542" s="5">
        <f>IFERROR(VLOOKUP(C3542,[2]Sheet1!$B:$F,5,FALSE),0)</f>
        <v>29528000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308.04000000000002</v>
      </c>
      <c r="AA3543" s="11">
        <f t="shared" si="124"/>
        <v>0</v>
      </c>
      <c r="AB3543" s="5">
        <f>IFERROR(VLOOKUP(C3543,[2]Sheet1!$B:$F,5,FALSE),0)</f>
        <v>6128100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195.37</v>
      </c>
      <c r="AA3544" s="11">
        <f t="shared" si="124"/>
        <v>-195.4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-5.118493115626759E-3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403.69</v>
      </c>
      <c r="AA3545" s="11">
        <f t="shared" si="124"/>
        <v>134.6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7.4314449206073965E-3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532.73</v>
      </c>
      <c r="AA3546" s="11">
        <f t="shared" si="124"/>
        <v>53.3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1.8771234959547987E-2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198.55</v>
      </c>
      <c r="AA3547" s="11">
        <f t="shared" si="124"/>
        <v>198.6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5.0365147318055898E-3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637.61</v>
      </c>
      <c r="AA3548" s="11">
        <f t="shared" si="124"/>
        <v>127.5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7.841784162732705E-3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610.12</v>
      </c>
      <c r="AA3549" s="11">
        <f t="shared" si="124"/>
        <v>610.1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1.6390218317707992E-3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298.47000000000003</v>
      </c>
      <c r="AA3550" s="11">
        <f t="shared" si="124"/>
        <v>33.200000000000003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3.015378429992964E-2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852.13</v>
      </c>
      <c r="AA3551" s="11">
        <f t="shared" si="124"/>
        <v>40.6</v>
      </c>
      <c r="AB3551" s="5">
        <f>IFERROR(VLOOKUP(C3551,[2]Sheet1!$B:$F,5,FALSE),0)</f>
        <v>34090650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2.4644127069813292E-2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517.78</v>
      </c>
      <c r="AA3552" s="11">
        <f t="shared" si="124"/>
        <v>47.1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2.1244544014832556E-2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211.37</v>
      </c>
      <c r="AA3553" s="11">
        <f t="shared" si="124"/>
        <v>-211.4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-4.7310403557742345E-3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576.29999999999995</v>
      </c>
      <c r="AA3554" s="11">
        <f t="shared" si="124"/>
        <v>36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2.7763317716467121E-2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241.35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268.64</v>
      </c>
      <c r="AA3557" s="11">
        <f t="shared" si="124"/>
        <v>15.8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6.3281715306730199E-2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364.08</v>
      </c>
      <c r="AA3558" s="11">
        <f t="shared" si="124"/>
        <v>121.4</v>
      </c>
      <c r="AB3558" s="5">
        <f>IFERROR(VLOOKUP(C3558,[2]Sheet1!$B:$F,5,FALSE),0)</f>
        <v>10716300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8.2399472643375094E-3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298.89</v>
      </c>
      <c r="AA3559" s="11">
        <f t="shared" si="124"/>
        <v>33.200000000000003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3.0111412225233364E-2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411.6</v>
      </c>
      <c r="AA3560" s="11">
        <f t="shared" si="124"/>
        <v>68.599999999999994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1.4577259475218658E-2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305.38</v>
      </c>
      <c r="AA3561" s="11">
        <f t="shared" si="124"/>
        <v>-305.39999999999998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-3.2746086842622307E-3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308.35000000000002</v>
      </c>
      <c r="AA3562" s="11">
        <f t="shared" si="124"/>
        <v>-308.39999999999998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-3.2430679422733905E-3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581.05999999999995</v>
      </c>
      <c r="AA3563" s="11">
        <f t="shared" si="124"/>
        <v>96.8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1.0325956011427393E-2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400.03</v>
      </c>
      <c r="AA3564" s="11">
        <f t="shared" si="124"/>
        <v>400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2.4998125140614454E-3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412.37</v>
      </c>
      <c r="AA3565" s="11">
        <f t="shared" si="124"/>
        <v>37.5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2.667507335645173E-2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257.94</v>
      </c>
      <c r="AA3566" s="11">
        <f t="shared" si="124"/>
        <v>-9.1999999999999993</v>
      </c>
      <c r="AB3566" s="5">
        <f>IFERROR(VLOOKUP(C3566,[2]Sheet1!$B:$F,5,FALSE),0)</f>
        <v>9314286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-0.10855237652167171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501.18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318.83999999999997</v>
      </c>
      <c r="AA3568" s="11">
        <f t="shared" si="124"/>
        <v>-35.4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-2.8227324049680091E-2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271.81</v>
      </c>
      <c r="AA3569" s="11">
        <f t="shared" si="124"/>
        <v>135.9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7.3580810124719469E-3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294.14999999999998</v>
      </c>
      <c r="AA3570" s="11">
        <f t="shared" si="124"/>
        <v>58.8</v>
      </c>
      <c r="AB3570" s="5">
        <f>IFERROR(VLOOKUP(C3570,[2]Sheet1!$B:$F,5,FALSE),0)</f>
        <v>7739550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1.6998130205677378E-2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716.64</v>
      </c>
      <c r="AA3571" s="11">
        <f t="shared" si="124"/>
        <v>143.30000000000001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6.9770037954900652E-3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775.56</v>
      </c>
      <c r="AA3572" s="11">
        <f t="shared" si="124"/>
        <v>43.1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2.3209036051369335E-2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587.20000000000005</v>
      </c>
      <c r="AA3573" s="11">
        <f t="shared" si="124"/>
        <v>41.9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2.3841961852861034E-2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240.21</v>
      </c>
      <c r="AA3575" s="11">
        <f t="shared" si="124"/>
        <v>-40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-2.4978144123891596E-2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412.34</v>
      </c>
      <c r="AA3576" s="11">
        <f t="shared" si="124"/>
        <v>-412.3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-2.4251831013241501E-3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272.27999999999997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207.85</v>
      </c>
      <c r="AA3578" s="11">
        <f t="shared" si="124"/>
        <v>-41.6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-2.4055809477988934E-2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242.34</v>
      </c>
      <c r="AA3579" s="11">
        <f t="shared" si="124"/>
        <v>-80.8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-1.2379301807378064E-2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317.24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345.09</v>
      </c>
      <c r="AA3581" s="11">
        <f t="shared" si="124"/>
        <v>86.3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1.159117911269524E-2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191.73</v>
      </c>
      <c r="AA3582" s="11">
        <f t="shared" si="124"/>
        <v>0</v>
      </c>
      <c r="AB3582" s="5">
        <f>IFERROR(VLOOKUP(C3582,[2]Sheet1!$B:$F,5,FALSE),0)</f>
        <v>29528000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308.04000000000002</v>
      </c>
      <c r="AA3583" s="11">
        <f t="shared" si="124"/>
        <v>-154</v>
      </c>
      <c r="AB3583" s="5">
        <f>IFERROR(VLOOKUP(C3583,[2]Sheet1!$B:$F,5,FALSE),0)</f>
        <v>6128100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-6.492663290481755E-3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195.37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403.69</v>
      </c>
      <c r="AA3585" s="11">
        <f t="shared" si="124"/>
        <v>201.8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4.9542966137382646E-3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198.55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637.61</v>
      </c>
      <c r="AA3587" s="11">
        <f t="shared" ref="AA3587:AA3650" si="127">ROUND(IFERROR(Z3587/M3587,0),1)</f>
        <v>212.5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4.7050704976396227E-3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610.12</v>
      </c>
      <c r="AA3588" s="11">
        <f t="shared" si="127"/>
        <v>101.7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9.8341309906247957E-3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745.4</v>
      </c>
      <c r="AA3589" s="11">
        <f t="shared" si="127"/>
        <v>37.299999999999997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2.6831231553528307E-2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298.47000000000003</v>
      </c>
      <c r="AA3590" s="11">
        <f t="shared" si="127"/>
        <v>59.7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1.6752102388849797E-2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852.13</v>
      </c>
      <c r="AA3591" s="11">
        <f t="shared" si="127"/>
        <v>50.1</v>
      </c>
      <c r="AB3591" s="5">
        <f>IFERROR(VLOOKUP(C3591,[2]Sheet1!$B:$F,5,FALSE),0)</f>
        <v>34090650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1.9950007627944095E-2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517.78</v>
      </c>
      <c r="AA3592" s="11">
        <f t="shared" si="127"/>
        <v>47.1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2.1244544014832556E-2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211.37</v>
      </c>
      <c r="AA3593" s="11">
        <f t="shared" si="127"/>
        <v>-105.7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-9.4620807115484689E-3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576.29999999999995</v>
      </c>
      <c r="AA3594" s="11">
        <f t="shared" si="127"/>
        <v>41.2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2.4292903001908731E-2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241.35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268.64</v>
      </c>
      <c r="AA3597" s="11">
        <f t="shared" si="127"/>
        <v>14.9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6.7004169148302567E-2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364.08</v>
      </c>
      <c r="AA3598" s="11">
        <f t="shared" si="127"/>
        <v>364.1</v>
      </c>
      <c r="AB3598" s="5">
        <f>IFERROR(VLOOKUP(C3598,[2]Sheet1!$B:$F,5,FALSE),0)</f>
        <v>10716300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2.7466490881125028E-3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298.89</v>
      </c>
      <c r="AA3599" s="11">
        <f t="shared" si="127"/>
        <v>59.8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1.6728562347351868E-2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411.6</v>
      </c>
      <c r="AA3600" s="11">
        <f t="shared" si="127"/>
        <v>19.600000000000001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5.10204081632653E-2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305.38</v>
      </c>
      <c r="AA3601" s="11">
        <f t="shared" si="127"/>
        <v>-305.39999999999998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-3.2746086842622307E-3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308.35000000000002</v>
      </c>
      <c r="AA3602" s="11">
        <f t="shared" si="127"/>
        <v>-308.39999999999998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-3.2430679422733905E-3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581.05999999999995</v>
      </c>
      <c r="AA3603" s="11">
        <f t="shared" si="127"/>
        <v>96.8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1.0325956011427393E-2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400.03</v>
      </c>
      <c r="AA3604" s="11">
        <f t="shared" si="127"/>
        <v>200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4.9996250281228909E-3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412.37</v>
      </c>
      <c r="AA3605" s="11">
        <f t="shared" si="127"/>
        <v>37.5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2.667507335645173E-2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257.94</v>
      </c>
      <c r="AA3606" s="11">
        <f t="shared" si="127"/>
        <v>3.6</v>
      </c>
      <c r="AB3606" s="5">
        <f>IFERROR(VLOOKUP(C3606,[2]Sheet1!$B:$F,5,FALSE),0)</f>
        <v>9314286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0.27525781189423898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501.18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318.83999999999997</v>
      </c>
      <c r="AA3608" s="11">
        <f t="shared" si="127"/>
        <v>-29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-3.4500062727386781E-2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271.81</v>
      </c>
      <c r="AA3609" s="11">
        <f t="shared" si="127"/>
        <v>271.8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3.6790405062359735E-3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294.14999999999998</v>
      </c>
      <c r="AA3610" s="11">
        <f t="shared" si="127"/>
        <v>98.1</v>
      </c>
      <c r="AB3610" s="5">
        <f>IFERROR(VLOOKUP(C3610,[2]Sheet1!$B:$F,5,FALSE),0)</f>
        <v>7739550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1.0198878123406425E-2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716.64</v>
      </c>
      <c r="AA3611" s="11">
        <f t="shared" si="127"/>
        <v>102.4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9.7678053136860902E-3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775.56</v>
      </c>
      <c r="AA3612" s="11">
        <f t="shared" si="127"/>
        <v>77.599999999999994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1.2893908917427407E-2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587.20000000000005</v>
      </c>
      <c r="AA3613" s="11">
        <f t="shared" si="127"/>
        <v>41.9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2.3841961852861034E-2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240.21</v>
      </c>
      <c r="AA3615" s="11">
        <f t="shared" si="127"/>
        <v>-80.099999999999994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-1.2489072061945798E-2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412.34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272.27999999999997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207.85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242.34</v>
      </c>
      <c r="AA3619" s="11">
        <f t="shared" si="127"/>
        <v>-80.8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-1.2379301807378064E-2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317.24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345.09</v>
      </c>
      <c r="AA3621" s="11">
        <f t="shared" si="127"/>
        <v>86.3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1.159117911269524E-2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191.73</v>
      </c>
      <c r="AA3622" s="11">
        <f t="shared" si="127"/>
        <v>191.7</v>
      </c>
      <c r="AB3622" s="5">
        <f>IFERROR(VLOOKUP(C3622,[2]Sheet1!$B:$F,5,FALSE),0)</f>
        <v>29528000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5.2156678662702762E-3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308.04000000000002</v>
      </c>
      <c r="AA3623" s="11">
        <f t="shared" si="127"/>
        <v>-308</v>
      </c>
      <c r="AB3623" s="5">
        <f>IFERROR(VLOOKUP(C3623,[2]Sheet1!$B:$F,5,FALSE),0)</f>
        <v>6128100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-3.2463316452408775E-3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195.37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403.69</v>
      </c>
      <c r="AA3625" s="11">
        <f t="shared" si="127"/>
        <v>403.7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2.4771483068691323E-3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198.55</v>
      </c>
      <c r="AA3626" s="11">
        <f t="shared" si="127"/>
        <v>-198.6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-5.0365147318055898E-3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637.61</v>
      </c>
      <c r="AA3627" s="11">
        <f t="shared" si="127"/>
        <v>159.4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6.2734273301861638E-3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610.12</v>
      </c>
      <c r="AA3628" s="11">
        <f t="shared" si="127"/>
        <v>55.5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1.8029240149478792E-2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745.4</v>
      </c>
      <c r="AA3629" s="11">
        <f t="shared" si="127"/>
        <v>41.4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2.4148108398175477E-2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298.47000000000003</v>
      </c>
      <c r="AA3630" s="11">
        <f t="shared" si="127"/>
        <v>23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4.3555466211009475E-2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852.13</v>
      </c>
      <c r="AA3631" s="11">
        <f t="shared" si="127"/>
        <v>85.2</v>
      </c>
      <c r="AB3631" s="5">
        <f>IFERROR(VLOOKUP(C3631,[2]Sheet1!$B:$F,5,FALSE),0)</f>
        <v>34090650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1.1735298604672996E-2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517.78</v>
      </c>
      <c r="AA3632" s="11">
        <f t="shared" si="127"/>
        <v>39.799999999999997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2.5107188381165747E-2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211.37</v>
      </c>
      <c r="AA3633" s="11">
        <f t="shared" si="127"/>
        <v>1.2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0.80427686048161984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576.29999999999995</v>
      </c>
      <c r="AA3634" s="11">
        <f t="shared" si="127"/>
        <v>16.5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6.0732257504771826E-2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241.35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268.64</v>
      </c>
      <c r="AA3637" s="11">
        <f t="shared" si="127"/>
        <v>7.9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0.1265634306134604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364.08</v>
      </c>
      <c r="AA3638" s="11">
        <f t="shared" si="127"/>
        <v>24.3</v>
      </c>
      <c r="AB3638" s="5">
        <f>IFERROR(VLOOKUP(C3638,[2]Sheet1!$B:$F,5,FALSE),0)</f>
        <v>10716300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4.1199736321687545E-2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298.89</v>
      </c>
      <c r="AA3639" s="11">
        <f t="shared" si="127"/>
        <v>27.2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3.680283716417411E-2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411.6</v>
      </c>
      <c r="AA3640" s="11">
        <f t="shared" si="127"/>
        <v>37.4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2.6724975704567541E-2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429.1</v>
      </c>
      <c r="AA3641" s="11">
        <f t="shared" si="127"/>
        <v>-429.1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-2.3304591004427869E-3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305.38</v>
      </c>
      <c r="AA3642" s="11">
        <f t="shared" si="127"/>
        <v>-305.39999999999998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-3.2746086842622307E-3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308.35000000000002</v>
      </c>
      <c r="AA3643" s="11">
        <f t="shared" si="127"/>
        <v>-308.39999999999998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-3.2430679422733905E-3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581.05999999999995</v>
      </c>
      <c r="AA3644" s="11">
        <f t="shared" si="127"/>
        <v>-116.2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-8.6049633428561603E-3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400.03</v>
      </c>
      <c r="AA3645" s="11">
        <f t="shared" si="127"/>
        <v>200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4.9996250281228909E-3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412.37</v>
      </c>
      <c r="AA3646" s="11">
        <f t="shared" si="127"/>
        <v>27.5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3.6375100031525089E-2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568.65</v>
      </c>
      <c r="AA3647" s="11">
        <f t="shared" si="127"/>
        <v>71.099999999999994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1.4068407632111141E-2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660.54</v>
      </c>
      <c r="AA3648" s="11">
        <f t="shared" si="127"/>
        <v>28.7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3.4819995761043998E-2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257.94</v>
      </c>
      <c r="AA3649" s="11">
        <f t="shared" si="127"/>
        <v>43</v>
      </c>
      <c r="AB3649" s="5">
        <f>IFERROR(VLOOKUP(C3649,[2]Sheet1!$B:$F,5,FALSE),0)</f>
        <v>9314286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2.3261223540358224E-2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501.18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318.83999999999997</v>
      </c>
      <c r="AA3651" s="11">
        <f t="shared" ref="AA3651:AA3714" si="130">ROUND(IFERROR(Z3651/M3651,0),1)</f>
        <v>79.7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1.2545477355413375E-2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271.81</v>
      </c>
      <c r="AA3652" s="11">
        <f t="shared" si="130"/>
        <v>7.2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0.13980353923696701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294.14999999999998</v>
      </c>
      <c r="AA3653" s="11">
        <f t="shared" si="130"/>
        <v>29.4</v>
      </c>
      <c r="AB3653" s="5">
        <f>IFERROR(VLOOKUP(C3653,[2]Sheet1!$B:$F,5,FALSE),0)</f>
        <v>7739550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3.3996260411354756E-2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716.64</v>
      </c>
      <c r="AA3654" s="11">
        <f t="shared" si="130"/>
        <v>65.099999999999994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1.5349408350078142E-2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775.56</v>
      </c>
      <c r="AA3655" s="11">
        <f t="shared" si="130"/>
        <v>70.5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1.4183299809170149E-2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587.20000000000005</v>
      </c>
      <c r="AA3656" s="11">
        <f t="shared" si="130"/>
        <v>21.7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4.598092643051771E-2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240.21</v>
      </c>
      <c r="AA3658" s="11">
        <f t="shared" si="130"/>
        <v>-15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-6.6608384330377579E-2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412.34</v>
      </c>
      <c r="AA3659" s="11">
        <f t="shared" si="130"/>
        <v>17.899999999999999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5.577921133045545E-2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322.92</v>
      </c>
      <c r="AA3660" s="11">
        <f t="shared" si="130"/>
        <v>-322.89999999999998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-3.0967422271770098E-3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272.27999999999997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207.85</v>
      </c>
      <c r="AA3662" s="11">
        <f t="shared" si="130"/>
        <v>13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7.6978590329564597E-2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242.34</v>
      </c>
      <c r="AA3663" s="11">
        <f t="shared" si="130"/>
        <v>-121.2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-8.2528678715853756E-3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359.98</v>
      </c>
      <c r="AA3664" s="11">
        <f t="shared" si="130"/>
        <v>30</v>
      </c>
      <c r="AB3664" s="5">
        <f>IFERROR(VLOOKUP(C3664,[2]Sheet1!$B:$F,5,FALSE),0)</f>
        <v>8000000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3.3335185288071556E-2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317.24</v>
      </c>
      <c r="AA3665" s="11">
        <f t="shared" si="130"/>
        <v>24.4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4.0978439036691461E-2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345.09</v>
      </c>
      <c r="AA3666" s="11">
        <f t="shared" si="130"/>
        <v>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0.12460517546147383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191.73</v>
      </c>
      <c r="AA3667" s="11">
        <f t="shared" si="130"/>
        <v>-6.6</v>
      </c>
      <c r="AB3667" s="5">
        <f>IFERROR(VLOOKUP(C3667,[2]Sheet1!$B:$F,5,FALSE),0)</f>
        <v>29528000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-0.15125436812183801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195.37</v>
      </c>
      <c r="AA3668" s="11">
        <f t="shared" si="130"/>
        <v>6.1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0.16379177970005629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403.69</v>
      </c>
      <c r="AA3669" s="11">
        <f t="shared" si="130"/>
        <v>57.7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1.7340038148083926E-2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532.73</v>
      </c>
      <c r="AA3670" s="11">
        <f t="shared" si="130"/>
        <v>-26.6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-3.7542469919095975E-2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637.61</v>
      </c>
      <c r="AA3671" s="11">
        <f t="shared" si="130"/>
        <v>10.6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9.4101409952792453E-2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610.12</v>
      </c>
      <c r="AA3672" s="11">
        <f t="shared" si="130"/>
        <v>20.3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4.9170654953123977E-2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745.4</v>
      </c>
      <c r="AA3673" s="11">
        <f t="shared" si="130"/>
        <v>24.8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4.0246847330292462E-2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298.47000000000003</v>
      </c>
      <c r="AA3674" s="11">
        <f t="shared" si="130"/>
        <v>59.7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1.6752102388849797E-2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852.13</v>
      </c>
      <c r="AA3675" s="11">
        <f t="shared" si="130"/>
        <v>65.5</v>
      </c>
      <c r="AB3675" s="5">
        <f>IFERROR(VLOOKUP(C3675,[2]Sheet1!$B:$F,5,FALSE),0)</f>
        <v>34090650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1.5255888186074896E-2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517.78</v>
      </c>
      <c r="AA3676" s="11">
        <f t="shared" si="130"/>
        <v>47.1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2.1244544014832556E-2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211.37</v>
      </c>
      <c r="AA3677" s="11">
        <f t="shared" si="130"/>
        <v>211.4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4.7310403557742345E-3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576.29999999999995</v>
      </c>
      <c r="AA3678" s="11">
        <f t="shared" si="130"/>
        <v>27.4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3.6439354502863092E-2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241.35</v>
      </c>
      <c r="AA3679" s="11">
        <f t="shared" si="130"/>
        <v>-21.9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-4.5576962916925624E-2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268.64</v>
      </c>
      <c r="AA3680" s="11">
        <f t="shared" si="130"/>
        <v>16.8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5.9559261465157838E-2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364.08</v>
      </c>
      <c r="AA3681" s="11">
        <f t="shared" si="130"/>
        <v>60.7</v>
      </c>
      <c r="AB3681" s="5">
        <f>IFERROR(VLOOKUP(C3681,[2]Sheet1!$B:$F,5,FALSE),0)</f>
        <v>10716300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1.6479894528675019E-2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298.89</v>
      </c>
      <c r="AA3682" s="11">
        <f t="shared" si="130"/>
        <v>99.6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1.0037137408411122E-2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411.6</v>
      </c>
      <c r="AA3683" s="11">
        <f t="shared" si="130"/>
        <v>137.19999999999999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7.2886297376093291E-3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Power</v>
      </c>
      <c r="Z3684">
        <f>IFERROR(VLOOKUP(C3684,[1]LP!$B:$C,2,FALSE),0)</f>
        <v>532.61</v>
      </c>
      <c r="AA3684" s="11">
        <f t="shared" si="130"/>
        <v>133.19999999999999</v>
      </c>
      <c r="AB3684" s="5">
        <f>IFERROR(VLOOKUP(C3684,[2]Sheet1!$B:$F,5,FALSE),0)</f>
        <v>6467671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7.5101856893411692E-3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429.1</v>
      </c>
      <c r="AA3685" s="11">
        <f t="shared" si="130"/>
        <v>-28.6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-3.4956886506641804E-2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305.38</v>
      </c>
      <c r="AA3686" s="11">
        <f t="shared" si="130"/>
        <v>-305.39999999999998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-3.2746086842622307E-3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308.35000000000002</v>
      </c>
      <c r="AA3687" s="11">
        <f t="shared" si="130"/>
        <v>-308.39999999999998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-3.2430679422733905E-3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581.05999999999995</v>
      </c>
      <c r="AA3688" s="11">
        <f t="shared" si="130"/>
        <v>193.7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5.1629780057136964E-3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278.45999999999998</v>
      </c>
      <c r="AA3689" s="11">
        <f t="shared" si="130"/>
        <v>92.8</v>
      </c>
      <c r="AB3689" s="5">
        <f>IFERROR(VLOOKUP(C3689,[2]Sheet1!$B:$F,5,FALSE),0)</f>
        <v>20991579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1.0773540185304893E-2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461.97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349.06</v>
      </c>
      <c r="AA3691" s="11">
        <f t="shared" si="130"/>
        <v>349.1</v>
      </c>
      <c r="AB3691" s="5">
        <f>IFERROR(VLOOKUP(C3691,[2]Sheet1!$B:$F,5,FALSE),0)</f>
        <v>3605820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2.8648369907752248E-3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400.03</v>
      </c>
      <c r="AA3692" s="11">
        <f t="shared" si="130"/>
        <v>50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1.9998500112491564E-2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412.37</v>
      </c>
      <c r="AA3693" s="11">
        <f t="shared" si="130"/>
        <v>45.8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2.182506001891505E-2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568.65</v>
      </c>
      <c r="AA3694" s="11">
        <f t="shared" si="130"/>
        <v>63.2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1.5826958586125033E-2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660.54</v>
      </c>
      <c r="AA3695" s="11">
        <f t="shared" si="130"/>
        <v>55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1.8166954310109912E-2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257.94</v>
      </c>
      <c r="AA3696" s="11">
        <f t="shared" si="130"/>
        <v>25.8</v>
      </c>
      <c r="AB3696" s="5">
        <f>IFERROR(VLOOKUP(C3696,[2]Sheet1!$B:$F,5,FALSE),0)</f>
        <v>9314286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3.8768705900597035E-2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501.18</v>
      </c>
      <c r="AA3697" s="11">
        <f t="shared" si="130"/>
        <v>-50.1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-1.9952911129733828E-2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318.83999999999997</v>
      </c>
      <c r="AA3698" s="11">
        <f t="shared" si="130"/>
        <v>-53.1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-1.8818216033120061E-2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784</v>
      </c>
      <c r="AA3699" s="11">
        <f t="shared" si="130"/>
        <v>-196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-5.1020408163265302E-3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271.81</v>
      </c>
      <c r="AA3700" s="11">
        <f t="shared" si="130"/>
        <v>14.3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6.9901769618483503E-2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294.14999999999998</v>
      </c>
      <c r="AA3701" s="11">
        <f t="shared" si="130"/>
        <v>42</v>
      </c>
      <c r="AB3701" s="5">
        <f>IFERROR(VLOOKUP(C3701,[2]Sheet1!$B:$F,5,FALSE),0)</f>
        <v>7739550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2.3797382287948327E-2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Power</v>
      </c>
      <c r="Z3702">
        <f>IFERROR(VLOOKUP(C3702,[1]LP!$B:$C,2,FALSE),0)</f>
        <v>583.02</v>
      </c>
      <c r="AA3702" s="11">
        <f t="shared" si="130"/>
        <v>64.8</v>
      </c>
      <c r="AB3702" s="5">
        <f>IFERROR(VLOOKUP(C3702,[2]Sheet1!$B:$F,5,FALSE),0)</f>
        <v>3000000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1.5436863229391789E-2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716.64</v>
      </c>
      <c r="AA3703" s="11">
        <f t="shared" si="130"/>
        <v>35.799999999999997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2.7908015181960261E-2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775.56</v>
      </c>
      <c r="AA3704" s="11">
        <f t="shared" si="130"/>
        <v>129.30000000000001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7.7363453504564446E-3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522.20000000000005</v>
      </c>
      <c r="AA3705" s="11">
        <f t="shared" si="130"/>
        <v>130.6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7.6599004212945226E-3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303.89999999999998</v>
      </c>
      <c r="AA3706" s="11">
        <f t="shared" si="130"/>
        <v>0</v>
      </c>
      <c r="AB3706" s="5">
        <f>IFERROR(VLOOKUP(C3706,[2]Sheet1!$B:$F,5,FALSE),0)</f>
        <v>11551765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587.20000000000005</v>
      </c>
      <c r="AA3707" s="11">
        <f t="shared" si="130"/>
        <v>36.700000000000003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2.7247956403269751E-2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240.21</v>
      </c>
      <c r="AA3708" s="11">
        <f t="shared" si="130"/>
        <v>-34.299999999999997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-2.9141168144540194E-2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412.34</v>
      </c>
      <c r="AA3709" s="11">
        <f t="shared" si="130"/>
        <v>45.8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2.1826647911917352E-2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322.92</v>
      </c>
      <c r="AA3710" s="11">
        <f t="shared" si="130"/>
        <v>-322.89999999999998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-3.0967422271770098E-3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272.27999999999997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472.7</v>
      </c>
      <c r="AA3712" s="11">
        <f t="shared" si="130"/>
        <v>59.1</v>
      </c>
      <c r="AB3712" s="5">
        <f>IFERROR(VLOOKUP(C3712,[2]Sheet1!$B:$F,5,FALSE),0)</f>
        <v>13500000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1.692405331076793E-2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207.85</v>
      </c>
      <c r="AA3713" s="11">
        <f t="shared" si="130"/>
        <v>29.7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3.3678133269184507E-2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242.34</v>
      </c>
      <c r="AA3714" s="11">
        <f t="shared" si="130"/>
        <v>121.2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8.2528678715853756E-3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359.98</v>
      </c>
      <c r="AA3715" s="11">
        <f t="shared" ref="AA3715:AA3778" si="133">ROUND(IFERROR(Z3715/M3715,0),1)</f>
        <v>0</v>
      </c>
      <c r="AB3715" s="5">
        <f>IFERROR(VLOOKUP(C3715,[2]Sheet1!$B:$F,5,FALSE),0)</f>
        <v>8000000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317.24</v>
      </c>
      <c r="AA3716" s="11">
        <f t="shared" si="133"/>
        <v>-52.9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-1.8913125709242213E-2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345.09</v>
      </c>
      <c r="AA3717" s="11">
        <f t="shared" si="133"/>
        <v>17.3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5.7955895563476197E-2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191.73</v>
      </c>
      <c r="AA3718" s="11">
        <f t="shared" si="133"/>
        <v>-10.7</v>
      </c>
      <c r="AB3718" s="5">
        <f>IFERROR(VLOOKUP(C3718,[2]Sheet1!$B:$F,5,FALSE),0)</f>
        <v>29528000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-9.3882021592864975E-2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195.37</v>
      </c>
      <c r="AA3719" s="11">
        <f t="shared" si="133"/>
        <v>-12.2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-8.1895889850028145E-2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403.69</v>
      </c>
      <c r="AA3720" s="11">
        <f t="shared" si="133"/>
        <v>80.7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1.2385741534345662E-2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532.73</v>
      </c>
      <c r="AA3721" s="11">
        <f t="shared" si="133"/>
        <v>66.599999999999994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1.501698796763839E-2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Power</v>
      </c>
      <c r="Z3722">
        <f>IFERROR(VLOOKUP(C3722,[1]LP!$B:$C,2,FALSE),0)</f>
        <v>370.38</v>
      </c>
      <c r="AA3722" s="11">
        <f t="shared" si="133"/>
        <v>-185.2</v>
      </c>
      <c r="AB3722" s="5">
        <f>IFERROR(VLOOKUP(C3722,[2]Sheet1!$B:$F,5,FALSE),0)</f>
        <v>15930000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-5.399859603650305E-3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575.64</v>
      </c>
      <c r="AA3723" s="11">
        <f t="shared" si="133"/>
        <v>27.4</v>
      </c>
      <c r="AB3723" s="5">
        <f>IFERROR(VLOOKUP(C3723,[2]Sheet1!$B:$F,5,FALSE),0)</f>
        <v>11298000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3.6481134042109654E-2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382.06</v>
      </c>
      <c r="AA3724" s="11">
        <f t="shared" si="133"/>
        <v>-191</v>
      </c>
      <c r="AB3724" s="5">
        <f>IFERROR(VLOOKUP(C3724,[2]Sheet1!$B:$F,5,FALSE),0)</f>
        <v>14000000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-5.2347798775061512E-3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637.61</v>
      </c>
      <c r="AA3725" s="11">
        <f t="shared" si="133"/>
        <v>17.7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5.6460845971675472E-2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606.15</v>
      </c>
      <c r="AA3726" s="11">
        <f t="shared" si="133"/>
        <v>31.9</v>
      </c>
      <c r="AB3726" s="5">
        <f>IFERROR(VLOOKUP(C3726,[2]Sheet1!$B:$F,5,FALSE),0)</f>
        <v>5000000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3.1345376556957849E-2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378.61</v>
      </c>
      <c r="AA3727" s="11">
        <f t="shared" si="133"/>
        <v>29.1</v>
      </c>
      <c r="AB3727" s="5">
        <f>IFERROR(VLOOKUP(C3727,[2]Sheet1!$B:$F,5,FALSE),0)</f>
        <v>10950000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3.4336124243944957E-2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610.12</v>
      </c>
      <c r="AA3728" s="11">
        <f t="shared" si="133"/>
        <v>46.9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2.130728381302039E-2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865.47</v>
      </c>
      <c r="AA3729" s="11">
        <f t="shared" si="133"/>
        <v>57.7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1.7331623279836388E-2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745.4</v>
      </c>
      <c r="AA3730" s="11">
        <f t="shared" si="133"/>
        <v>31.1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3.2197477864233971E-2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199.29</v>
      </c>
      <c r="AA3731" s="11">
        <f t="shared" si="133"/>
        <v>-18.100000000000001</v>
      </c>
      <c r="AB3731" s="5">
        <f>IFERROR(VLOOKUP(C3731,[2]Sheet1!$B:$F,5,FALSE),0)</f>
        <v>36559400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-5.5195945606904516E-2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251.61</v>
      </c>
      <c r="AA3732" s="11">
        <f t="shared" si="133"/>
        <v>62.9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1.5897619331505106E-2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298.47000000000003</v>
      </c>
      <c r="AA3733" s="11">
        <f t="shared" si="133"/>
        <v>33.200000000000003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3.015378429992964E-2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852.13</v>
      </c>
      <c r="AA3734" s="11">
        <f t="shared" si="133"/>
        <v>77.5</v>
      </c>
      <c r="AB3734" s="5">
        <f>IFERROR(VLOOKUP(C3734,[2]Sheet1!$B:$F,5,FALSE),0)</f>
        <v>34090650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1.2908828465140295E-2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517.78</v>
      </c>
      <c r="AA3735" s="11">
        <f t="shared" si="133"/>
        <v>43.1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2.3175866197999152E-2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211.37</v>
      </c>
      <c r="AA3736" s="11">
        <f t="shared" si="133"/>
        <v>211.4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4.7310403557742345E-3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576.29999999999995</v>
      </c>
      <c r="AA3737" s="11">
        <f t="shared" si="133"/>
        <v>24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4.1644976574700683E-2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241.35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268.64</v>
      </c>
      <c r="AA3740" s="11">
        <f t="shared" si="133"/>
        <v>12.2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8.1893984514592025E-2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364.08</v>
      </c>
      <c r="AA3741" s="11">
        <f t="shared" si="133"/>
        <v>24.3</v>
      </c>
      <c r="AB3741" s="5">
        <f>IFERROR(VLOOKUP(C3741,[2]Sheet1!$B:$F,5,FALSE),0)</f>
        <v>10716300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4.1199736321687545E-2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298.89</v>
      </c>
      <c r="AA3742" s="11">
        <f t="shared" si="133"/>
        <v>29.9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3.3457124694703737E-2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411.6</v>
      </c>
      <c r="AA3743" s="11">
        <f t="shared" si="133"/>
        <v>37.4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2.6724975704567541E-2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429.1</v>
      </c>
      <c r="AA3744" s="11">
        <f t="shared" si="133"/>
        <v>-214.6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-4.6609182008855738E-3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305.38</v>
      </c>
      <c r="AA3745" s="11">
        <f t="shared" si="133"/>
        <v>-305.39999999999998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-3.2746086842622307E-3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308.35000000000002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581.05999999999995</v>
      </c>
      <c r="AA3747" s="11">
        <f t="shared" si="133"/>
        <v>145.30000000000001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6.8839706742849279E-3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400.03</v>
      </c>
      <c r="AA3748" s="11">
        <f t="shared" si="133"/>
        <v>200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4.9996250281228909E-3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412.37</v>
      </c>
      <c r="AA3749" s="11">
        <f t="shared" si="133"/>
        <v>34.4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2.9100080025220069E-2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568.65</v>
      </c>
      <c r="AA3750" s="11">
        <f t="shared" si="133"/>
        <v>113.7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8.7927547700694629E-3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660.54</v>
      </c>
      <c r="AA3751" s="11">
        <f t="shared" si="133"/>
        <v>33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3.0278257183516517E-2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257.94</v>
      </c>
      <c r="AA3752" s="11">
        <f t="shared" si="133"/>
        <v>21.5</v>
      </c>
      <c r="AB3752" s="5">
        <f>IFERROR(VLOOKUP(C3752,[2]Sheet1!$B:$F,5,FALSE),0)</f>
        <v>9314286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4.6522447080716449E-2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501.18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318.83999999999997</v>
      </c>
      <c r="AA3754" s="11">
        <f t="shared" si="133"/>
        <v>-318.8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-3.1363693388533438E-3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271.81</v>
      </c>
      <c r="AA3755" s="11">
        <f t="shared" si="133"/>
        <v>11.8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8.4617931643427388E-2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294.14999999999998</v>
      </c>
      <c r="AA3756" s="11">
        <f t="shared" si="133"/>
        <v>73.5</v>
      </c>
      <c r="AB3756" s="5">
        <f>IFERROR(VLOOKUP(C3756,[2]Sheet1!$B:$F,5,FALSE),0)</f>
        <v>7739550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1.3598504164541902E-2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716.64</v>
      </c>
      <c r="AA3757" s="11">
        <f t="shared" si="133"/>
        <v>51.2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1.953561062737218E-2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775.56</v>
      </c>
      <c r="AA3758" s="11">
        <f t="shared" si="133"/>
        <v>77.599999999999994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1.2893908917427407E-2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587.20000000000005</v>
      </c>
      <c r="AA3759" s="11">
        <f t="shared" si="133"/>
        <v>28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3.5762942779291547E-2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240.21</v>
      </c>
      <c r="AA3761" s="11">
        <f t="shared" si="133"/>
        <v>240.2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4.1630240206485987E-3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412.34</v>
      </c>
      <c r="AA3762" s="11">
        <f t="shared" si="133"/>
        <v>29.5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3.3952563418538105E-2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322.92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272.27999999999997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207.85</v>
      </c>
      <c r="AA3765" s="11">
        <f t="shared" si="133"/>
        <v>23.1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4.3300457060380083E-2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242.34</v>
      </c>
      <c r="AA3766" s="11">
        <f t="shared" si="133"/>
        <v>-121.2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-8.2528678715853756E-3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359.98</v>
      </c>
      <c r="AA3767" s="11">
        <f t="shared" si="133"/>
        <v>40</v>
      </c>
      <c r="AB3767" s="5">
        <f>IFERROR(VLOOKUP(C3767,[2]Sheet1!$B:$F,5,FALSE),0)</f>
        <v>8000000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2.5001388966053667E-2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317.24</v>
      </c>
      <c r="AA3768" s="11">
        <f t="shared" si="133"/>
        <v>105.7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9.4565628546211065E-3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345.09</v>
      </c>
      <c r="AA3769" s="11">
        <f t="shared" si="133"/>
        <v>11.1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8.9831638123388111E-2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191.73</v>
      </c>
      <c r="AA3770" s="11">
        <f t="shared" si="133"/>
        <v>-8</v>
      </c>
      <c r="AB3770" s="5">
        <f>IFERROR(VLOOKUP(C3770,[2]Sheet1!$B:$F,5,FALSE),0)</f>
        <v>29528000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-0.12517602879048662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195.37</v>
      </c>
      <c r="AA3771" s="11">
        <f t="shared" si="133"/>
        <v>-32.6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-3.0710958693760556E-2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403.69</v>
      </c>
      <c r="AA3772" s="11">
        <f t="shared" si="133"/>
        <v>80.7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1.2385741534345662E-2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532.73</v>
      </c>
      <c r="AA3773" s="11">
        <f t="shared" si="133"/>
        <v>-22.2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-4.5050963902915173E-2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198.55</v>
      </c>
      <c r="AA3774" s="11">
        <f t="shared" si="133"/>
        <v>-33.1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-3.0219088390833541E-2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637.61</v>
      </c>
      <c r="AA3775" s="11">
        <f t="shared" si="133"/>
        <v>14.8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6.7439343799501256E-2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378.61</v>
      </c>
      <c r="AA3776" s="11">
        <f t="shared" si="133"/>
        <v>-25.2</v>
      </c>
      <c r="AB3776" s="5">
        <f>IFERROR(VLOOKUP(C3776,[2]Sheet1!$B:$F,5,FALSE),0)</f>
        <v>10950000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-3.9618604896859561E-2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610.12</v>
      </c>
      <c r="AA3777" s="11">
        <f t="shared" si="133"/>
        <v>26.5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3.769750213072838E-2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745.4</v>
      </c>
      <c r="AA3778" s="11">
        <f t="shared" si="133"/>
        <v>25.7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3.8905285752616044E-2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581.47</v>
      </c>
      <c r="AA3779" s="11">
        <f t="shared" ref="AA3779:AA3842" si="136">ROUND(IFERROR(Z3779/M3779,0),1)</f>
        <v>96.9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1.0318675082119455E-2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298.47000000000003</v>
      </c>
      <c r="AA3780" s="11">
        <f t="shared" si="136"/>
        <v>37.299999999999997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2.6803363822159677E-2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852.13</v>
      </c>
      <c r="AA3781" s="11">
        <f t="shared" si="136"/>
        <v>85.2</v>
      </c>
      <c r="AB3781" s="5">
        <f>IFERROR(VLOOKUP(C3781,[2]Sheet1!$B:$F,5,FALSE),0)</f>
        <v>34090650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1.1735298604672996E-2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517.78</v>
      </c>
      <c r="AA3782" s="11">
        <f t="shared" si="136"/>
        <v>51.8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1.931322183166596E-2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211.37</v>
      </c>
      <c r="AA3783" s="11">
        <f t="shared" si="136"/>
        <v>70.5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1.4193121067322704E-2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576.29999999999995</v>
      </c>
      <c r="AA3784" s="11">
        <f t="shared" si="136"/>
        <v>30.3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3.2968939788304702E-2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241.35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268.64</v>
      </c>
      <c r="AA3787" s="11">
        <f t="shared" si="136"/>
        <v>16.8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5.9559261465157838E-2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364.08</v>
      </c>
      <c r="AA3788" s="11">
        <f t="shared" si="136"/>
        <v>30.3</v>
      </c>
      <c r="AB3788" s="5">
        <f>IFERROR(VLOOKUP(C3788,[2]Sheet1!$B:$F,5,FALSE),0)</f>
        <v>10716300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3.2959789057350038E-2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298.89</v>
      </c>
      <c r="AA3789" s="11">
        <f t="shared" si="136"/>
        <v>37.4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2.6765699755762991E-2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411.6</v>
      </c>
      <c r="AA3790" s="11">
        <f t="shared" si="136"/>
        <v>41.2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2.4295432458697763E-2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429.1</v>
      </c>
      <c r="AA3791" s="11">
        <f t="shared" si="136"/>
        <v>-214.6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-4.6609182008855738E-3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305.38</v>
      </c>
      <c r="AA3792" s="11">
        <f t="shared" si="136"/>
        <v>-305.39999999999998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-3.2746086842622307E-3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308.35000000000002</v>
      </c>
      <c r="AA3793" s="11">
        <f t="shared" si="136"/>
        <v>-308.39999999999998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-3.2430679422733905E-3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581.05999999999995</v>
      </c>
      <c r="AA3794" s="11">
        <f t="shared" si="136"/>
        <v>193.7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5.1629780057136964E-3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400.03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412.37</v>
      </c>
      <c r="AA3796" s="11">
        <f t="shared" si="136"/>
        <v>68.7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1.4550040012610035E-2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568.65</v>
      </c>
      <c r="AA3797" s="11">
        <f t="shared" si="136"/>
        <v>142.19999999999999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7.0342038160555705E-3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660.54</v>
      </c>
      <c r="AA3798" s="11">
        <f t="shared" si="136"/>
        <v>30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3.3306082901868171E-2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257.94</v>
      </c>
      <c r="AA3799" s="11">
        <f t="shared" si="136"/>
        <v>43</v>
      </c>
      <c r="AB3799" s="5">
        <f>IFERROR(VLOOKUP(C3799,[2]Sheet1!$B:$F,5,FALSE),0)</f>
        <v>9314286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2.3261223540358224E-2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501.18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318.83999999999997</v>
      </c>
      <c r="AA3801" s="11">
        <f t="shared" si="136"/>
        <v>-53.1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-1.8818216033120061E-2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271.81</v>
      </c>
      <c r="AA3802" s="11">
        <f t="shared" si="136"/>
        <v>22.7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4.4148486074831683E-2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294.14999999999998</v>
      </c>
      <c r="AA3803" s="11">
        <f t="shared" si="136"/>
        <v>-147.1</v>
      </c>
      <c r="AB3803" s="5">
        <f>IFERROR(VLOOKUP(C3803,[2]Sheet1!$B:$F,5,FALSE),0)</f>
        <v>7739550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-6.7992520822709509E-3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716.64</v>
      </c>
      <c r="AA3804" s="11">
        <f t="shared" si="136"/>
        <v>59.7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1.6744809109176157E-2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775.56</v>
      </c>
      <c r="AA3805" s="11">
        <f t="shared" si="136"/>
        <v>77.599999999999994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1.2893908917427407E-2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587.20000000000005</v>
      </c>
      <c r="AA3806" s="11">
        <f t="shared" si="136"/>
        <v>45.2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2.2138964577656673E-2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240.21</v>
      </c>
      <c r="AA3808" s="11">
        <f t="shared" si="136"/>
        <v>-80.099999999999994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-1.2489072061945798E-2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412.34</v>
      </c>
      <c r="AA3809" s="11">
        <f t="shared" si="136"/>
        <v>68.7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1.4551098607944901E-2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322.92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272.27999999999997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472.7</v>
      </c>
      <c r="AA3812" s="11">
        <f t="shared" si="136"/>
        <v>67.5</v>
      </c>
      <c r="AB3812" s="5">
        <f>IFERROR(VLOOKUP(C3812,[2]Sheet1!$B:$F,5,FALSE),0)</f>
        <v>13500000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1.4808546646921938E-2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207.85</v>
      </c>
      <c r="AA3813" s="11">
        <f t="shared" si="136"/>
        <v>41.6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2.4055809477988934E-2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242.34</v>
      </c>
      <c r="AA3814" s="11">
        <f t="shared" si="136"/>
        <v>-121.2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-8.2528678715853756E-3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359.98</v>
      </c>
      <c r="AA3815" s="11">
        <f t="shared" si="136"/>
        <v>0</v>
      </c>
      <c r="AB3815" s="5">
        <f>IFERROR(VLOOKUP(C3815,[2]Sheet1!$B:$F,5,FALSE),0)</f>
        <v>8000000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317.24</v>
      </c>
      <c r="AA3816" s="11">
        <f t="shared" si="136"/>
        <v>-63.4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-1.5760938091035178E-2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345.09</v>
      </c>
      <c r="AA3817" s="11">
        <f t="shared" si="136"/>
        <v>18.2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5.5058100785302391E-2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191.73</v>
      </c>
      <c r="AA3818" s="11">
        <f t="shared" si="136"/>
        <v>-7.4</v>
      </c>
      <c r="AB3818" s="5">
        <f>IFERROR(VLOOKUP(C3818,[2]Sheet1!$B:$F,5,FALSE),0)</f>
        <v>29528000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-0.13560736452302719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195.37</v>
      </c>
      <c r="AA3819" s="11">
        <f t="shared" si="136"/>
        <v>-9.3000000000000007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-0.10748835542816194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403.69</v>
      </c>
      <c r="AA3820" s="11">
        <f t="shared" si="136"/>
        <v>80.7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1.2385741534345662E-2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532.73</v>
      </c>
      <c r="AA3821" s="11">
        <f t="shared" si="136"/>
        <v>-28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-3.5665346423141175E-2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Power</v>
      </c>
      <c r="Z3822">
        <f>IFERROR(VLOOKUP(C3822,[1]LP!$B:$C,2,FALSE),0)</f>
        <v>370.38</v>
      </c>
      <c r="AA3822" s="11">
        <f t="shared" si="136"/>
        <v>-185.2</v>
      </c>
      <c r="AB3822" s="5">
        <f>IFERROR(VLOOKUP(C3822,[2]Sheet1!$B:$F,5,FALSE),0)</f>
        <v>15930000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-5.399859603650305E-3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575.64</v>
      </c>
      <c r="AA3823" s="11">
        <f t="shared" si="136"/>
        <v>26.2</v>
      </c>
      <c r="AB3823" s="5">
        <f>IFERROR(VLOOKUP(C3823,[2]Sheet1!$B:$F,5,FALSE),0)</f>
        <v>11298000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3.821833090125773E-2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198.55</v>
      </c>
      <c r="AA3824" s="11">
        <f t="shared" si="136"/>
        <v>-66.2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-1.510954419541677E-2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382.06</v>
      </c>
      <c r="AA3825" s="11">
        <f t="shared" si="136"/>
        <v>-127.4</v>
      </c>
      <c r="AB3825" s="5">
        <f>IFERROR(VLOOKUP(C3825,[2]Sheet1!$B:$F,5,FALSE),0)</f>
        <v>14000000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-7.852169816259226E-3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637.61</v>
      </c>
      <c r="AA3826" s="11">
        <f t="shared" si="136"/>
        <v>22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4.5482348143849688E-2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610.12</v>
      </c>
      <c r="AA3827" s="11">
        <f t="shared" si="136"/>
        <v>35.9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2.7863371140103586E-2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745.4</v>
      </c>
      <c r="AA3828" s="11">
        <f t="shared" si="136"/>
        <v>31.1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3.2197477864233971E-2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199.29</v>
      </c>
      <c r="AA3829" s="11">
        <f t="shared" si="136"/>
        <v>0</v>
      </c>
      <c r="AB3829" s="5">
        <f>IFERROR(VLOOKUP(C3829,[2]Sheet1!$B:$F,5,FALSE),0)</f>
        <v>36559400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581.47</v>
      </c>
      <c r="AA3830" s="11">
        <f t="shared" si="136"/>
        <v>193.8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5.1593375410597274E-3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251.61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0.43718453161639043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298.47000000000003</v>
      </c>
      <c r="AA3832" s="11">
        <f t="shared" si="136"/>
        <v>59.7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1.6752102388849797E-2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852.13</v>
      </c>
      <c r="AA3833" s="11">
        <f t="shared" si="136"/>
        <v>106.5</v>
      </c>
      <c r="AB3833" s="5">
        <f>IFERROR(VLOOKUP(C3833,[2]Sheet1!$B:$F,5,FALSE),0)</f>
        <v>34090650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9.3882388837383968E-3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517.78</v>
      </c>
      <c r="AA3834" s="11">
        <f t="shared" si="136"/>
        <v>47.1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2.1244544014832556E-2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211.37</v>
      </c>
      <c r="AA3835" s="11">
        <f t="shared" si="136"/>
        <v>-211.4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-4.7310403557742345E-3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576.29999999999995</v>
      </c>
      <c r="AA3836" s="11">
        <f t="shared" si="136"/>
        <v>33.9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2.9498525073746316E-2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241.35</v>
      </c>
      <c r="AA3837" s="11">
        <f t="shared" si="136"/>
        <v>-120.7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-8.2867205303501137E-3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268.64</v>
      </c>
      <c r="AA3838" s="11">
        <f t="shared" si="136"/>
        <v>20.7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4.8391899940440741E-2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364.08</v>
      </c>
      <c r="AA3839" s="11">
        <f t="shared" si="136"/>
        <v>364.1</v>
      </c>
      <c r="AB3839" s="5">
        <f>IFERROR(VLOOKUP(C3839,[2]Sheet1!$B:$F,5,FALSE),0)</f>
        <v>10716300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2.7466490881125028E-3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298.89</v>
      </c>
      <c r="AA3840" s="11">
        <f t="shared" si="136"/>
        <v>74.7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1.3382849877881495E-2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411.6</v>
      </c>
      <c r="AA3841" s="11">
        <f t="shared" si="136"/>
        <v>102.9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9.7181729834791061E-3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Power</v>
      </c>
      <c r="Z3842">
        <f>IFERROR(VLOOKUP(C3842,[1]LP!$B:$C,2,FALSE),0)</f>
        <v>532.61</v>
      </c>
      <c r="AA3842" s="11">
        <f t="shared" si="136"/>
        <v>106.5</v>
      </c>
      <c r="AB3842" s="5">
        <f>IFERROR(VLOOKUP(C3842,[2]Sheet1!$B:$F,5,FALSE),0)</f>
        <v>6467671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9.3877321116764608E-3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429.1</v>
      </c>
      <c r="AA3843" s="11">
        <f t="shared" ref="AA3843:AA3906" si="139">ROUND(IFERROR(Z3843/M3843,0),1)</f>
        <v>429.1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2.3304591004427869E-3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305.38</v>
      </c>
      <c r="AA3844" s="11">
        <f t="shared" si="139"/>
        <v>-305.39999999999998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-3.2746086842622307E-3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308.35000000000002</v>
      </c>
      <c r="AA3845" s="11">
        <f t="shared" si="139"/>
        <v>-308.39999999999998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-3.2430679422733905E-3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581.05999999999995</v>
      </c>
      <c r="AA3846" s="11">
        <f t="shared" si="139"/>
        <v>581.1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1.720992668571232E-3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278.45999999999998</v>
      </c>
      <c r="AA3847" s="11">
        <f t="shared" si="139"/>
        <v>0</v>
      </c>
      <c r="AB3847" s="5">
        <f>IFERROR(VLOOKUP(C3847,[2]Sheet1!$B:$F,5,FALSE),0)</f>
        <v>20991579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349.06</v>
      </c>
      <c r="AA3848" s="11">
        <f t="shared" si="139"/>
        <v>-349.1</v>
      </c>
      <c r="AB3848" s="5">
        <f>IFERROR(VLOOKUP(C3848,[2]Sheet1!$B:$F,5,FALSE),0)</f>
        <v>3605820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-2.8648369907752248E-3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400.03</v>
      </c>
      <c r="AA3849" s="11">
        <f t="shared" si="139"/>
        <v>400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2.4998125140614454E-3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412.37</v>
      </c>
      <c r="AA3850" s="11">
        <f t="shared" si="139"/>
        <v>68.7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1.4550040012610035E-2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568.65</v>
      </c>
      <c r="AA3851" s="11">
        <f t="shared" si="139"/>
        <v>113.7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8.7927547700694629E-3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660.54</v>
      </c>
      <c r="AA3852" s="11">
        <f t="shared" si="139"/>
        <v>33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3.0278257183516517E-2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257.94</v>
      </c>
      <c r="AA3853" s="11">
        <f t="shared" si="139"/>
        <v>257.89999999999998</v>
      </c>
      <c r="AB3853" s="5">
        <f>IFERROR(VLOOKUP(C3853,[2]Sheet1!$B:$F,5,FALSE),0)</f>
        <v>9314286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3.8768705900597039E-3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501.18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318.83999999999997</v>
      </c>
      <c r="AA3855" s="11">
        <f t="shared" si="139"/>
        <v>-45.5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-2.1954585371973406E-2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271.81</v>
      </c>
      <c r="AA3856" s="11">
        <f t="shared" si="139"/>
        <v>22.7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4.4148486074831683E-2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294.14999999999998</v>
      </c>
      <c r="AA3857" s="11">
        <f t="shared" si="139"/>
        <v>-32.700000000000003</v>
      </c>
      <c r="AB3857" s="5">
        <f>IFERROR(VLOOKUP(C3857,[2]Sheet1!$B:$F,5,FALSE),0)</f>
        <v>7739550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-3.059663437021928E-2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Power</v>
      </c>
      <c r="Z3858">
        <f>IFERROR(VLOOKUP(C3858,[1]LP!$B:$C,2,FALSE),0)</f>
        <v>583.02</v>
      </c>
      <c r="AA3858" s="11">
        <f t="shared" si="139"/>
        <v>83.3</v>
      </c>
      <c r="AB3858" s="5">
        <f>IFERROR(VLOOKUP(C3858,[2]Sheet1!$B:$F,5,FALSE),0)</f>
        <v>3000000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1.2006449178415835E-2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716.64</v>
      </c>
      <c r="AA3859" s="11">
        <f t="shared" si="139"/>
        <v>71.7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1.395400759098013E-2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775.56</v>
      </c>
      <c r="AA3860" s="11">
        <f t="shared" si="139"/>
        <v>258.5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3.8681726752282223E-3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522.20000000000005</v>
      </c>
      <c r="AA3861" s="11">
        <f t="shared" si="139"/>
        <v>-130.6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-7.6599004212945226E-3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587.20000000000005</v>
      </c>
      <c r="AA3862" s="11">
        <f t="shared" si="139"/>
        <v>48.9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2.0435967302452316E-2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240.21</v>
      </c>
      <c r="AA3863" s="11">
        <f t="shared" si="139"/>
        <v>-34.299999999999997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-2.9141168144540194E-2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412.34</v>
      </c>
      <c r="AA3864" s="11">
        <f t="shared" si="139"/>
        <v>-137.4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-7.2755493039724506E-3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322.92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272.27999999999997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472.7</v>
      </c>
      <c r="AA3867" s="11">
        <f t="shared" si="139"/>
        <v>157.6</v>
      </c>
      <c r="AB3867" s="5">
        <f>IFERROR(VLOOKUP(C3867,[2]Sheet1!$B:$F,5,FALSE),0)</f>
        <v>13500000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6.3465199915379734E-3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207.85</v>
      </c>
      <c r="AA3868" s="11">
        <f t="shared" si="139"/>
        <v>69.3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1.4433485686793361E-2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242.34</v>
      </c>
      <c r="AA3869" s="11">
        <f t="shared" si="139"/>
        <v>-121.2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-8.2528678715853756E-3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359.98</v>
      </c>
      <c r="AA3870" s="11">
        <f t="shared" si="139"/>
        <v>-360</v>
      </c>
      <c r="AB3870" s="5">
        <f>IFERROR(VLOOKUP(C3870,[2]Sheet1!$B:$F,5,FALSE),0)</f>
        <v>8000000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-2.7779321073392966E-3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317.24</v>
      </c>
      <c r="AA3871" s="11">
        <f t="shared" si="139"/>
        <v>-79.3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-1.2608750472828143E-2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345.09</v>
      </c>
      <c r="AA3872" s="11">
        <f t="shared" si="139"/>
        <v>20.3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4.9262511228954767E-2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191.73</v>
      </c>
      <c r="AA3873" s="11">
        <f t="shared" si="139"/>
        <v>-7.7</v>
      </c>
      <c r="AB3873" s="5">
        <f>IFERROR(VLOOKUP(C3873,[2]Sheet1!$B:$F,5,FALSE),0)</f>
        <v>29528000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-0.1303916966567569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195.37</v>
      </c>
      <c r="AA3874" s="11">
        <f t="shared" si="139"/>
        <v>-10.9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-9.2132876081281664E-2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403.69</v>
      </c>
      <c r="AA3875" s="11">
        <f t="shared" si="139"/>
        <v>100.9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9.9085932274765292E-3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532.73</v>
      </c>
      <c r="AA3876" s="11">
        <f t="shared" si="139"/>
        <v>-38.1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-2.6279728943367182E-2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Power</v>
      </c>
      <c r="Z3877">
        <f>IFERROR(VLOOKUP(C3877,[1]LP!$B:$C,2,FALSE),0)</f>
        <v>370.38</v>
      </c>
      <c r="AA3877" s="11">
        <f t="shared" si="139"/>
        <v>-370.4</v>
      </c>
      <c r="AB3877" s="5">
        <f>IFERROR(VLOOKUP(C3877,[2]Sheet1!$B:$F,5,FALSE),0)</f>
        <v>15930000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-2.6999298018251525E-3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575.64</v>
      </c>
      <c r="AA3878" s="11">
        <f t="shared" si="139"/>
        <v>44.3</v>
      </c>
      <c r="AB3878" s="5">
        <f>IFERROR(VLOOKUP(C3878,[2]Sheet1!$B:$F,5,FALSE),0)</f>
        <v>11298000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2.2583559168925023E-2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198.55</v>
      </c>
      <c r="AA3879" s="11">
        <f t="shared" si="139"/>
        <v>-39.700000000000003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-2.518257365902795E-2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382.06</v>
      </c>
      <c r="AA3880" s="11">
        <f t="shared" si="139"/>
        <v>-382.1</v>
      </c>
      <c r="AB3880" s="5">
        <f>IFERROR(VLOOKUP(C3880,[2]Sheet1!$B:$F,5,FALSE),0)</f>
        <v>14000000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-2.6173899387530756E-3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637.61</v>
      </c>
      <c r="AA3881" s="11">
        <f t="shared" si="139"/>
        <v>20.6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4.8619061808942772E-2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606.15</v>
      </c>
      <c r="AA3882" s="11">
        <f t="shared" si="139"/>
        <v>0</v>
      </c>
      <c r="AB3882" s="5">
        <f>IFERROR(VLOOKUP(C3882,[2]Sheet1!$B:$F,5,FALSE),0)</f>
        <v>5000000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378.61</v>
      </c>
      <c r="AA3883" s="11">
        <f t="shared" si="139"/>
        <v>-75.7</v>
      </c>
      <c r="AB3883" s="5">
        <f>IFERROR(VLOOKUP(C3883,[2]Sheet1!$B:$F,5,FALSE),0)</f>
        <v>10950000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-1.3206201632286521E-2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610.12</v>
      </c>
      <c r="AA3884" s="11">
        <f t="shared" si="139"/>
        <v>50.8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1.9668261981249591E-2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865.47</v>
      </c>
      <c r="AA3885" s="11">
        <f t="shared" si="139"/>
        <v>86.5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1.1554415519890926E-2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745.4</v>
      </c>
      <c r="AA3886" s="11">
        <f t="shared" si="139"/>
        <v>35.5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2.8172793131204722E-2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199.29</v>
      </c>
      <c r="AA3887" s="11">
        <f t="shared" si="139"/>
        <v>0</v>
      </c>
      <c r="AB3887" s="5">
        <f>IFERROR(VLOOKUP(C3887,[2]Sheet1!$B:$F,5,FALSE),0)</f>
        <v>36559400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581.47</v>
      </c>
      <c r="AA3888" s="11">
        <f t="shared" si="139"/>
        <v>193.8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5.1593375410597274E-3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251.61</v>
      </c>
      <c r="AA3889" s="11">
        <f t="shared" si="139"/>
        <v>5.0999999999999996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0.19474583681093754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298.47000000000003</v>
      </c>
      <c r="AA3890" s="11">
        <f t="shared" si="139"/>
        <v>49.7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2.010252286661976E-2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852.13</v>
      </c>
      <c r="AA3891" s="11">
        <f t="shared" si="139"/>
        <v>85.2</v>
      </c>
      <c r="AB3891" s="5">
        <f>IFERROR(VLOOKUP(C3891,[2]Sheet1!$B:$F,5,FALSE),0)</f>
        <v>34090650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1.1735298604672996E-2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517.78</v>
      </c>
      <c r="AA3892" s="11">
        <f t="shared" si="139"/>
        <v>43.1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2.3175866197999152E-2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211.37</v>
      </c>
      <c r="AA3893" s="11">
        <f t="shared" si="139"/>
        <v>105.7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9.4620807115484689E-3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576.29999999999995</v>
      </c>
      <c r="AA3894" s="11">
        <f t="shared" si="139"/>
        <v>19.2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5.2056220718375852E-2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241.35</v>
      </c>
      <c r="AA3895" s="11">
        <f t="shared" si="139"/>
        <v>-9.3000000000000007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-0.10772736689455148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268.64</v>
      </c>
      <c r="AA3896" s="11">
        <f t="shared" si="139"/>
        <v>14.1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7.0726622989874935E-2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364.08</v>
      </c>
      <c r="AA3897" s="11">
        <f t="shared" si="139"/>
        <v>52</v>
      </c>
      <c r="AB3897" s="5">
        <f>IFERROR(VLOOKUP(C3897,[2]Sheet1!$B:$F,5,FALSE),0)</f>
        <v>10716300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1.9226543616787519E-2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298.89</v>
      </c>
      <c r="AA3898" s="11">
        <f t="shared" si="139"/>
        <v>59.8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1.6728562347351868E-2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411.6</v>
      </c>
      <c r="AA3899" s="11">
        <f t="shared" si="139"/>
        <v>18.7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5.3449951409135082E-2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Power</v>
      </c>
      <c r="Z3900">
        <f>IFERROR(VLOOKUP(C3900,[1]LP!$B:$C,2,FALSE),0)</f>
        <v>532.61</v>
      </c>
      <c r="AA3900" s="11">
        <f t="shared" si="139"/>
        <v>76.099999999999994</v>
      </c>
      <c r="AB3900" s="5">
        <f>IFERROR(VLOOKUP(C3900,[2]Sheet1!$B:$F,5,FALSE),0)</f>
        <v>6467671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1.3142824956347046E-2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429.1</v>
      </c>
      <c r="AA3901" s="11">
        <f t="shared" si="139"/>
        <v>-47.7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-2.0974131903985085E-2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305.38</v>
      </c>
      <c r="AA3902" s="11">
        <f t="shared" si="139"/>
        <v>-152.69999999999999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-6.5492173685244614E-3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308.35000000000002</v>
      </c>
      <c r="AA3903" s="11">
        <f t="shared" si="139"/>
        <v>-308.39999999999998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-3.2430679422733905E-3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581.05999999999995</v>
      </c>
      <c r="AA3904" s="11">
        <f t="shared" si="139"/>
        <v>96.8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1.0325956011427393E-2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278.45999999999998</v>
      </c>
      <c r="AA3905" s="11">
        <f t="shared" si="139"/>
        <v>0</v>
      </c>
      <c r="AB3905" s="5">
        <f>IFERROR(VLOOKUP(C3905,[2]Sheet1!$B:$F,5,FALSE),0)</f>
        <v>20991579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349.06</v>
      </c>
      <c r="AA3906" s="11">
        <f t="shared" si="139"/>
        <v>0</v>
      </c>
      <c r="AB3906" s="5">
        <f>IFERROR(VLOOKUP(C3906,[2]Sheet1!$B:$F,5,FALSE),0)</f>
        <v>3605820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400.03</v>
      </c>
      <c r="AA3907" s="11">
        <f t="shared" ref="AA3907:AA3970" si="142">ROUND(IFERROR(Z3907/M3907,0),1)</f>
        <v>36.4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2.74979376546759E-2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412.37</v>
      </c>
      <c r="AA3908" s="11">
        <f t="shared" si="142"/>
        <v>20.6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4.850013337536678E-2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568.65</v>
      </c>
      <c r="AA3909" s="11">
        <f t="shared" si="142"/>
        <v>37.9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2.6378264310208389E-2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660.54</v>
      </c>
      <c r="AA3910" s="11">
        <f t="shared" si="142"/>
        <v>55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1.8166954310109912E-2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257.94</v>
      </c>
      <c r="AA3911" s="11">
        <f t="shared" si="142"/>
        <v>11.7</v>
      </c>
      <c r="AB3911" s="5">
        <f>IFERROR(VLOOKUP(C3911,[2]Sheet1!$B:$F,5,FALSE),0)</f>
        <v>9314286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8.5291152981313484E-2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501.18</v>
      </c>
      <c r="AA3912" s="11">
        <f t="shared" si="142"/>
        <v>-71.599999999999994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-1.396703779081368E-2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318.83999999999997</v>
      </c>
      <c r="AA3913" s="11">
        <f t="shared" si="142"/>
        <v>318.8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3.1363693388533438E-3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271.81</v>
      </c>
      <c r="AA3914" s="11">
        <f t="shared" si="142"/>
        <v>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0.14348257974320297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294.14999999999998</v>
      </c>
      <c r="AA3915" s="11">
        <f t="shared" si="142"/>
        <v>147.1</v>
      </c>
      <c r="AB3915" s="5">
        <f>IFERROR(VLOOKUP(C3915,[2]Sheet1!$B:$F,5,FALSE),0)</f>
        <v>7739550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6.7992520822709509E-3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Power</v>
      </c>
      <c r="Z3916">
        <f>IFERROR(VLOOKUP(C3916,[1]LP!$B:$C,2,FALSE),0)</f>
        <v>583.02</v>
      </c>
      <c r="AA3916" s="11">
        <f t="shared" si="142"/>
        <v>29.2</v>
      </c>
      <c r="AB3916" s="5">
        <f>IFERROR(VLOOKUP(C3916,[2]Sheet1!$B:$F,5,FALSE),0)</f>
        <v>3000000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3.430414050975953E-2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716.64</v>
      </c>
      <c r="AA3917" s="11">
        <f t="shared" si="142"/>
        <v>27.6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3.6280419736548337E-2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775.56</v>
      </c>
      <c r="AA3918" s="11">
        <f t="shared" si="142"/>
        <v>155.1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6.4469544587137037E-3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522.20000000000005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303.89999999999998</v>
      </c>
      <c r="AA3920" s="11">
        <f t="shared" si="142"/>
        <v>0</v>
      </c>
      <c r="AB3920" s="5">
        <f>IFERROR(VLOOKUP(C3920,[2]Sheet1!$B:$F,5,FALSE),0)</f>
        <v>11551765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587.20000000000005</v>
      </c>
      <c r="AA3921" s="11">
        <f t="shared" si="142"/>
        <v>32.6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3.0653950953678472E-2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240.21</v>
      </c>
      <c r="AA3922" s="11">
        <f t="shared" si="142"/>
        <v>-10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-9.9912576495566383E-2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412.34</v>
      </c>
      <c r="AA3923" s="11">
        <f t="shared" si="142"/>
        <v>20.6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4.8503662026482999E-2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322.92</v>
      </c>
      <c r="AA3924" s="11">
        <f t="shared" si="142"/>
        <v>-322.89999999999998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-3.0967422271770098E-3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272.27999999999997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472.7</v>
      </c>
      <c r="AA3926" s="11">
        <f t="shared" si="142"/>
        <v>33.799999999999997</v>
      </c>
      <c r="AB3926" s="5">
        <f>IFERROR(VLOOKUP(C3926,[2]Sheet1!$B:$F,5,FALSE),0)</f>
        <v>13500000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2.9617093293843877E-2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207.85</v>
      </c>
      <c r="AA3927" s="11">
        <f t="shared" si="142"/>
        <v>20.8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4.8111618955977868E-2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242.34</v>
      </c>
      <c r="AA3928" s="11">
        <f t="shared" si="142"/>
        <v>-121.2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-8.2528678715853756E-3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359.98</v>
      </c>
      <c r="AA3929" s="11">
        <f t="shared" si="142"/>
        <v>21.2</v>
      </c>
      <c r="AB3929" s="5">
        <f>IFERROR(VLOOKUP(C3929,[2]Sheet1!$B:$F,5,FALSE),0)</f>
        <v>8000000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4.722484582476804E-2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317.24</v>
      </c>
      <c r="AA3930" s="11">
        <f t="shared" si="142"/>
        <v>26.4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3.7826251418484426E-2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345.09</v>
      </c>
      <c r="AA3931" s="11">
        <f t="shared" si="142"/>
        <v>9.6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0.10432061201425716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191.73</v>
      </c>
      <c r="AA3932" s="11">
        <f t="shared" si="142"/>
        <v>-21.3</v>
      </c>
      <c r="AB3932" s="5">
        <f>IFERROR(VLOOKUP(C3932,[2]Sheet1!$B:$F,5,FALSE),0)</f>
        <v>29528000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-4.6941010796432488E-2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195.37</v>
      </c>
      <c r="AA3933" s="11">
        <f t="shared" si="142"/>
        <v>6.5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0.15355479346880277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403.69</v>
      </c>
      <c r="AA3934" s="11">
        <f t="shared" si="142"/>
        <v>50.5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1.9817186454953058E-2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532.73</v>
      </c>
      <c r="AA3935" s="11">
        <f t="shared" si="142"/>
        <v>24.2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4.1296716911005574E-2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Power</v>
      </c>
      <c r="Z3936">
        <f>IFERROR(VLOOKUP(C3936,[1]LP!$B:$C,2,FALSE),0)</f>
        <v>370.38</v>
      </c>
      <c r="AA3936" s="11">
        <f t="shared" si="142"/>
        <v>-370.4</v>
      </c>
      <c r="AB3936" s="5">
        <f>IFERROR(VLOOKUP(C3936,[2]Sheet1!$B:$F,5,FALSE),0)</f>
        <v>15930000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-2.6999298018251525E-3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575.64</v>
      </c>
      <c r="AA3937" s="11">
        <f t="shared" si="142"/>
        <v>41.1</v>
      </c>
      <c r="AB3937" s="5">
        <f>IFERROR(VLOOKUP(C3937,[2]Sheet1!$B:$F,5,FALSE),0)</f>
        <v>11298000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2.4320756028073102E-2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198.55</v>
      </c>
      <c r="AA3938" s="11">
        <f t="shared" si="142"/>
        <v>-12.4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-8.0584235708889437E-2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382.06</v>
      </c>
      <c r="AA3939" s="11">
        <f t="shared" si="142"/>
        <v>-127.4</v>
      </c>
      <c r="AB3939" s="5">
        <f>IFERROR(VLOOKUP(C3939,[2]Sheet1!$B:$F,5,FALSE),0)</f>
        <v>14000000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-7.852169816259226E-3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637.61</v>
      </c>
      <c r="AA3940" s="11">
        <f t="shared" si="142"/>
        <v>11.4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8.7827982622606299E-2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606.15</v>
      </c>
      <c r="AA3941" s="11">
        <f t="shared" si="142"/>
        <v>20.9</v>
      </c>
      <c r="AB3941" s="5">
        <f>IFERROR(VLOOKUP(C3941,[2]Sheet1!$B:$F,5,FALSE),0)</f>
        <v>5000000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4.7842943165883035E-2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378.61</v>
      </c>
      <c r="AA3942" s="11">
        <f t="shared" si="142"/>
        <v>-6.2</v>
      </c>
      <c r="AB3942" s="5">
        <f>IFERROR(VLOOKUP(C3942,[2]Sheet1!$B:$F,5,FALSE),0)</f>
        <v>10950000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-0.16111565991389556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610.12</v>
      </c>
      <c r="AA3943" s="11">
        <f t="shared" si="142"/>
        <v>27.7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3.6058480298957585E-2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865.47</v>
      </c>
      <c r="AA3944" s="11">
        <f t="shared" si="142"/>
        <v>30.9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3.2352363455694595E-2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745.4</v>
      </c>
      <c r="AA3945" s="11">
        <f t="shared" si="142"/>
        <v>26.6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3.7563724174939632E-2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199.29</v>
      </c>
      <c r="AA3946" s="11">
        <f t="shared" si="142"/>
        <v>0</v>
      </c>
      <c r="AB3946" s="5">
        <f>IFERROR(VLOOKUP(C3946,[2]Sheet1!$B:$F,5,FALSE),0)</f>
        <v>36559400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581.47</v>
      </c>
      <c r="AA3947" s="11">
        <f t="shared" si="142"/>
        <v>23.3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4.2994479508831063E-2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251.61</v>
      </c>
      <c r="AA3948" s="11">
        <f t="shared" si="142"/>
        <v>62.9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1.5897619331505106E-2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502.28</v>
      </c>
      <c r="AA3949" s="11">
        <f t="shared" si="142"/>
        <v>55.8</v>
      </c>
      <c r="AB3949" s="5">
        <f>IFERROR(VLOOKUP(C3949,[2]Sheet1!$B:$F,5,FALSE),0)</f>
        <v>24505679.59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1.7918292585808713E-2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873.81</v>
      </c>
      <c r="AA3951" s="11">
        <f t="shared" si="142"/>
        <v>291.3</v>
      </c>
      <c r="AB3951" s="5">
        <f>IFERROR(VLOOKUP(C3951,[2]Sheet1!$B:$F,5,FALSE),0)</f>
        <v>18150000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3.433240635836166E-3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793.03</v>
      </c>
      <c r="AA3952" s="11">
        <f t="shared" si="142"/>
        <v>72.099999999999994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1.3870849778696898E-2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615.65</v>
      </c>
      <c r="AA3953" s="11">
        <f t="shared" si="142"/>
        <v>30.8</v>
      </c>
      <c r="AB3953" s="5">
        <f>IFERROR(VLOOKUP(C3953,[2]Sheet1!$B:$F,5,FALSE),0)</f>
        <v>19154588.949999999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3.2485990416632832E-2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502.28</v>
      </c>
      <c r="AA3956" s="11">
        <f t="shared" si="142"/>
        <v>83.7</v>
      </c>
      <c r="AB3956" s="5">
        <f>IFERROR(VLOOKUP(C3956,[2]Sheet1!$B:$F,5,FALSE),0)</f>
        <v>24505679.59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1.1945528390539141E-2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873.81</v>
      </c>
      <c r="AA3958" s="11">
        <f t="shared" si="142"/>
        <v>436.9</v>
      </c>
      <c r="AB3958" s="5">
        <f>IFERROR(VLOOKUP(C3958,[2]Sheet1!$B:$F,5,FALSE),0)</f>
        <v>18150000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2.2888270905574441E-3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793.03</v>
      </c>
      <c r="AA3959" s="11">
        <f t="shared" si="142"/>
        <v>56.6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1.7653808809250597E-2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615.65</v>
      </c>
      <c r="AA3960" s="11">
        <f t="shared" si="142"/>
        <v>47.4</v>
      </c>
      <c r="AB3960" s="5">
        <f>IFERROR(VLOOKUP(C3960,[2]Sheet1!$B:$F,5,FALSE),0)</f>
        <v>19154588.949999999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2.1115893770811339E-2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502.28</v>
      </c>
      <c r="AA3963" s="11">
        <f t="shared" si="142"/>
        <v>100.5</v>
      </c>
      <c r="AB3963" s="5">
        <f>IFERROR(VLOOKUP(C3963,[2]Sheet1!$B:$F,5,FALSE),0)</f>
        <v>24505679.59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9.9546069921159514E-3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873.81</v>
      </c>
      <c r="AA3965" s="11">
        <f t="shared" si="142"/>
        <v>145.6</v>
      </c>
      <c r="AB3965" s="5">
        <f>IFERROR(VLOOKUP(C3965,[2]Sheet1!$B:$F,5,FALSE),0)</f>
        <v>18150000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6.866481271672332E-3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793.03</v>
      </c>
      <c r="AA3966" s="11">
        <f t="shared" si="142"/>
        <v>44.1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2.2697754183322195E-2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615.65</v>
      </c>
      <c r="AA3967" s="11">
        <f t="shared" si="142"/>
        <v>34.200000000000003</v>
      </c>
      <c r="AB3967" s="5">
        <f>IFERROR(VLOOKUP(C3967,[2]Sheet1!$B:$F,5,FALSE),0)</f>
        <v>19154588.949999999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2.9237391374969546E-2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502.28</v>
      </c>
      <c r="AA3970" s="11">
        <f t="shared" si="142"/>
        <v>100.5</v>
      </c>
      <c r="AB3970" s="5">
        <f>IFERROR(VLOOKUP(C3970,[2]Sheet1!$B:$F,5,FALSE),0)</f>
        <v>24505679.59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9.9546069921159514E-3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873.81</v>
      </c>
      <c r="AA3972" s="11">
        <f t="shared" si="145"/>
        <v>97.1</v>
      </c>
      <c r="AB3972" s="5">
        <f>IFERROR(VLOOKUP(C3972,[2]Sheet1!$B:$F,5,FALSE),0)</f>
        <v>18150000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1.0299721907508498E-2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793.03</v>
      </c>
      <c r="AA3973" s="11">
        <f t="shared" si="145"/>
        <v>61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1.6392822465732697E-2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615.65</v>
      </c>
      <c r="AA3974" s="11">
        <f t="shared" si="145"/>
        <v>44</v>
      </c>
      <c r="AB3974" s="5">
        <f>IFERROR(VLOOKUP(C3974,[2]Sheet1!$B:$F,5,FALSE),0)</f>
        <v>19154588.949999999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2.2740193291642979E-2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502.28</v>
      </c>
      <c r="AA3977" s="11">
        <f t="shared" si="145"/>
        <v>62.8</v>
      </c>
      <c r="AB3977" s="5">
        <f>IFERROR(VLOOKUP(C3977,[2]Sheet1!$B:$F,5,FALSE),0)</f>
        <v>24505679.59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1.5927371187385523E-2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873.81</v>
      </c>
      <c r="AA3979" s="11">
        <f t="shared" si="145"/>
        <v>79.400000000000006</v>
      </c>
      <c r="AB3979" s="5">
        <f>IFERROR(VLOOKUP(C3979,[2]Sheet1!$B:$F,5,FALSE),0)</f>
        <v>18150000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1.2588548998065942E-2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793.03</v>
      </c>
      <c r="AA3980" s="11">
        <f t="shared" si="145"/>
        <v>34.5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2.9002685900911693E-2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615.65</v>
      </c>
      <c r="AA3981" s="11">
        <f t="shared" si="145"/>
        <v>30.8</v>
      </c>
      <c r="AB3981" s="5">
        <f>IFERROR(VLOOKUP(C3981,[2]Sheet1!$B:$F,5,FALSE),0)</f>
        <v>19154588.949999999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3.2485990416632832E-2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502.28</v>
      </c>
      <c r="AA3984" s="11">
        <f t="shared" si="145"/>
        <v>83.7</v>
      </c>
      <c r="AB3984" s="5">
        <f>IFERROR(VLOOKUP(C3984,[2]Sheet1!$B:$F,5,FALSE),0)</f>
        <v>24505679.59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1.1945528390539141E-2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873.81</v>
      </c>
      <c r="AA3986" s="11">
        <f t="shared" si="145"/>
        <v>87.4</v>
      </c>
      <c r="AB3986" s="5">
        <f>IFERROR(VLOOKUP(C3986,[2]Sheet1!$B:$F,5,FALSE),0)</f>
        <v>18150000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1.144413545278722E-2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793.03</v>
      </c>
      <c r="AA3987" s="11">
        <f t="shared" si="145"/>
        <v>61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1.6392822465732697E-2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615.65</v>
      </c>
      <c r="AA3988" s="11">
        <f t="shared" si="145"/>
        <v>29.3</v>
      </c>
      <c r="AB3988" s="5">
        <f>IFERROR(VLOOKUP(C3988,[2]Sheet1!$B:$F,5,FALSE),0)</f>
        <v>19154588.949999999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3.4110289937464469E-2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502.28</v>
      </c>
      <c r="AA3991" s="11">
        <f t="shared" si="145"/>
        <v>125.6</v>
      </c>
      <c r="AB3991" s="5">
        <f>IFERROR(VLOOKUP(C3991,[2]Sheet1!$B:$F,5,FALSE),0)</f>
        <v>24505679.59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7.9636855936927615E-3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873.81</v>
      </c>
      <c r="AA3993" s="11">
        <f t="shared" si="145"/>
        <v>87.4</v>
      </c>
      <c r="AB3993" s="5">
        <f>IFERROR(VLOOKUP(C3993,[2]Sheet1!$B:$F,5,FALSE),0)</f>
        <v>18150000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1.144413545278722E-2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793.03</v>
      </c>
      <c r="AA3994" s="11">
        <f t="shared" si="145"/>
        <v>61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1.6392822465732697E-2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615.65</v>
      </c>
      <c r="AA3995" s="11">
        <f t="shared" si="145"/>
        <v>34.200000000000003</v>
      </c>
      <c r="AB3995" s="5">
        <f>IFERROR(VLOOKUP(C3995,[2]Sheet1!$B:$F,5,FALSE),0)</f>
        <v>19154588.949999999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2.9237391374969546E-2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502.28</v>
      </c>
      <c r="AA3999" s="11">
        <f t="shared" si="145"/>
        <v>125.6</v>
      </c>
      <c r="AB3999" s="5">
        <f>IFERROR(VLOOKUP(C3999,[2]Sheet1!$B:$F,5,FALSE),0)</f>
        <v>24505679.59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7.9636855936927615E-3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873.81</v>
      </c>
      <c r="AA4001" s="11">
        <f t="shared" si="145"/>
        <v>109.2</v>
      </c>
      <c r="AB4001" s="5">
        <f>IFERROR(VLOOKUP(C4001,[2]Sheet1!$B:$F,5,FALSE),0)</f>
        <v>18150000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9.1553083622297766E-3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793.03</v>
      </c>
      <c r="AA4002" s="11">
        <f t="shared" si="145"/>
        <v>72.099999999999994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1.3870849778696898E-2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615.65</v>
      </c>
      <c r="AA4003" s="11">
        <f t="shared" si="145"/>
        <v>34.200000000000003</v>
      </c>
      <c r="AB4003" s="5">
        <f>IFERROR(VLOOKUP(C4003,[2]Sheet1!$B:$F,5,FALSE),0)</f>
        <v>19154588.949999999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2.9237391374969546E-2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502.28</v>
      </c>
      <c r="AA4007" s="11">
        <f t="shared" si="145"/>
        <v>125.6</v>
      </c>
      <c r="AB4007" s="5">
        <f>IFERROR(VLOOKUP(C4007,[2]Sheet1!$B:$F,5,FALSE),0)</f>
        <v>24505679.59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7.9636855936927615E-3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873.81</v>
      </c>
      <c r="AA4009" s="11">
        <f t="shared" si="145"/>
        <v>109.2</v>
      </c>
      <c r="AB4009" s="5">
        <f>IFERROR(VLOOKUP(C4009,[2]Sheet1!$B:$F,5,FALSE),0)</f>
        <v>18150000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9.1553083622297766E-3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793.03</v>
      </c>
      <c r="AA4010" s="11">
        <f t="shared" si="145"/>
        <v>72.099999999999994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1.3870849778696898E-2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615.65</v>
      </c>
      <c r="AA4011" s="11">
        <f t="shared" si="145"/>
        <v>34.200000000000003</v>
      </c>
      <c r="AB4011" s="5">
        <f>IFERROR(VLOOKUP(C4011,[2]Sheet1!$B:$F,5,FALSE),0)</f>
        <v>19154588.949999999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2.9237391374969546E-2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502.28</v>
      </c>
      <c r="AA4015" s="11">
        <f t="shared" si="145"/>
        <v>100.5</v>
      </c>
      <c r="AB4015" s="5">
        <f>IFERROR(VLOOKUP(C4015,[2]Sheet1!$B:$F,5,FALSE),0)</f>
        <v>24505679.59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9.9546069921159514E-3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873.81</v>
      </c>
      <c r="AA4017" s="11">
        <f t="shared" si="145"/>
        <v>87.4</v>
      </c>
      <c r="AB4017" s="5">
        <f>IFERROR(VLOOKUP(C4017,[2]Sheet1!$B:$F,5,FALSE),0)</f>
        <v>18150000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1.144413545278722E-2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793.03</v>
      </c>
      <c r="AA4018" s="11">
        <f t="shared" si="145"/>
        <v>61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1.6392822465732697E-2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615.65</v>
      </c>
      <c r="AA4019" s="11">
        <f t="shared" si="145"/>
        <v>56</v>
      </c>
      <c r="AB4019" s="5">
        <f>IFERROR(VLOOKUP(C4019,[2]Sheet1!$B:$F,5,FALSE),0)</f>
        <v>19154588.949999999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1.7867294729148057E-2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502.28</v>
      </c>
      <c r="AA4023" s="11">
        <f t="shared" si="145"/>
        <v>125.6</v>
      </c>
      <c r="AB4023" s="5">
        <f>IFERROR(VLOOKUP(C4023,[2]Sheet1!$B:$F,5,FALSE),0)</f>
        <v>24505679.59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7.9636855936927615E-3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873.81</v>
      </c>
      <c r="AA4025" s="11">
        <f t="shared" si="145"/>
        <v>87.4</v>
      </c>
      <c r="AB4025" s="5">
        <f>IFERROR(VLOOKUP(C4025,[2]Sheet1!$B:$F,5,FALSE),0)</f>
        <v>18150000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1.144413545278722E-2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793.03</v>
      </c>
      <c r="AA4026" s="11">
        <f t="shared" si="145"/>
        <v>72.099999999999994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1.3870849778696898E-2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615.65</v>
      </c>
      <c r="AA4027" s="11">
        <f t="shared" si="145"/>
        <v>44</v>
      </c>
      <c r="AB4027" s="5">
        <f>IFERROR(VLOOKUP(C4027,[2]Sheet1!$B:$F,5,FALSE),0)</f>
        <v>19154588.949999999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2.2740193291642979E-2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502.28</v>
      </c>
      <c r="AA4031" s="11">
        <f t="shared" si="145"/>
        <v>167.4</v>
      </c>
      <c r="AB4031" s="5">
        <f>IFERROR(VLOOKUP(C4031,[2]Sheet1!$B:$F,5,FALSE),0)</f>
        <v>24505679.59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5.9727641952695707E-3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873.81</v>
      </c>
      <c r="AA4033" s="11">
        <f t="shared" si="145"/>
        <v>79.400000000000006</v>
      </c>
      <c r="AB4033" s="5">
        <f>IFERROR(VLOOKUP(C4033,[2]Sheet1!$B:$F,5,FALSE),0)</f>
        <v>18150000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1.2588548998065942E-2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793.03</v>
      </c>
      <c r="AA4034" s="11">
        <f t="shared" si="145"/>
        <v>79.3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1.2609863435178998E-2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615.65</v>
      </c>
      <c r="AA4035" s="11">
        <f t="shared" ref="AA4035:AA4098" si="148">ROUND(IFERROR(Z4035/M4035,0),1)</f>
        <v>56</v>
      </c>
      <c r="AB4035" s="5">
        <f>IFERROR(VLOOKUP(C4035,[2]Sheet1!$B:$F,5,FALSE),0)</f>
        <v>19154588.949999999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1.7867294729148057E-2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502.28</v>
      </c>
      <c r="AA4040" s="11">
        <f t="shared" si="148"/>
        <v>62.8</v>
      </c>
      <c r="AB4040" s="5">
        <f>IFERROR(VLOOKUP(C4040,[2]Sheet1!$B:$F,5,FALSE),0)</f>
        <v>24505679.59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1.5927371187385523E-2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873.81</v>
      </c>
      <c r="AA4042" s="11">
        <f t="shared" si="148"/>
        <v>174.8</v>
      </c>
      <c r="AB4042" s="5">
        <f>IFERROR(VLOOKUP(C4042,[2]Sheet1!$B:$F,5,FALSE),0)</f>
        <v>18150000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5.7220677263936101E-3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793.03</v>
      </c>
      <c r="AA4043" s="11">
        <f t="shared" si="148"/>
        <v>52.9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1.8914795152768497E-2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615.65</v>
      </c>
      <c r="AA4044" s="11">
        <f t="shared" si="148"/>
        <v>41</v>
      </c>
      <c r="AB4044" s="5">
        <f>IFERROR(VLOOKUP(C4044,[2]Sheet1!$B:$F,5,FALSE),0)</f>
        <v>19154588.949999999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2.436449281247462E-2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502.28</v>
      </c>
      <c r="AA4051" s="11">
        <f t="shared" si="148"/>
        <v>41.9</v>
      </c>
      <c r="AB4051" s="5">
        <f>IFERROR(VLOOKUP(C4051,[2]Sheet1!$B:$F,5,FALSE),0)</f>
        <v>24505679.59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2.3891056781078283E-2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873.81</v>
      </c>
      <c r="AA4053" s="11">
        <f t="shared" si="148"/>
        <v>109.2</v>
      </c>
      <c r="AB4053" s="5">
        <f>IFERROR(VLOOKUP(C4053,[2]Sheet1!$B:$F,5,FALSE),0)</f>
        <v>18150000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9.1553083622297766E-3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793.03</v>
      </c>
      <c r="AA4054" s="11">
        <f t="shared" si="148"/>
        <v>61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1.6392822465732697E-2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615.65</v>
      </c>
      <c r="AA4055" s="11">
        <f t="shared" si="148"/>
        <v>41</v>
      </c>
      <c r="AB4055" s="5">
        <f>IFERROR(VLOOKUP(C4055,[2]Sheet1!$B:$F,5,FALSE),0)</f>
        <v>19154588.949999999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2.436449281247462E-2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502.28</v>
      </c>
      <c r="AA4061" s="11">
        <f t="shared" si="148"/>
        <v>55.8</v>
      </c>
      <c r="AB4061" s="5">
        <f>IFERROR(VLOOKUP(C4061,[2]Sheet1!$B:$F,5,FALSE),0)</f>
        <v>24505679.59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1.7918292585808713E-2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873.81</v>
      </c>
      <c r="AA4063" s="11">
        <f t="shared" si="148"/>
        <v>124.8</v>
      </c>
      <c r="AB4063" s="5">
        <f>IFERROR(VLOOKUP(C4063,[2]Sheet1!$B:$F,5,FALSE),0)</f>
        <v>18150000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8.0108948169510547E-3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793.03</v>
      </c>
      <c r="AA4064" s="11">
        <f t="shared" si="148"/>
        <v>72.099999999999994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1.3870849778696898E-2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615.65</v>
      </c>
      <c r="AA4065" s="11">
        <f t="shared" si="148"/>
        <v>44</v>
      </c>
      <c r="AB4065" s="5">
        <f>IFERROR(VLOOKUP(C4065,[2]Sheet1!$B:$F,5,FALSE),0)</f>
        <v>19154588.949999999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2.2740193291642979E-2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502.28</v>
      </c>
      <c r="AA4072" s="11">
        <f t="shared" si="148"/>
        <v>55.8</v>
      </c>
      <c r="AB4072" s="5">
        <f>IFERROR(VLOOKUP(C4072,[2]Sheet1!$B:$F,5,FALSE),0)</f>
        <v>24505679.59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1.7918292585808713E-2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873.81</v>
      </c>
      <c r="AA4074" s="11">
        <f t="shared" si="148"/>
        <v>145.6</v>
      </c>
      <c r="AB4074" s="5">
        <f>IFERROR(VLOOKUP(C4074,[2]Sheet1!$B:$F,5,FALSE),0)</f>
        <v>18150000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6.866481271672332E-3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793.03</v>
      </c>
      <c r="AA4075" s="11">
        <f t="shared" si="148"/>
        <v>79.3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1.2609863435178998E-2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615.65</v>
      </c>
      <c r="AA4076" s="11">
        <f t="shared" si="148"/>
        <v>47.4</v>
      </c>
      <c r="AB4076" s="5">
        <f>IFERROR(VLOOKUP(C4076,[2]Sheet1!$B:$F,5,FALSE),0)</f>
        <v>19154588.949999999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2.1115893770811339E-2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502.28</v>
      </c>
      <c r="AA4083" s="11">
        <f t="shared" si="148"/>
        <v>26.4</v>
      </c>
      <c r="AB4083" s="5">
        <f>IFERROR(VLOOKUP(C4083,[2]Sheet1!$B:$F,5,FALSE),0)</f>
        <v>24505679.59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3.7827506570040616E-2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873.81</v>
      </c>
      <c r="AA4085" s="11">
        <f t="shared" si="148"/>
        <v>72.8</v>
      </c>
      <c r="AB4085" s="5">
        <f>IFERROR(VLOOKUP(C4085,[2]Sheet1!$B:$F,5,FALSE),0)</f>
        <v>18150000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1.3732962543344664E-2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793.03</v>
      </c>
      <c r="AA4086" s="11">
        <f t="shared" si="148"/>
        <v>46.6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2.1436767839804294E-2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615.65</v>
      </c>
      <c r="AA4087" s="11">
        <f t="shared" si="148"/>
        <v>41</v>
      </c>
      <c r="AB4087" s="5">
        <f>IFERROR(VLOOKUP(C4087,[2]Sheet1!$B:$F,5,FALSE),0)</f>
        <v>19154588.949999999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2.436449281247462E-2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502.28</v>
      </c>
      <c r="AA4094" s="11">
        <f t="shared" si="148"/>
        <v>27.9</v>
      </c>
      <c r="AB4094" s="5">
        <f>IFERROR(VLOOKUP(C4094,[2]Sheet1!$B:$F,5,FALSE),0)</f>
        <v>24505679.59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3.5836585171617426E-2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873.81</v>
      </c>
      <c r="AA4096" s="11">
        <f t="shared" si="148"/>
        <v>72.8</v>
      </c>
      <c r="AB4096" s="5">
        <f>IFERROR(VLOOKUP(C4096,[2]Sheet1!$B:$F,5,FALSE),0)</f>
        <v>18150000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1.3732962543344664E-2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793.03</v>
      </c>
      <c r="AA4097" s="11">
        <f t="shared" si="148"/>
        <v>66.099999999999994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1.5131836122214797E-2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615.65</v>
      </c>
      <c r="AA4098" s="11">
        <f t="shared" si="148"/>
        <v>41</v>
      </c>
      <c r="AB4098" s="5">
        <f>IFERROR(VLOOKUP(C4098,[2]Sheet1!$B:$F,5,FALSE),0)</f>
        <v>19154588.949999999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2.436449281247462E-2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502.28</v>
      </c>
      <c r="AA4105" s="11">
        <f t="shared" si="151"/>
        <v>41.9</v>
      </c>
      <c r="AB4105" s="5">
        <f>IFERROR(VLOOKUP(C4105,[2]Sheet1!$B:$F,5,FALSE),0)</f>
        <v>24505679.59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2.3891056781078283E-2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873.81</v>
      </c>
      <c r="AA4107" s="11">
        <f t="shared" si="151"/>
        <v>97.1</v>
      </c>
      <c r="AB4107" s="5">
        <f>IFERROR(VLOOKUP(C4107,[2]Sheet1!$B:$F,5,FALSE),0)</f>
        <v>18150000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1.0299721907508498E-2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793.03</v>
      </c>
      <c r="AA4108" s="11">
        <f t="shared" si="151"/>
        <v>88.1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1.1348877091661097E-2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615.65</v>
      </c>
      <c r="AA4109" s="11">
        <f t="shared" si="151"/>
        <v>47.4</v>
      </c>
      <c r="AB4109" s="5">
        <f>IFERROR(VLOOKUP(C4109,[2]Sheet1!$B:$F,5,FALSE),0)</f>
        <v>19154588.949999999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2.1115893770811339E-2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502.28</v>
      </c>
      <c r="AA4117" s="11">
        <f t="shared" si="151"/>
        <v>38.6</v>
      </c>
      <c r="AB4117" s="5">
        <f>IFERROR(VLOOKUP(C4117,[2]Sheet1!$B:$F,5,FALSE),0)</f>
        <v>24505679.59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2.5881978179501476E-2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873.81</v>
      </c>
      <c r="AA4119" s="11">
        <f t="shared" si="151"/>
        <v>97.1</v>
      </c>
      <c r="AB4119" s="5">
        <f>IFERROR(VLOOKUP(C4119,[2]Sheet1!$B:$F,5,FALSE),0)</f>
        <v>18150000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1.0299721907508498E-2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793.03</v>
      </c>
      <c r="AA4120" s="11">
        <f t="shared" si="151"/>
        <v>113.3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8.8269044046252985E-3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615.65</v>
      </c>
      <c r="AA4121" s="11">
        <f t="shared" si="151"/>
        <v>51.3</v>
      </c>
      <c r="AB4121" s="5">
        <f>IFERROR(VLOOKUP(C4121,[2]Sheet1!$B:$F,5,FALSE),0)</f>
        <v>19154588.949999999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1.9491594249979698E-2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502.28</v>
      </c>
      <c r="AA4129" s="11">
        <f t="shared" si="151"/>
        <v>26.4</v>
      </c>
      <c r="AB4129" s="5">
        <f>IFERROR(VLOOKUP(C4129,[2]Sheet1!$B:$F,5,FALSE),0)</f>
        <v>24505679.59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3.7827506570040616E-2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873.81</v>
      </c>
      <c r="AA4131" s="11">
        <f t="shared" si="151"/>
        <v>174.8</v>
      </c>
      <c r="AB4131" s="5">
        <f>IFERROR(VLOOKUP(C4131,[2]Sheet1!$B:$F,5,FALSE),0)</f>
        <v>18150000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5.7220677263936101E-3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793.03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615.65</v>
      </c>
      <c r="AA4133" s="11">
        <f t="shared" si="151"/>
        <v>61.6</v>
      </c>
      <c r="AB4133" s="5">
        <f>IFERROR(VLOOKUP(C4133,[2]Sheet1!$B:$F,5,FALSE),0)</f>
        <v>19154588.949999999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1.6242995208316416E-2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502.28</v>
      </c>
      <c r="AA4141" s="11">
        <f t="shared" si="151"/>
        <v>45.7</v>
      </c>
      <c r="AB4141" s="5">
        <f>IFERROR(VLOOKUP(C4141,[2]Sheet1!$B:$F,5,FALSE),0)</f>
        <v>24505679.59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2.1900135382655093E-2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873.81</v>
      </c>
      <c r="AA4143" s="11">
        <f t="shared" si="151"/>
        <v>124.8</v>
      </c>
      <c r="AB4143" s="5">
        <f>IFERROR(VLOOKUP(C4143,[2]Sheet1!$B:$F,5,FALSE),0)</f>
        <v>18150000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8.0108948169510547E-3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793.03</v>
      </c>
      <c r="AA4144" s="11">
        <f t="shared" si="151"/>
        <v>264.3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3.7829590305536991E-3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615.65</v>
      </c>
      <c r="AA4145" s="11">
        <f t="shared" si="151"/>
        <v>88</v>
      </c>
      <c r="AB4145" s="5">
        <f>IFERROR(VLOOKUP(C4145,[2]Sheet1!$B:$F,5,FALSE),0)</f>
        <v>19154588.949999999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1.137009664582149E-2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617.70000000000005</v>
      </c>
      <c r="AA4156" s="11">
        <f t="shared" si="151"/>
        <v>20.6</v>
      </c>
      <c r="AB4156" s="5">
        <f>IFERROR(VLOOKUP(C4156,[2]Sheet1!$B:$F,5,FALSE),0)</f>
        <v>12488017.5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4.8567265662943171E-2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711</v>
      </c>
      <c r="AA4157" s="11">
        <f t="shared" si="151"/>
        <v>22.9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4.360056258790436E-2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818.17</v>
      </c>
      <c r="AA4158" s="11">
        <f t="shared" si="151"/>
        <v>19</v>
      </c>
      <c r="AB4158" s="5">
        <f>IFERROR(VLOOKUP(C4158,[2]Sheet1!$B:$F,5,FALSE),0)</f>
        <v>12569599.07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5.2556314702323484E-2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744.41</v>
      </c>
      <c r="AA4162" s="11">
        <f t="shared" si="151"/>
        <v>10.9</v>
      </c>
      <c r="AB4162" s="5">
        <f>IFERROR(VLOOKUP(C4162,[2]Sheet1!$B:$F,5,FALSE),0)</f>
        <v>14323185.1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9.1347510108676672E-2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783.98</v>
      </c>
      <c r="AA4165" s="11">
        <f t="shared" si="154"/>
        <v>32.700000000000003</v>
      </c>
      <c r="AB4165" s="5">
        <f>IFERROR(VLOOKUP(C4165,[2]Sheet1!$B:$F,5,FALSE),0)</f>
        <v>8334685.3799999999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3.0613025842495981E-2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15781.45</v>
      </c>
      <c r="AA4166" s="11">
        <f t="shared" si="154"/>
        <v>20.9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4.7840977856914289E-2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537.86</v>
      </c>
      <c r="AA4167" s="11">
        <f t="shared" si="154"/>
        <v>29.9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3.346595768415573E-2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617.70000000000005</v>
      </c>
      <c r="AA4171" s="11">
        <f t="shared" si="154"/>
        <v>23.8</v>
      </c>
      <c r="AB4171" s="5">
        <f>IFERROR(VLOOKUP(C4171,[2]Sheet1!$B:$F,5,FALSE),0)</f>
        <v>12488017.5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4.2091630241217419E-2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711</v>
      </c>
      <c r="AA4172" s="11">
        <f t="shared" si="154"/>
        <v>15.8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6.3291139240506333E-2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818.17</v>
      </c>
      <c r="AA4173" s="11">
        <f t="shared" si="154"/>
        <v>28.2</v>
      </c>
      <c r="AB4173" s="5">
        <f>IFERROR(VLOOKUP(C4173,[2]Sheet1!$B:$F,5,FALSE),0)</f>
        <v>12569599.07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3.5444956427148393E-2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744.41</v>
      </c>
      <c r="AA4177" s="11">
        <f t="shared" si="154"/>
        <v>16.899999999999999</v>
      </c>
      <c r="AB4177" s="5">
        <f>IFERROR(VLOOKUP(C4177,[2]Sheet1!$B:$F,5,FALSE),0)</f>
        <v>14323185.1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5.9107212423261377E-2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783.98</v>
      </c>
      <c r="AA4180" s="11">
        <f t="shared" si="154"/>
        <v>52.3</v>
      </c>
      <c r="AB4180" s="5">
        <f>IFERROR(VLOOKUP(C4180,[2]Sheet1!$B:$F,5,FALSE),0)</f>
        <v>8334685.3799999999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1.913314115155999E-2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15781.45</v>
      </c>
      <c r="AA4181" s="11">
        <f t="shared" si="154"/>
        <v>37.5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2.667688963941843E-2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537.86</v>
      </c>
      <c r="AA4182" s="11">
        <f t="shared" si="154"/>
        <v>23.4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4.276205704086565E-2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617.70000000000005</v>
      </c>
      <c r="AA4186" s="11">
        <f t="shared" si="154"/>
        <v>25.7</v>
      </c>
      <c r="AB4186" s="5">
        <f>IFERROR(VLOOKUP(C4186,[2]Sheet1!$B:$F,5,FALSE),0)</f>
        <v>12488017.5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3.885381253035454E-2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711</v>
      </c>
      <c r="AA4187" s="11">
        <f t="shared" si="154"/>
        <v>13.4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7.4542897327707455E-2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818.17</v>
      </c>
      <c r="AA4188" s="11">
        <f t="shared" si="154"/>
        <v>24.1</v>
      </c>
      <c r="AB4188" s="5">
        <f>IFERROR(VLOOKUP(C4188,[2]Sheet1!$B:$F,5,FALSE),0)</f>
        <v>12569599.07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4.1556155811139493E-2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744.41</v>
      </c>
      <c r="AA4192" s="11">
        <f t="shared" si="154"/>
        <v>17.3</v>
      </c>
      <c r="AB4192" s="5">
        <f>IFERROR(VLOOKUP(C4192,[2]Sheet1!$B:$F,5,FALSE),0)</f>
        <v>14323185.1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5.7763866686369077E-2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783.98</v>
      </c>
      <c r="AA4195" s="11">
        <f t="shared" si="154"/>
        <v>21.2</v>
      </c>
      <c r="AB4195" s="5">
        <f>IFERROR(VLOOKUP(C4195,[2]Sheet1!$B:$F,5,FALSE),0)</f>
        <v>8334685.3799999999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4.7195081507181304E-2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15781.45</v>
      </c>
      <c r="AA4196" s="11">
        <f t="shared" si="154"/>
        <v>56.4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1.7742349403888743E-2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537.86</v>
      </c>
      <c r="AA4197" s="11">
        <f t="shared" si="154"/>
        <v>17.399999999999999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5.7635816011601532E-2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617.70000000000005</v>
      </c>
      <c r="AA4201" s="11">
        <f t="shared" si="154"/>
        <v>16.7</v>
      </c>
      <c r="AB4201" s="5">
        <f>IFERROR(VLOOKUP(C4201,[2]Sheet1!$B:$F,5,FALSE),0)</f>
        <v>12488017.5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5.9899627650963246E-2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711</v>
      </c>
      <c r="AA4202" s="11">
        <f t="shared" si="154"/>
        <v>24.5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4.0787623066104076E-2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818.17</v>
      </c>
      <c r="AA4203" s="11">
        <f t="shared" si="154"/>
        <v>17</v>
      </c>
      <c r="AB4203" s="5">
        <f>IFERROR(VLOOKUP(C4203,[2]Sheet1!$B:$F,5,FALSE),0)</f>
        <v>12569599.07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5.8667514086314584E-2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744.41</v>
      </c>
      <c r="AA4207" s="11">
        <f t="shared" si="154"/>
        <v>16.2</v>
      </c>
      <c r="AB4207" s="5">
        <f>IFERROR(VLOOKUP(C4207,[2]Sheet1!$B:$F,5,FALSE),0)</f>
        <v>14323185.1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6.1793903897045983E-2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783.98</v>
      </c>
      <c r="AA4210" s="11">
        <f t="shared" si="154"/>
        <v>31.4</v>
      </c>
      <c r="AB4210" s="5">
        <f>IFERROR(VLOOKUP(C4210,[2]Sheet1!$B:$F,5,FALSE),0)</f>
        <v>8334685.3799999999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3.1888568585933315E-2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15781.45</v>
      </c>
      <c r="AA4211" s="11">
        <f t="shared" si="154"/>
        <v>177.3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5.639532489093207E-3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537.86</v>
      </c>
      <c r="AA4212" s="11">
        <f t="shared" si="154"/>
        <v>28.3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3.532517755549771E-2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617.70000000000005</v>
      </c>
      <c r="AA4216" s="11">
        <f t="shared" si="154"/>
        <v>17.600000000000001</v>
      </c>
      <c r="AB4216" s="5">
        <f>IFERROR(VLOOKUP(C4216,[2]Sheet1!$B:$F,5,FALSE),0)</f>
        <v>12488017.5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5.6661809940100366E-2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711</v>
      </c>
      <c r="AA4217" s="11">
        <f t="shared" si="154"/>
        <v>35.6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2.8129395218002812E-2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818.17</v>
      </c>
      <c r="AA4218" s="11">
        <f t="shared" si="154"/>
        <v>20</v>
      </c>
      <c r="AB4218" s="5">
        <f>IFERROR(VLOOKUP(C4218,[2]Sheet1!$B:$F,5,FALSE),0)</f>
        <v>12569599.07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5.0111834948727042E-2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744.41</v>
      </c>
      <c r="AA4222" s="11">
        <f t="shared" si="154"/>
        <v>20.7</v>
      </c>
      <c r="AB4222" s="5">
        <f>IFERROR(VLOOKUP(C4222,[2]Sheet1!$B:$F,5,FALSE),0)</f>
        <v>14323185.1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4.8360446528122943E-2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783.98</v>
      </c>
      <c r="AA4225" s="11">
        <f t="shared" si="154"/>
        <v>56</v>
      </c>
      <c r="AB4225" s="5">
        <f>IFERROR(VLOOKUP(C4225,[2]Sheet1!$B:$F,5,FALSE),0)</f>
        <v>8334685.3799999999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1.7857598408122656E-2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15781.45</v>
      </c>
      <c r="AA4226" s="11">
        <f t="shared" si="154"/>
        <v>219.2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4.5623184181428191E-3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537.86</v>
      </c>
      <c r="AA4227" s="11">
        <f t="shared" ref="AA4227:AA4290" si="157">ROUND(IFERROR(Z4227/M4227,0),1)</f>
        <v>28.3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3.532517755549771E-2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617.70000000000005</v>
      </c>
      <c r="AA4231" s="11">
        <f t="shared" si="157"/>
        <v>22.1</v>
      </c>
      <c r="AB4231" s="5">
        <f>IFERROR(VLOOKUP(C4231,[2]Sheet1!$B:$F,5,FALSE),0)</f>
        <v>12488017.5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4.5329447952080291E-2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711</v>
      </c>
      <c r="AA4232" s="11">
        <f t="shared" si="157"/>
        <v>23.7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4.2194092827004218E-2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818.17</v>
      </c>
      <c r="AA4233" s="11">
        <f t="shared" si="157"/>
        <v>32.700000000000003</v>
      </c>
      <c r="AB4233" s="5">
        <f>IFERROR(VLOOKUP(C4233,[2]Sheet1!$B:$F,5,FALSE),0)</f>
        <v>12569599.07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3.0555996919955513E-2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744.41</v>
      </c>
      <c r="AA4237" s="11">
        <f t="shared" si="157"/>
        <v>20.100000000000001</v>
      </c>
      <c r="AB4237" s="5">
        <f>IFERROR(VLOOKUP(C4237,[2]Sheet1!$B:$F,5,FALSE),0)</f>
        <v>14323185.1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4.9703792265015249E-2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783.98</v>
      </c>
      <c r="AA4240" s="11">
        <f t="shared" si="157"/>
        <v>78.400000000000006</v>
      </c>
      <c r="AB4240" s="5">
        <f>IFERROR(VLOOKUP(C4240,[2]Sheet1!$B:$F,5,FALSE),0)</f>
        <v>8334685.3799999999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1.2755427434373325E-2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15781.45</v>
      </c>
      <c r="AA4241" s="11">
        <f t="shared" si="157"/>
        <v>56.6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1.7678983870303425E-2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537.86</v>
      </c>
      <c r="AA4242" s="11">
        <f t="shared" si="157"/>
        <v>29.9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3.346595768415573E-2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617.70000000000005</v>
      </c>
      <c r="AA4246" s="11">
        <f t="shared" si="157"/>
        <v>20.6</v>
      </c>
      <c r="AB4246" s="5">
        <f>IFERROR(VLOOKUP(C4246,[2]Sheet1!$B:$F,5,FALSE),0)</f>
        <v>12488017.5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4.8567265662943171E-2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711</v>
      </c>
      <c r="AA4247" s="11">
        <f t="shared" si="157"/>
        <v>29.6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3.3755274261603373E-2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818.17</v>
      </c>
      <c r="AA4248" s="11">
        <f t="shared" si="157"/>
        <v>24.1</v>
      </c>
      <c r="AB4248" s="5">
        <f>IFERROR(VLOOKUP(C4248,[2]Sheet1!$B:$F,5,FALSE),0)</f>
        <v>12569599.07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4.1556155811139493E-2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744.41</v>
      </c>
      <c r="AA4252" s="11">
        <f t="shared" si="157"/>
        <v>19.100000000000001</v>
      </c>
      <c r="AB4252" s="5">
        <f>IFERROR(VLOOKUP(C4252,[2]Sheet1!$B:$F,5,FALSE),0)</f>
        <v>14323185.1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5.2390483738799856E-2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783.98</v>
      </c>
      <c r="AA4255" s="11">
        <f t="shared" si="157"/>
        <v>31.4</v>
      </c>
      <c r="AB4255" s="5">
        <f>IFERROR(VLOOKUP(C4255,[2]Sheet1!$B:$F,5,FALSE),0)</f>
        <v>8334685.3799999999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3.1888568585933315E-2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15781.45</v>
      </c>
      <c r="AA4256" s="11">
        <f t="shared" si="157"/>
        <v>68.3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1.4637438258208213E-2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537.86</v>
      </c>
      <c r="AA4257" s="11">
        <f t="shared" si="157"/>
        <v>26.9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3.7184397426839697E-2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617.70000000000005</v>
      </c>
      <c r="AA4261" s="11">
        <f t="shared" si="157"/>
        <v>30.9</v>
      </c>
      <c r="AB4261" s="5">
        <f>IFERROR(VLOOKUP(C4261,[2]Sheet1!$B:$F,5,FALSE),0)</f>
        <v>12488017.5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3.2378177108628781E-2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711</v>
      </c>
      <c r="AA4262" s="11">
        <f t="shared" si="157"/>
        <v>28.4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3.5161744022503515E-2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818.17</v>
      </c>
      <c r="AA4263" s="11">
        <f t="shared" si="157"/>
        <v>20</v>
      </c>
      <c r="AB4263" s="5">
        <f>IFERROR(VLOOKUP(C4263,[2]Sheet1!$B:$F,5,FALSE),0)</f>
        <v>12569599.07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5.0111834948727042E-2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744.41</v>
      </c>
      <c r="AA4267" s="11">
        <f t="shared" si="157"/>
        <v>18.2</v>
      </c>
      <c r="AB4267" s="5">
        <f>IFERROR(VLOOKUP(C4267,[2]Sheet1!$B:$F,5,FALSE),0)</f>
        <v>14323185.1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5.5077175212584463E-2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783.98</v>
      </c>
      <c r="AA4270" s="11">
        <f t="shared" si="157"/>
        <v>35.6</v>
      </c>
      <c r="AB4270" s="5">
        <f>IFERROR(VLOOKUP(C4270,[2]Sheet1!$B:$F,5,FALSE),0)</f>
        <v>8334685.3799999999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2.8061940355621318E-2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15781.45</v>
      </c>
      <c r="AA4271" s="11">
        <f t="shared" si="157"/>
        <v>76.2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1.3116665452160605E-2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537.86</v>
      </c>
      <c r="AA4272" s="11">
        <f t="shared" si="157"/>
        <v>17.399999999999999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5.7635816011601532E-2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617.70000000000005</v>
      </c>
      <c r="AA4276" s="11">
        <f t="shared" si="157"/>
        <v>21.3</v>
      </c>
      <c r="AB4276" s="5">
        <f>IFERROR(VLOOKUP(C4276,[2]Sheet1!$B:$F,5,FALSE),0)</f>
        <v>12488017.5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4.6948356807511735E-2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711</v>
      </c>
      <c r="AA4277" s="11">
        <f t="shared" si="157"/>
        <v>37.4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2.6722925457102673E-2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818.17</v>
      </c>
      <c r="AA4278" s="11">
        <f t="shared" si="157"/>
        <v>25.6</v>
      </c>
      <c r="AB4278" s="5">
        <f>IFERROR(VLOOKUP(C4278,[2]Sheet1!$B:$F,5,FALSE),0)</f>
        <v>12569599.07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3.9111676057543059E-2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744.41</v>
      </c>
      <c r="AA4282" s="11">
        <f t="shared" si="157"/>
        <v>18.600000000000001</v>
      </c>
      <c r="AB4282" s="5">
        <f>IFERROR(VLOOKUP(C4282,[2]Sheet1!$B:$F,5,FALSE),0)</f>
        <v>14323185.1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5.3733829475692163E-2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783.98</v>
      </c>
      <c r="AA4285" s="11">
        <f t="shared" si="157"/>
        <v>65.3</v>
      </c>
      <c r="AB4285" s="5">
        <f>IFERROR(VLOOKUP(C4285,[2]Sheet1!$B:$F,5,FALSE),0)</f>
        <v>8334685.3799999999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1.5306512921247991E-2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15781.45</v>
      </c>
      <c r="AA4286" s="11">
        <f t="shared" si="157"/>
        <v>207.7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4.8157805524840875E-3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537.86</v>
      </c>
      <c r="AA4287" s="11">
        <f t="shared" si="157"/>
        <v>28.3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3.532517755549771E-2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617.70000000000005</v>
      </c>
      <c r="AA4291" s="11">
        <f t="shared" ref="AA4291:AA4354" si="160">ROUND(IFERROR(Z4291/M4291,0),1)</f>
        <v>25.7</v>
      </c>
      <c r="AB4291" s="5">
        <f>IFERROR(VLOOKUP(C4291,[2]Sheet1!$B:$F,5,FALSE),0)</f>
        <v>12488017.5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3.885381253035454E-2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711</v>
      </c>
      <c r="AA4292" s="11">
        <f t="shared" si="160"/>
        <v>24.5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4.0787623066104076E-2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818.17</v>
      </c>
      <c r="AA4293" s="11">
        <f t="shared" si="160"/>
        <v>31.5</v>
      </c>
      <c r="AB4293" s="5">
        <f>IFERROR(VLOOKUP(C4293,[2]Sheet1!$B:$F,5,FALSE),0)</f>
        <v>12569599.07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3.1778236796753734E-2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744.41</v>
      </c>
      <c r="AA4297" s="11">
        <f t="shared" si="160"/>
        <v>18.600000000000001</v>
      </c>
      <c r="AB4297" s="5">
        <f>IFERROR(VLOOKUP(C4297,[2]Sheet1!$B:$F,5,FALSE),0)</f>
        <v>14323185.1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5.3733829475692163E-2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783.98</v>
      </c>
      <c r="AA4300" s="11">
        <f t="shared" si="160"/>
        <v>87.1</v>
      </c>
      <c r="AB4300" s="5">
        <f>IFERROR(VLOOKUP(C4300,[2]Sheet1!$B:$F,5,FALSE),0)</f>
        <v>8334685.3799999999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1.1479884690935993E-2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15781.45</v>
      </c>
      <c r="AA4301" s="11">
        <f t="shared" si="160"/>
        <v>125.2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7.9840572317499345E-3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537.86</v>
      </c>
      <c r="AA4302" s="11">
        <f t="shared" si="160"/>
        <v>44.8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2.2310638456103819E-2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617.70000000000005</v>
      </c>
      <c r="AA4306" s="11">
        <f t="shared" si="160"/>
        <v>22.1</v>
      </c>
      <c r="AB4306" s="5">
        <f>IFERROR(VLOOKUP(C4306,[2]Sheet1!$B:$F,5,FALSE),0)</f>
        <v>12488017.5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4.5329447952080291E-2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711</v>
      </c>
      <c r="AA4307" s="11">
        <f t="shared" si="160"/>
        <v>24.5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4.0787623066104076E-2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818.17</v>
      </c>
      <c r="AA4308" s="11">
        <f t="shared" si="160"/>
        <v>25.6</v>
      </c>
      <c r="AB4308" s="5">
        <f>IFERROR(VLOOKUP(C4308,[2]Sheet1!$B:$F,5,FALSE),0)</f>
        <v>12569599.07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3.9111676057543059E-2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744.41</v>
      </c>
      <c r="AA4312" s="11">
        <f t="shared" si="160"/>
        <v>17.7</v>
      </c>
      <c r="AB4312" s="5">
        <f>IFERROR(VLOOKUP(C4312,[2]Sheet1!$B:$F,5,FALSE),0)</f>
        <v>14323185.1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5.642052094947677E-2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783.98</v>
      </c>
      <c r="AA4315" s="11">
        <f t="shared" si="160"/>
        <v>41.3</v>
      </c>
      <c r="AB4315" s="5">
        <f>IFERROR(VLOOKUP(C4315,[2]Sheet1!$B:$F,5,FALSE),0)</f>
        <v>8334685.3799999999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2.4235312125309317E-2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15781.45</v>
      </c>
      <c r="AA4316" s="11">
        <f t="shared" si="160"/>
        <v>54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1.8502735806912547E-2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537.86</v>
      </c>
      <c r="AA4317" s="11">
        <f t="shared" si="160"/>
        <v>41.4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2.4169858327445802E-2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617.70000000000005</v>
      </c>
      <c r="AA4321" s="11">
        <f t="shared" si="160"/>
        <v>34.299999999999997</v>
      </c>
      <c r="AB4321" s="5">
        <f>IFERROR(VLOOKUP(C4321,[2]Sheet1!$B:$F,5,FALSE),0)</f>
        <v>12488017.5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2.9140359397765905E-2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711</v>
      </c>
      <c r="AA4322" s="11">
        <f t="shared" si="160"/>
        <v>24.5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4.0787623066104076E-2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818.17</v>
      </c>
      <c r="AA4323" s="11">
        <f t="shared" si="160"/>
        <v>30.3</v>
      </c>
      <c r="AB4323" s="5">
        <f>IFERROR(VLOOKUP(C4323,[2]Sheet1!$B:$F,5,FALSE),0)</f>
        <v>12569599.07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3.3000476673551951E-2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744.41</v>
      </c>
      <c r="AA4327" s="11">
        <f t="shared" si="160"/>
        <v>16.5</v>
      </c>
      <c r="AB4327" s="5">
        <f>IFERROR(VLOOKUP(C4327,[2]Sheet1!$B:$F,5,FALSE),0)</f>
        <v>14323185.1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6.0450558160153683E-2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783.98</v>
      </c>
      <c r="AA4330" s="11">
        <f t="shared" si="160"/>
        <v>30.2</v>
      </c>
      <c r="AB4330" s="5">
        <f>IFERROR(VLOOKUP(C4330,[2]Sheet1!$B:$F,5,FALSE),0)</f>
        <v>8334685.3799999999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3.3164111329370645E-2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15781.45</v>
      </c>
      <c r="AA4331" s="11">
        <f t="shared" si="160"/>
        <v>53.9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1.8566101340497861E-2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537.86</v>
      </c>
      <c r="AA4332" s="11">
        <f t="shared" si="160"/>
        <v>31.6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3.1606737812813743E-2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617.70000000000005</v>
      </c>
      <c r="AA4339" s="11">
        <f t="shared" si="160"/>
        <v>32.5</v>
      </c>
      <c r="AB4339" s="5">
        <f>IFERROR(VLOOKUP(C4339,[2]Sheet1!$B:$F,5,FALSE),0)</f>
        <v>12488017.5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3.0759268253197344E-2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711</v>
      </c>
      <c r="AA4340" s="11">
        <f t="shared" si="160"/>
        <v>27.3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3.6568213783403657E-2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818.17</v>
      </c>
      <c r="AA4341" s="11">
        <f t="shared" si="160"/>
        <v>24.8</v>
      </c>
      <c r="AB4341" s="5">
        <f>IFERROR(VLOOKUP(C4341,[2]Sheet1!$B:$F,5,FALSE),0)</f>
        <v>12569599.07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4.0333915934341276E-2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744.41</v>
      </c>
      <c r="AA4345" s="11">
        <f t="shared" si="160"/>
        <v>16.2</v>
      </c>
      <c r="AB4345" s="5">
        <f>IFERROR(VLOOKUP(C4345,[2]Sheet1!$B:$F,5,FALSE),0)</f>
        <v>14323185.1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6.1793903897045983E-2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783.98</v>
      </c>
      <c r="AA4348" s="11">
        <f t="shared" si="160"/>
        <v>49</v>
      </c>
      <c r="AB4348" s="5">
        <f>IFERROR(VLOOKUP(C4348,[2]Sheet1!$B:$F,5,FALSE),0)</f>
        <v>8334685.3799999999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2.040868389499732E-2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15781.45</v>
      </c>
      <c r="AA4349" s="11">
        <f t="shared" si="160"/>
        <v>171.5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5.8296290898491579E-3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537.86</v>
      </c>
      <c r="AA4350" s="11">
        <f t="shared" si="160"/>
        <v>48.9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2.0451418584761832E-2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617.70000000000005</v>
      </c>
      <c r="AA4357" s="11">
        <f t="shared" si="163"/>
        <v>38.6</v>
      </c>
      <c r="AB4357" s="5">
        <f>IFERROR(VLOOKUP(C4357,[2]Sheet1!$B:$F,5,FALSE),0)</f>
        <v>12488017.5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2.5902541686903025E-2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711</v>
      </c>
      <c r="AA4358" s="11">
        <f t="shared" si="163"/>
        <v>28.4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3.5161744022503515E-2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818.17</v>
      </c>
      <c r="AA4359" s="11">
        <f t="shared" si="163"/>
        <v>30.3</v>
      </c>
      <c r="AB4359" s="5">
        <f>IFERROR(VLOOKUP(C4359,[2]Sheet1!$B:$F,5,FALSE),0)</f>
        <v>12569599.07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3.3000476673551951E-2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744.41</v>
      </c>
      <c r="AA4363" s="11">
        <f t="shared" si="163"/>
        <v>16.899999999999999</v>
      </c>
      <c r="AB4363" s="5">
        <f>IFERROR(VLOOKUP(C4363,[2]Sheet1!$B:$F,5,FALSE),0)</f>
        <v>14323185.1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5.9107212423261377E-2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783.98</v>
      </c>
      <c r="AA4366" s="11">
        <f t="shared" si="163"/>
        <v>65.3</v>
      </c>
      <c r="AB4366" s="5">
        <f>IFERROR(VLOOKUP(C4366,[2]Sheet1!$B:$F,5,FALSE),0)</f>
        <v>8334685.3799999999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1.5306512921247991E-2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15781.45</v>
      </c>
      <c r="AA4367" s="11">
        <f t="shared" si="163"/>
        <v>66.900000000000006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1.4954265926134797E-2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537.86</v>
      </c>
      <c r="AA4368" s="11">
        <f t="shared" si="163"/>
        <v>41.4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2.4169858327445802E-2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617.70000000000005</v>
      </c>
      <c r="AA4375" s="11">
        <f t="shared" si="163"/>
        <v>38.6</v>
      </c>
      <c r="AB4375" s="5">
        <f>IFERROR(VLOOKUP(C4375,[2]Sheet1!$B:$F,5,FALSE),0)</f>
        <v>12488017.5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2.5902541686903025E-2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711</v>
      </c>
      <c r="AA4376" s="11">
        <f t="shared" si="163"/>
        <v>29.6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3.3755274261603373E-2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818.17</v>
      </c>
      <c r="AA4377" s="11">
        <f t="shared" si="163"/>
        <v>20.5</v>
      </c>
      <c r="AB4377" s="5">
        <f>IFERROR(VLOOKUP(C4377,[2]Sheet1!$B:$F,5,FALSE),0)</f>
        <v>12569599.07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4.8889595071928818E-2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744.41</v>
      </c>
      <c r="AA4381" s="11">
        <f t="shared" si="163"/>
        <v>16.5</v>
      </c>
      <c r="AB4381" s="5">
        <f>IFERROR(VLOOKUP(C4381,[2]Sheet1!$B:$F,5,FALSE),0)</f>
        <v>14323185.1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6.0450558160153683E-2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783.98</v>
      </c>
      <c r="AA4384" s="11">
        <f t="shared" si="163"/>
        <v>39.200000000000003</v>
      </c>
      <c r="AB4384" s="5">
        <f>IFERROR(VLOOKUP(C4384,[2]Sheet1!$B:$F,5,FALSE),0)</f>
        <v>8334685.3799999999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2.551085486874665E-2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15781.45</v>
      </c>
      <c r="AA4385" s="11">
        <f t="shared" si="163"/>
        <v>59.1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1.6918597467279622E-2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537.86</v>
      </c>
      <c r="AA4386" s="11">
        <f t="shared" si="163"/>
        <v>38.4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2.6029078198787789E-2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617.70000000000005</v>
      </c>
      <c r="AA4393" s="11">
        <f t="shared" si="163"/>
        <v>28.1</v>
      </c>
      <c r="AB4393" s="5">
        <f>IFERROR(VLOOKUP(C4393,[2]Sheet1!$B:$F,5,FALSE),0)</f>
        <v>12488017.5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3.561599481949166E-2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711</v>
      </c>
      <c r="AA4394" s="11">
        <f t="shared" si="163"/>
        <v>20.9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4.7819971870604779E-2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818.17</v>
      </c>
      <c r="AA4395" s="11">
        <f t="shared" si="163"/>
        <v>40.9</v>
      </c>
      <c r="AB4395" s="5">
        <f>IFERROR(VLOOKUP(C4395,[2]Sheet1!$B:$F,5,FALSE),0)</f>
        <v>12569599.07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2.4444797535964409E-2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744.41</v>
      </c>
      <c r="AA4399" s="11">
        <f t="shared" si="163"/>
        <v>17.3</v>
      </c>
      <c r="AB4399" s="5">
        <f>IFERROR(VLOOKUP(C4399,[2]Sheet1!$B:$F,5,FALSE),0)</f>
        <v>14323185.1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5.7763866686369077E-2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783.98</v>
      </c>
      <c r="AA4402" s="11">
        <f t="shared" si="163"/>
        <v>32.700000000000003</v>
      </c>
      <c r="AB4402" s="5">
        <f>IFERROR(VLOOKUP(C4402,[2]Sheet1!$B:$F,5,FALSE),0)</f>
        <v>8334685.3799999999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3.0613025842495981E-2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15781.45</v>
      </c>
      <c r="AA4403" s="11">
        <f t="shared" si="163"/>
        <v>66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1.5144362526890748E-2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537.86</v>
      </c>
      <c r="AA4404" s="11">
        <f t="shared" si="163"/>
        <v>28.3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3.532517755549771E-2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617.70000000000005</v>
      </c>
      <c r="AA4411" s="11">
        <f t="shared" si="163"/>
        <v>32.5</v>
      </c>
      <c r="AB4411" s="5">
        <f>IFERROR(VLOOKUP(C4411,[2]Sheet1!$B:$F,5,FALSE),0)</f>
        <v>12488017.5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3.0759268253197344E-2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711</v>
      </c>
      <c r="AA4412" s="11">
        <f t="shared" si="163"/>
        <v>18.7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5.3445850914205346E-2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818.17</v>
      </c>
      <c r="AA4413" s="11">
        <f t="shared" si="163"/>
        <v>34.1</v>
      </c>
      <c r="AB4413" s="5">
        <f>IFERROR(VLOOKUP(C4413,[2]Sheet1!$B:$F,5,FALSE),0)</f>
        <v>12569599.07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2.9333757043157292E-2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744.41</v>
      </c>
      <c r="AA4417" s="11">
        <f t="shared" si="163"/>
        <v>20.7</v>
      </c>
      <c r="AB4417" s="5">
        <f>IFERROR(VLOOKUP(C4417,[2]Sheet1!$B:$F,5,FALSE),0)</f>
        <v>14323185.1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4.8360446528122943E-2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783.98</v>
      </c>
      <c r="AA4420" s="11">
        <f t="shared" si="166"/>
        <v>37.299999999999997</v>
      </c>
      <c r="AB4420" s="5">
        <f>IFERROR(VLOOKUP(C4420,[2]Sheet1!$B:$F,5,FALSE),0)</f>
        <v>8334685.3799999999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2.6786397612183984E-2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15781.45</v>
      </c>
      <c r="AA4421" s="11">
        <f t="shared" si="166"/>
        <v>202.3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4.9425116196547209E-3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537.86</v>
      </c>
      <c r="AA4422" s="11">
        <f t="shared" si="166"/>
        <v>41.4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2.4169858327445802E-2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617.70000000000005</v>
      </c>
      <c r="AA4429" s="11">
        <f t="shared" si="166"/>
        <v>34.299999999999997</v>
      </c>
      <c r="AB4429" s="5">
        <f>IFERROR(VLOOKUP(C4429,[2]Sheet1!$B:$F,5,FALSE),0)</f>
        <v>12488017.5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2.9140359397765905E-2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711</v>
      </c>
      <c r="AA4430" s="11">
        <f t="shared" si="166"/>
        <v>17.8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5.6258790436005623E-2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818.17</v>
      </c>
      <c r="AA4431" s="11">
        <f t="shared" si="166"/>
        <v>27.3</v>
      </c>
      <c r="AB4431" s="5">
        <f>IFERROR(VLOOKUP(C4431,[2]Sheet1!$B:$F,5,FALSE),0)</f>
        <v>12569599.07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3.6667196303946617E-2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744.41</v>
      </c>
      <c r="AA4435" s="11">
        <f t="shared" si="166"/>
        <v>21.3</v>
      </c>
      <c r="AB4435" s="5">
        <f>IFERROR(VLOOKUP(C4435,[2]Sheet1!$B:$F,5,FALSE),0)</f>
        <v>14323185.1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4.7017100791230643E-2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783.98</v>
      </c>
      <c r="AA4438" s="11">
        <f t="shared" si="166"/>
        <v>49</v>
      </c>
      <c r="AB4438" s="5">
        <f>IFERROR(VLOOKUP(C4438,[2]Sheet1!$B:$F,5,FALSE),0)</f>
        <v>8334685.3799999999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2.040868389499732E-2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15781.45</v>
      </c>
      <c r="AA4439" s="11">
        <f t="shared" si="166"/>
        <v>153.19999999999999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6.5266499592876448E-3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537.86</v>
      </c>
      <c r="AA4440" s="11">
        <f t="shared" si="166"/>
        <v>19.2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5.2058156397575578E-2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617.70000000000005</v>
      </c>
      <c r="AA4447" s="11">
        <f t="shared" si="166"/>
        <v>34.299999999999997</v>
      </c>
      <c r="AB4447" s="5">
        <f>IFERROR(VLOOKUP(C4447,[2]Sheet1!$B:$F,5,FALSE),0)</f>
        <v>12488017.5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2.9140359397765905E-2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711</v>
      </c>
      <c r="AA4448" s="11">
        <f t="shared" si="166"/>
        <v>19.8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5.0632911392405063E-2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818.17</v>
      </c>
      <c r="AA4449" s="11">
        <f t="shared" si="166"/>
        <v>31.5</v>
      </c>
      <c r="AB4449" s="5">
        <f>IFERROR(VLOOKUP(C4449,[2]Sheet1!$B:$F,5,FALSE),0)</f>
        <v>12569599.07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3.1778236796753734E-2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744.41</v>
      </c>
      <c r="AA4453" s="11">
        <f t="shared" si="166"/>
        <v>26.6</v>
      </c>
      <c r="AB4453" s="5">
        <f>IFERROR(VLOOKUP(C4453,[2]Sheet1!$B:$F,5,FALSE),0)</f>
        <v>14323185.1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3.7613680632984516E-2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783.98</v>
      </c>
      <c r="AA4456" s="11">
        <f t="shared" si="166"/>
        <v>39.200000000000003</v>
      </c>
      <c r="AB4456" s="5">
        <f>IFERROR(VLOOKUP(C4456,[2]Sheet1!$B:$F,5,FALSE),0)</f>
        <v>8334685.3799999999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2.551085486874665E-2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15781.45</v>
      </c>
      <c r="AA4457" s="11">
        <f t="shared" si="166"/>
        <v>116.9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8.5543470340177855E-3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537.86</v>
      </c>
      <c r="AA4458" s="11">
        <f t="shared" si="166"/>
        <v>24.4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4.0902837169523663E-2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617.70000000000005</v>
      </c>
      <c r="AA4465" s="11">
        <f t="shared" si="166"/>
        <v>22.1</v>
      </c>
      <c r="AB4465" s="5">
        <f>IFERROR(VLOOKUP(C4465,[2]Sheet1!$B:$F,5,FALSE),0)</f>
        <v>12488017.5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4.5329447952080291E-2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711</v>
      </c>
      <c r="AA4466" s="11">
        <f t="shared" si="166"/>
        <v>17.3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5.7665260196905765E-2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818.17</v>
      </c>
      <c r="AA4467" s="11">
        <f t="shared" si="166"/>
        <v>35.6</v>
      </c>
      <c r="AB4467" s="5">
        <f>IFERROR(VLOOKUP(C4467,[2]Sheet1!$B:$F,5,FALSE),0)</f>
        <v>12569599.07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2.8111517166359071E-2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744.41</v>
      </c>
      <c r="AA4471" s="11">
        <f t="shared" si="166"/>
        <v>27.6</v>
      </c>
      <c r="AB4471" s="5">
        <f>IFERROR(VLOOKUP(C4471,[2]Sheet1!$B:$F,5,FALSE),0)</f>
        <v>14323185.1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3.6270334896092209E-2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783.98</v>
      </c>
      <c r="AA4474" s="11">
        <f t="shared" si="166"/>
        <v>34.1</v>
      </c>
      <c r="AB4474" s="5">
        <f>IFERROR(VLOOKUP(C4474,[2]Sheet1!$B:$F,5,FALSE),0)</f>
        <v>8334685.3799999999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2.9337483099058648E-2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15781.45</v>
      </c>
      <c r="AA4475" s="11">
        <f t="shared" si="166"/>
        <v>116.9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8.5543470340177855E-3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537.86</v>
      </c>
      <c r="AA4476" s="11">
        <f t="shared" si="166"/>
        <v>26.9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3.7184397426839697E-2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617.70000000000005</v>
      </c>
      <c r="AA4483" s="11">
        <f t="shared" ref="AA4483:AA4546" si="169">ROUND(IFERROR(Z4483/M4483,0),1)</f>
        <v>32.5</v>
      </c>
      <c r="AB4483" s="5">
        <f>IFERROR(VLOOKUP(C4483,[2]Sheet1!$B:$F,5,FALSE),0)</f>
        <v>12488017.5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3.0759268253197344E-2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711</v>
      </c>
      <c r="AA4484" s="11">
        <f t="shared" si="169"/>
        <v>32.299999999999997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3.0942334739803096E-2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818.17</v>
      </c>
      <c r="AA4485" s="11">
        <f t="shared" si="169"/>
        <v>39</v>
      </c>
      <c r="AB4485" s="5">
        <f>IFERROR(VLOOKUP(C4485,[2]Sheet1!$B:$F,5,FALSE),0)</f>
        <v>12569599.07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2.566703741276263E-2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744.41</v>
      </c>
      <c r="AA4489" s="11">
        <f t="shared" si="169"/>
        <v>24.8</v>
      </c>
      <c r="AB4489" s="5">
        <f>IFERROR(VLOOKUP(C4489,[2]Sheet1!$B:$F,5,FALSE),0)</f>
        <v>14323185.1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4.0300372106769122E-2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783.98</v>
      </c>
      <c r="AA4492" s="11">
        <f t="shared" si="169"/>
        <v>34.1</v>
      </c>
      <c r="AB4492" s="5">
        <f>IFERROR(VLOOKUP(C4492,[2]Sheet1!$B:$F,5,FALSE),0)</f>
        <v>8334685.3799999999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2.9337483099058648E-2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15781.45</v>
      </c>
      <c r="AA4493" s="11">
        <f t="shared" si="169"/>
        <v>169.7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5.8929946234344754E-3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537.86</v>
      </c>
      <c r="AA4494" s="11">
        <f t="shared" si="169"/>
        <v>35.9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2.7888298070129772E-2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617.70000000000005</v>
      </c>
      <c r="AA4501" s="11">
        <f t="shared" si="169"/>
        <v>36.299999999999997</v>
      </c>
      <c r="AB4501" s="5">
        <f>IFERROR(VLOOKUP(C4501,[2]Sheet1!$B:$F,5,FALSE),0)</f>
        <v>12488017.5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2.7521450542334465E-2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711</v>
      </c>
      <c r="AA4502" s="11">
        <f t="shared" si="169"/>
        <v>41.8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2.3909985935302389E-2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818.17</v>
      </c>
      <c r="AA4503" s="11">
        <f t="shared" si="169"/>
        <v>51.1</v>
      </c>
      <c r="AB4503" s="5">
        <f>IFERROR(VLOOKUP(C4503,[2]Sheet1!$B:$F,5,FALSE),0)</f>
        <v>12569599.07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1.9555838028771529E-2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744.41</v>
      </c>
      <c r="AA4507" s="11">
        <f t="shared" si="169"/>
        <v>35.4</v>
      </c>
      <c r="AB4507" s="5">
        <f>IFERROR(VLOOKUP(C4507,[2]Sheet1!$B:$F,5,FALSE),0)</f>
        <v>14323185.1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2.8210260474738385E-2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783.98</v>
      </c>
      <c r="AA4510" s="11">
        <f t="shared" si="169"/>
        <v>56</v>
      </c>
      <c r="AB4510" s="5">
        <f>IFERROR(VLOOKUP(C4510,[2]Sheet1!$B:$F,5,FALSE),0)</f>
        <v>8334685.3799999999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1.7857598408122656E-2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15781.45</v>
      </c>
      <c r="AA4511" s="11">
        <f t="shared" si="169"/>
        <v>108.1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9.2513679034562733E-3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537.86</v>
      </c>
      <c r="AA4512" s="11">
        <f t="shared" si="169"/>
        <v>38.4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2.6029078198787789E-2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502.28</v>
      </c>
      <c r="AA4516" s="11">
        <f t="shared" si="169"/>
        <v>50.2</v>
      </c>
      <c r="AB4516" s="5">
        <f>IFERROR(VLOOKUP(C4516,[2]Sheet1!$B:$F,5,FALSE),0)</f>
        <v>24505679.59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1.9909213984231903E-2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873.81</v>
      </c>
      <c r="AA4518" s="11">
        <f t="shared" si="169"/>
        <v>0</v>
      </c>
      <c r="AB4518" s="5">
        <f>IFERROR(VLOOKUP(C4518,[2]Sheet1!$B:$F,5,FALSE),0)</f>
        <v>18150000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793.03</v>
      </c>
      <c r="AA4519" s="11">
        <f t="shared" si="169"/>
        <v>-264.3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-3.7829590305536991E-3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615.65</v>
      </c>
      <c r="AA4520" s="11">
        <f t="shared" si="169"/>
        <v>77</v>
      </c>
      <c r="AB4520" s="5">
        <f>IFERROR(VLOOKUP(C4520,[2]Sheet1!$B:$F,5,FALSE),0)</f>
        <v>19154588.949999999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1.2994396166653131E-2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502.28</v>
      </c>
      <c r="AA4528" s="11">
        <f t="shared" si="169"/>
        <v>83.7</v>
      </c>
      <c r="AB4528" s="5">
        <f>IFERROR(VLOOKUP(C4528,[2]Sheet1!$B:$F,5,FALSE),0)</f>
        <v>24505679.59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1.1945528390539141E-2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873.81</v>
      </c>
      <c r="AA4530" s="11">
        <f t="shared" si="169"/>
        <v>-291.3</v>
      </c>
      <c r="AB4530" s="5">
        <f>IFERROR(VLOOKUP(C4530,[2]Sheet1!$B:$F,5,FALSE),0)</f>
        <v>18150000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-3.433240635836166E-3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793.03</v>
      </c>
      <c r="AA4531" s="11">
        <f t="shared" si="169"/>
        <v>-198.3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-5.0439453740715985E-3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615.65</v>
      </c>
      <c r="AA4532" s="11">
        <f t="shared" si="169"/>
        <v>61.6</v>
      </c>
      <c r="AB4532" s="5">
        <f>IFERROR(VLOOKUP(C4532,[2]Sheet1!$B:$F,5,FALSE),0)</f>
        <v>19154588.949999999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1.6242995208316416E-2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502.28</v>
      </c>
      <c r="AA4540" s="11">
        <f t="shared" si="169"/>
        <v>27.9</v>
      </c>
      <c r="AB4540" s="5">
        <f>IFERROR(VLOOKUP(C4540,[2]Sheet1!$B:$F,5,FALSE),0)</f>
        <v>24505679.59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3.5836585171617426E-2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873.81</v>
      </c>
      <c r="AA4542" s="11">
        <f t="shared" si="169"/>
        <v>-873.8</v>
      </c>
      <c r="AB4542" s="5">
        <f>IFERROR(VLOOKUP(C4542,[2]Sheet1!$B:$F,5,FALSE),0)</f>
        <v>18150000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-1.1444135452787221E-3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793.03</v>
      </c>
      <c r="AA4543" s="11">
        <f t="shared" si="169"/>
        <v>88.1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1.1348877091661097E-2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615.65</v>
      </c>
      <c r="AA4544" s="11">
        <f t="shared" si="169"/>
        <v>61.6</v>
      </c>
      <c r="AB4544" s="5">
        <f>IFERROR(VLOOKUP(C4544,[2]Sheet1!$B:$F,5,FALSE),0)</f>
        <v>19154588.949999999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1.6242995208316416E-2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444.39</v>
      </c>
      <c r="AA4552" s="11">
        <f t="shared" si="172"/>
        <v>13.5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7.4259096739350577E-2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502.28</v>
      </c>
      <c r="AA4553" s="11">
        <f t="shared" si="172"/>
        <v>38.6</v>
      </c>
      <c r="AB4553" s="5">
        <f>IFERROR(VLOOKUP(C4553,[2]Sheet1!$B:$F,5,FALSE),0)</f>
        <v>24505679.59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2.5881978179501476E-2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873.81</v>
      </c>
      <c r="AA4555" s="11">
        <f t="shared" si="172"/>
        <v>124.8</v>
      </c>
      <c r="AB4555" s="5">
        <f>IFERROR(VLOOKUP(C4555,[2]Sheet1!$B:$F,5,FALSE),0)</f>
        <v>18150000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8.0108948169510547E-3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793.03</v>
      </c>
      <c r="AA4556" s="11">
        <f t="shared" si="172"/>
        <v>72.099999999999994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1.3870849778696898E-2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615.65</v>
      </c>
      <c r="AA4557" s="11">
        <f t="shared" si="172"/>
        <v>61.6</v>
      </c>
      <c r="AB4557" s="5">
        <f>IFERROR(VLOOKUP(C4557,[2]Sheet1!$B:$F,5,FALSE),0)</f>
        <v>19154588.949999999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1.6242995208316416E-2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444.39</v>
      </c>
      <c r="AA4564" s="11">
        <f t="shared" si="172"/>
        <v>34.200000000000003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2.925358356398659E-2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617.70000000000005</v>
      </c>
      <c r="AA4568" s="11">
        <f t="shared" si="172"/>
        <v>36.299999999999997</v>
      </c>
      <c r="AB4568" s="5">
        <f>IFERROR(VLOOKUP(C4568,[2]Sheet1!$B:$F,5,FALSE),0)</f>
        <v>12488017.5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2.7521450542334465E-2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711</v>
      </c>
      <c r="AA4569" s="11">
        <f t="shared" si="172"/>
        <v>23.7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4.2194092827004218E-2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818.17</v>
      </c>
      <c r="AA4570" s="11">
        <f t="shared" si="172"/>
        <v>43.1</v>
      </c>
      <c r="AB4570" s="5">
        <f>IFERROR(VLOOKUP(C4570,[2]Sheet1!$B:$F,5,FALSE),0)</f>
        <v>12569599.07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2.3222557659166188E-2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744.41</v>
      </c>
      <c r="AA4574" s="11">
        <f t="shared" si="172"/>
        <v>26.6</v>
      </c>
      <c r="AB4574" s="5">
        <f>IFERROR(VLOOKUP(C4574,[2]Sheet1!$B:$F,5,FALSE),0)</f>
        <v>14323185.1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3.7613680632984516E-2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783.98</v>
      </c>
      <c r="AA4577" s="11">
        <f t="shared" si="172"/>
        <v>46.1</v>
      </c>
      <c r="AB4577" s="5">
        <f>IFERROR(VLOOKUP(C4577,[2]Sheet1!$B:$F,5,FALSE),0)</f>
        <v>8334685.3799999999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2.1684226638434653E-2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15781.45</v>
      </c>
      <c r="AA4578" s="11">
        <f t="shared" si="172"/>
        <v>92.3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1.0835506243089196E-2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537.86</v>
      </c>
      <c r="AA4579" s="11">
        <f t="shared" si="172"/>
        <v>41.4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2.4169858327445802E-2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617.70000000000005</v>
      </c>
      <c r="AA4586" s="11">
        <f t="shared" si="172"/>
        <v>25.7</v>
      </c>
      <c r="AB4586" s="5">
        <f>IFERROR(VLOOKUP(C4586,[2]Sheet1!$B:$F,5,FALSE),0)</f>
        <v>12488017.5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3.885381253035454E-2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711</v>
      </c>
      <c r="AA4587" s="11">
        <f t="shared" si="172"/>
        <v>22.9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4.360056258790436E-2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818.17</v>
      </c>
      <c r="AA4588" s="11">
        <f t="shared" si="172"/>
        <v>45.5</v>
      </c>
      <c r="AB4588" s="5">
        <f>IFERROR(VLOOKUP(C4588,[2]Sheet1!$B:$F,5,FALSE),0)</f>
        <v>12569599.07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2.2000317782367967E-2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744.41</v>
      </c>
      <c r="AA4592" s="11">
        <f t="shared" si="172"/>
        <v>41.4</v>
      </c>
      <c r="AB4592" s="5">
        <f>IFERROR(VLOOKUP(C4592,[2]Sheet1!$B:$F,5,FALSE),0)</f>
        <v>14323185.1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2.4180223264061471E-2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783.98</v>
      </c>
      <c r="AA4595" s="11">
        <f t="shared" si="172"/>
        <v>43.6</v>
      </c>
      <c r="AB4595" s="5">
        <f>IFERROR(VLOOKUP(C4595,[2]Sheet1!$B:$F,5,FALSE),0)</f>
        <v>8334685.3799999999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2.2959769381871987E-2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15781.45</v>
      </c>
      <c r="AA4596" s="11">
        <f t="shared" si="172"/>
        <v>88.7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1.1279064978186414E-2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537.86</v>
      </c>
      <c r="AA4597" s="11">
        <f t="shared" si="172"/>
        <v>53.8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1.8592198713419848E-2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617.70000000000005</v>
      </c>
      <c r="AA4602" s="11">
        <f t="shared" si="172"/>
        <v>32.5</v>
      </c>
      <c r="AB4602" s="5">
        <f>IFERROR(VLOOKUP(C4602,[2]Sheet1!$B:$F,5,FALSE),0)</f>
        <v>12488017.5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3.0759268253197344E-2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711</v>
      </c>
      <c r="AA4603" s="11">
        <f t="shared" si="172"/>
        <v>54.7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1.8284106891701828E-2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818.17</v>
      </c>
      <c r="AA4604" s="11">
        <f t="shared" si="172"/>
        <v>51.1</v>
      </c>
      <c r="AB4604" s="5">
        <f>IFERROR(VLOOKUP(C4604,[2]Sheet1!$B:$F,5,FALSE),0)</f>
        <v>12569599.07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1.9555838028771529E-2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744.41</v>
      </c>
      <c r="AA4608" s="11">
        <f t="shared" si="172"/>
        <v>31</v>
      </c>
      <c r="AB4608" s="5">
        <f>IFERROR(VLOOKUP(C4608,[2]Sheet1!$B:$F,5,FALSE),0)</f>
        <v>14323185.1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3.2240297685415295E-2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783.98</v>
      </c>
      <c r="AA4611" s="11">
        <f t="shared" ref="AA4611:AA4674" si="175">ROUND(IFERROR(Z4611/M4611,0),1)</f>
        <v>35.6</v>
      </c>
      <c r="AB4611" s="5">
        <f>IFERROR(VLOOKUP(C4611,[2]Sheet1!$B:$F,5,FALSE),0)</f>
        <v>8334685.3799999999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2.8061940355621318E-2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15781.45</v>
      </c>
      <c r="AA4612" s="11">
        <f t="shared" si="175"/>
        <v>194.8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5.1326082204106718E-3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537.86</v>
      </c>
      <c r="AA4613" s="11">
        <f t="shared" si="175"/>
        <v>48.9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2.0451418584761832E-2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589.13</v>
      </c>
      <c r="AA4617" s="11">
        <f t="shared" si="175"/>
        <v>84.2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1.1881927588138441E-2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576.64</v>
      </c>
      <c r="AA4618" s="11">
        <f t="shared" si="175"/>
        <v>33.9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2.9481132075471699E-2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617.70000000000005</v>
      </c>
      <c r="AA4620" s="11">
        <f t="shared" si="175"/>
        <v>28.1</v>
      </c>
      <c r="AB4620" s="5">
        <f>IFERROR(VLOOKUP(C4620,[2]Sheet1!$B:$F,5,FALSE),0)</f>
        <v>12488017.5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3.561599481949166E-2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711</v>
      </c>
      <c r="AA4621" s="11">
        <f t="shared" si="175"/>
        <v>41.8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2.3909985935302389E-2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818.17</v>
      </c>
      <c r="AA4622" s="11">
        <f t="shared" si="175"/>
        <v>51.1</v>
      </c>
      <c r="AB4622" s="5">
        <f>IFERROR(VLOOKUP(C4622,[2]Sheet1!$B:$F,5,FALSE),0)</f>
        <v>12569599.07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1.9555838028771529E-2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744.41</v>
      </c>
      <c r="AA4626" s="11">
        <f t="shared" si="175"/>
        <v>41.4</v>
      </c>
      <c r="AB4626" s="5">
        <f>IFERROR(VLOOKUP(C4626,[2]Sheet1!$B:$F,5,FALSE),0)</f>
        <v>14323185.1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2.4180223264061471E-2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783.98</v>
      </c>
      <c r="AA4629" s="11">
        <f t="shared" si="175"/>
        <v>56</v>
      </c>
      <c r="AB4629" s="5">
        <f>IFERROR(VLOOKUP(C4629,[2]Sheet1!$B:$F,5,FALSE),0)</f>
        <v>8334685.3799999999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1.7857598408122656E-2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15781.45</v>
      </c>
      <c r="AA4630" s="11">
        <f t="shared" si="175"/>
        <v>56.2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1.780571493747406E-2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537.86</v>
      </c>
      <c r="AA4631" s="11">
        <f t="shared" si="175"/>
        <v>35.9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2.7888298070129772E-2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589.13</v>
      </c>
      <c r="AA4633" s="11">
        <f t="shared" si="175"/>
        <v>58.9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1.6974182268769202E-2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576.64</v>
      </c>
      <c r="AA4634" s="11">
        <f t="shared" si="175"/>
        <v>48.1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2.0810210876803552E-2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902.25</v>
      </c>
      <c r="AA4635" s="11">
        <f t="shared" si="175"/>
        <v>69.400000000000006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1.4408423385979495E-2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571.15</v>
      </c>
      <c r="AA4636" s="11">
        <f t="shared" si="175"/>
        <v>285.60000000000002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3.5017070822025739E-3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975.25</v>
      </c>
      <c r="AA4637" s="11">
        <f t="shared" si="175"/>
        <v>162.5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6.1522686490643429E-3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902.25</v>
      </c>
      <c r="AA4638" s="11">
        <f t="shared" si="175"/>
        <v>33.4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2.9925187032418952E-2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571.15</v>
      </c>
      <c r="AA4639" s="11">
        <f t="shared" si="175"/>
        <v>142.80000000000001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7.0034141644051478E-3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975.25</v>
      </c>
      <c r="AA4640" s="11">
        <f t="shared" si="175"/>
        <v>75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1.3329915406306075E-2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902.25</v>
      </c>
      <c r="AA4641" s="11">
        <f t="shared" si="175"/>
        <v>31.1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3.2141867553338872E-2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571.15</v>
      </c>
      <c r="AA4642" s="11">
        <f t="shared" si="175"/>
        <v>142.80000000000001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7.0034141644051478E-3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975.25</v>
      </c>
      <c r="AA4643" s="11">
        <f t="shared" si="175"/>
        <v>54.2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1.8456805947193029E-2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902.25</v>
      </c>
      <c r="AA4644" s="11">
        <f t="shared" si="175"/>
        <v>32.200000000000003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3.1033527292878914E-2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571.15</v>
      </c>
      <c r="AA4645" s="11">
        <f t="shared" si="175"/>
        <v>190.4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5.2525606233038606E-3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975.25</v>
      </c>
      <c r="AA4646" s="11">
        <f t="shared" si="175"/>
        <v>65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1.5380671622660855E-2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902.25</v>
      </c>
      <c r="AA4647" s="11">
        <f t="shared" si="175"/>
        <v>69.400000000000006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1.4408423385979495E-2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571.15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975.25</v>
      </c>
      <c r="AA4649" s="11">
        <f t="shared" si="175"/>
        <v>487.6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2.0507562163547808E-3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902.25</v>
      </c>
      <c r="AA4650" s="11">
        <f t="shared" si="175"/>
        <v>36.1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2.7708506511499031E-2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571.15</v>
      </c>
      <c r="AA4651" s="11">
        <f t="shared" si="175"/>
        <v>190.4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5.2525606233038606E-3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975.25</v>
      </c>
      <c r="AA4652" s="11">
        <f t="shared" si="175"/>
        <v>61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1.6406049730838246E-2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902.25</v>
      </c>
      <c r="AA4653" s="11">
        <f t="shared" si="175"/>
        <v>32.200000000000003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3.1033527292878914E-2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571.15</v>
      </c>
      <c r="AA4654" s="11">
        <f t="shared" si="175"/>
        <v>190.4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5.2525606233038606E-3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975.25</v>
      </c>
      <c r="AA4655" s="11">
        <f t="shared" si="175"/>
        <v>51.3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1.9482184055370416E-2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902.25</v>
      </c>
      <c r="AA4656" s="11">
        <f t="shared" si="175"/>
        <v>29.1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3.4358548074258796E-2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571.15</v>
      </c>
      <c r="AA4657" s="11">
        <f t="shared" si="175"/>
        <v>190.4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5.2525606233038606E-3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975.25</v>
      </c>
      <c r="AA4658" s="11">
        <f t="shared" si="175"/>
        <v>69.7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1.4355293514483466E-2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902.25</v>
      </c>
      <c r="AA4659" s="11">
        <f t="shared" si="175"/>
        <v>53.1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1.8841784427819339E-2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571.15</v>
      </c>
      <c r="AA4660" s="11">
        <f t="shared" si="175"/>
        <v>190.4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5.2525606233038606E-3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975.25</v>
      </c>
      <c r="AA4661" s="11">
        <f t="shared" si="175"/>
        <v>121.9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8.2030248654191232E-3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902.25</v>
      </c>
      <c r="AA4662" s="11">
        <f t="shared" si="175"/>
        <v>36.1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2.7708506511499031E-2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571.15</v>
      </c>
      <c r="AA4663" s="11">
        <f t="shared" si="175"/>
        <v>114.2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8.7542677055064341E-3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975.25</v>
      </c>
      <c r="AA4664" s="11">
        <f t="shared" si="175"/>
        <v>42.4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2.358369648807998E-2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902.25</v>
      </c>
      <c r="AA4665" s="11">
        <f t="shared" si="175"/>
        <v>34.700000000000003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2.881684677195899E-2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571.15</v>
      </c>
      <c r="AA4666" s="11">
        <f t="shared" si="175"/>
        <v>142.80000000000001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7.0034141644051478E-3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975.25</v>
      </c>
      <c r="AA4667" s="11">
        <f t="shared" si="175"/>
        <v>39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2.5634452704434759E-2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902.25</v>
      </c>
      <c r="AA4668" s="11">
        <f t="shared" si="175"/>
        <v>32.200000000000003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3.1033527292878914E-2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571.15</v>
      </c>
      <c r="AA4669" s="11">
        <f t="shared" si="175"/>
        <v>142.80000000000001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7.0034141644051478E-3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975.25</v>
      </c>
      <c r="AA4670" s="11">
        <f t="shared" si="175"/>
        <v>51.3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1.9482184055370416E-2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902.25</v>
      </c>
      <c r="AA4671" s="11">
        <f t="shared" si="175"/>
        <v>180.5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5.5417013022998063E-3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571.15</v>
      </c>
      <c r="AA4672" s="11">
        <f t="shared" si="175"/>
        <v>285.60000000000002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3.5017070822025739E-3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975.25</v>
      </c>
      <c r="AA4673" s="11">
        <f t="shared" si="175"/>
        <v>325.10000000000002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3.0761343245321714E-3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902.25</v>
      </c>
      <c r="AA4674" s="11">
        <f t="shared" si="175"/>
        <v>50.1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1.9950124688279301E-2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571.15</v>
      </c>
      <c r="AA4675" s="11">
        <f t="shared" ref="AA4675:AA4738" si="178">ROUND(IFERROR(Z4675/M4675,0),1)</f>
        <v>142.80000000000001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7.0034141644051478E-3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975.25</v>
      </c>
      <c r="AA4676" s="11">
        <f t="shared" si="178"/>
        <v>51.3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1.9482184055370416E-2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902.25</v>
      </c>
      <c r="AA4677" s="11">
        <f t="shared" si="178"/>
        <v>64.400000000000006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1.5516763646439457E-2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571.15</v>
      </c>
      <c r="AA4678" s="11">
        <f t="shared" si="178"/>
        <v>190.4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5.2525606233038606E-3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975.25</v>
      </c>
      <c r="AA4679" s="11">
        <f t="shared" si="178"/>
        <v>54.2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1.8456805947193029E-2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1062.6600000000001</v>
      </c>
      <c r="AA4680" s="11">
        <f t="shared" si="178"/>
        <v>-531.29999999999995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-1.8820695236482035E-3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902.25</v>
      </c>
      <c r="AA4681" s="11">
        <f t="shared" si="178"/>
        <v>150.4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6.6500415627597674E-3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571.15</v>
      </c>
      <c r="AA4682" s="11">
        <f t="shared" si="178"/>
        <v>571.20000000000005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1.750853541101287E-3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975.25</v>
      </c>
      <c r="AA4683" s="11">
        <f t="shared" si="178"/>
        <v>108.4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9.2284029735965143E-3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1062.6600000000001</v>
      </c>
      <c r="AA4684" s="11">
        <f t="shared" si="178"/>
        <v>-132.80000000000001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-7.5282780945928138E-3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902.25</v>
      </c>
      <c r="AA4685" s="11">
        <f t="shared" si="178"/>
        <v>-43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-2.3275145469659187E-2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571.15</v>
      </c>
      <c r="AA4686" s="11">
        <f t="shared" si="178"/>
        <v>-142.80000000000001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-7.0034141644051478E-3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975.25</v>
      </c>
      <c r="AA4687" s="11">
        <f t="shared" si="178"/>
        <v>-57.4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-1.7431427839015638E-2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902.25</v>
      </c>
      <c r="AA4688" s="11">
        <f t="shared" si="178"/>
        <v>-36.1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-2.7708506511499031E-2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571.15</v>
      </c>
      <c r="AA4689" s="11">
        <f t="shared" si="178"/>
        <v>-190.4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-5.2525606233038606E-3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975.25</v>
      </c>
      <c r="AA4690" s="11">
        <f t="shared" si="178"/>
        <v>-108.4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-9.2284029735965143E-3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1062.6600000000001</v>
      </c>
      <c r="AA4691" s="11">
        <f t="shared" si="178"/>
        <v>-42.5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-2.3525869045602544E-2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902.25</v>
      </c>
      <c r="AA4692" s="11">
        <f t="shared" si="178"/>
        <v>-36.1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-2.7708506511499031E-2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571.15</v>
      </c>
      <c r="AA4693" s="11">
        <f t="shared" si="178"/>
        <v>-285.60000000000002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-3.5017070822025739E-3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975.25</v>
      </c>
      <c r="AA4694" s="11">
        <f t="shared" si="178"/>
        <v>-108.4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-9.2284029735965143E-3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1062.6600000000001</v>
      </c>
      <c r="AA4695" s="11">
        <f t="shared" si="178"/>
        <v>-66.400000000000006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-1.5056556189185628E-2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902.25</v>
      </c>
      <c r="AA4696" s="11">
        <f t="shared" si="178"/>
        <v>-39.200000000000003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-2.5491825990579108E-2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571.15</v>
      </c>
      <c r="AA4697" s="11">
        <f t="shared" si="178"/>
        <v>-285.60000000000002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-3.5017070822025739E-3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975.25</v>
      </c>
      <c r="AA4698" s="11">
        <f t="shared" si="178"/>
        <v>-325.10000000000002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-3.0761343245321714E-3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1062.6600000000001</v>
      </c>
      <c r="AA4699" s="11">
        <f t="shared" si="178"/>
        <v>-62.5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-1.5997590951009728E-2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902.25</v>
      </c>
      <c r="AA4700" s="11">
        <f t="shared" si="178"/>
        <v>-45.1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-2.2166805209199225E-2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571.15</v>
      </c>
      <c r="AA4701" s="11">
        <f t="shared" si="178"/>
        <v>-571.20000000000005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-1.750853541101287E-3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975.25</v>
      </c>
      <c r="AA4702" s="11">
        <f t="shared" si="178"/>
        <v>-97.5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-1.0253781081773904E-2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1062.6600000000001</v>
      </c>
      <c r="AA4703" s="11">
        <f t="shared" si="178"/>
        <v>-106.3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-9.4103476182410169E-3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902.25</v>
      </c>
      <c r="AA4704" s="11">
        <f t="shared" si="178"/>
        <v>-64.400000000000006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-1.5516763646439457E-2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571.15</v>
      </c>
      <c r="AA4705" s="11">
        <f t="shared" si="178"/>
        <v>571.20000000000005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1.750853541101287E-3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975.25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1062.6600000000001</v>
      </c>
      <c r="AA4707" s="11">
        <f t="shared" si="178"/>
        <v>-531.29999999999995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-1.8820695236482035E-3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16410</v>
      </c>
      <c r="AA4708" s="11">
        <f t="shared" si="178"/>
        <v>40.299999999999997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2.4801950030469228E-2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16410</v>
      </c>
      <c r="AA4709" s="11">
        <f t="shared" si="178"/>
        <v>-16410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-6.0938452163315048E-5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11990.86</v>
      </c>
      <c r="AA4710" s="11">
        <f t="shared" si="178"/>
        <v>100.8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9.9242256185127671E-3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1440.03</v>
      </c>
      <c r="AA4711" s="11">
        <f t="shared" si="178"/>
        <v>84.7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1.1805309611605313E-2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48960</v>
      </c>
      <c r="AA4712" s="11">
        <f t="shared" si="178"/>
        <v>151.6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6.5972222222222222E-3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16410</v>
      </c>
      <c r="AA4713" s="11">
        <f t="shared" si="178"/>
        <v>1823.3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5.4844606946983544E-4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11990.86</v>
      </c>
      <c r="AA4714" s="11">
        <f t="shared" si="178"/>
        <v>61.2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1.6345783371668088E-2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1440.03</v>
      </c>
      <c r="AA4715" s="11">
        <f t="shared" si="178"/>
        <v>60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1.666631945167809E-2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48960</v>
      </c>
      <c r="AA4716" s="11">
        <f t="shared" si="178"/>
        <v>105.5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9.4771241830065352E-3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16410</v>
      </c>
      <c r="AA4717" s="11">
        <f t="shared" si="178"/>
        <v>86.4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1.157830591102986E-2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11990.86</v>
      </c>
      <c r="AA4718" s="11">
        <f t="shared" si="178"/>
        <v>98.3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1.0174416180324013E-2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1440.03</v>
      </c>
      <c r="AA4719" s="11">
        <f t="shared" si="178"/>
        <v>144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6.9442997715325376E-3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48960</v>
      </c>
      <c r="AA4720" s="11">
        <f t="shared" si="178"/>
        <v>148.4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6.7401960784313729E-3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16410</v>
      </c>
      <c r="AA4721" s="11">
        <f t="shared" si="178"/>
        <v>26.8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3.729433272394881E-2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11990.86</v>
      </c>
      <c r="AA4722" s="11">
        <f t="shared" si="178"/>
        <v>16.2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6.1880465621314898E-2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1440.03</v>
      </c>
      <c r="AA4723" s="11">
        <f t="shared" si="178"/>
        <v>55.4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1.8055179405984598E-2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48960</v>
      </c>
      <c r="AA4724" s="11">
        <f t="shared" si="178"/>
        <v>66.3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1.5093954248366013E-2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16410</v>
      </c>
      <c r="AA4725" s="11">
        <f t="shared" si="178"/>
        <v>-96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-1.0420475319926873E-2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11990.86</v>
      </c>
      <c r="AA4726" s="11">
        <f t="shared" si="178"/>
        <v>-73.599999999999994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-1.3593687191744377E-2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1440.03</v>
      </c>
      <c r="AA4727" s="11">
        <f t="shared" si="178"/>
        <v>26.2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3.8193648743428954E-2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48960</v>
      </c>
      <c r="AA4728" s="11">
        <f t="shared" si="178"/>
        <v>120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8.3333333333333332E-3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634.79999999999995</v>
      </c>
      <c r="AA4729" s="11">
        <f t="shared" si="178"/>
        <v>21.2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4.725897920604915E-2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16410</v>
      </c>
      <c r="AA4730" s="11">
        <f t="shared" si="178"/>
        <v>86.8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1.1517367458866544E-2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11990.86</v>
      </c>
      <c r="AA4731" s="11">
        <f t="shared" si="178"/>
        <v>55.3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1.8097117304346811E-2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1440.03</v>
      </c>
      <c r="AA4732" s="11">
        <f t="shared" si="178"/>
        <v>21.5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4.6526808469268002E-2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48960</v>
      </c>
      <c r="AA4733" s="11">
        <f t="shared" si="178"/>
        <v>134.1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7.4550653594771246E-3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634.79999999999995</v>
      </c>
      <c r="AA4734" s="11">
        <f t="shared" si="178"/>
        <v>19.8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5.0409577819785764E-2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16410</v>
      </c>
      <c r="AA4735" s="11">
        <f t="shared" si="178"/>
        <v>53.1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1.882998171846435E-2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11990.86</v>
      </c>
      <c r="AA4736" s="11">
        <f t="shared" si="178"/>
        <v>37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2.7020580675614591E-2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1440.03</v>
      </c>
      <c r="AA4737" s="11">
        <f t="shared" si="178"/>
        <v>18.2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5.4859968195107051E-2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48960</v>
      </c>
      <c r="AA4738" s="11">
        <f t="shared" si="178"/>
        <v>45.1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2.2160947712418302E-2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634.79999999999995</v>
      </c>
      <c r="AA4739" s="11">
        <f t="shared" ref="AA4739:AA4802" si="181">ROUND(IFERROR(Z4739/M4739,0),1)</f>
        <v>21.2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4.725897920604915E-2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16410</v>
      </c>
      <c r="AA4740" s="11">
        <f t="shared" si="181"/>
        <v>27.2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3.6806825106642294E-2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11990.86</v>
      </c>
      <c r="AA4741" s="11">
        <f t="shared" si="181"/>
        <v>13.2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7.580774022880761E-2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1440.03</v>
      </c>
      <c r="AA4742" s="11">
        <f t="shared" si="181"/>
        <v>21.5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4.6526808469268002E-2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48960</v>
      </c>
      <c r="AA4743" s="11">
        <f t="shared" si="181"/>
        <v>33.700000000000003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2.9677287581699345E-2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634.79999999999995</v>
      </c>
      <c r="AA4744" s="11">
        <f t="shared" si="181"/>
        <v>16.7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5.9861373660995594E-2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16410</v>
      </c>
      <c r="AA4745" s="11">
        <f t="shared" si="181"/>
        <v>98.3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1.0176721511273613E-2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11990.86</v>
      </c>
      <c r="AA4746" s="11">
        <f t="shared" si="181"/>
        <v>34.6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2.8938708316167478E-2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1440.03</v>
      </c>
      <c r="AA4747" s="11">
        <f t="shared" si="181"/>
        <v>15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6.6665277806712359E-2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48960</v>
      </c>
      <c r="AA4748" s="11">
        <f t="shared" si="181"/>
        <v>70.3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1.4215686274509804E-2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634.79999999999995</v>
      </c>
      <c r="AA4749" s="11">
        <f t="shared" si="181"/>
        <v>18.7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5.3560176433522372E-2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16410</v>
      </c>
      <c r="AA4750" s="11">
        <f t="shared" si="181"/>
        <v>86.8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1.1517367458866544E-2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11990.86</v>
      </c>
      <c r="AA4751" s="11">
        <f t="shared" si="181"/>
        <v>56.3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1.7763529888598483E-2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1440.03</v>
      </c>
      <c r="AA4752" s="11">
        <f t="shared" si="181"/>
        <v>12.7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7.847058741831768E-2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48960</v>
      </c>
      <c r="AA4753" s="11">
        <f t="shared" si="181"/>
        <v>123.6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8.0882352941176478E-3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634.79999999999995</v>
      </c>
      <c r="AA4754" s="11">
        <f t="shared" si="181"/>
        <v>19.8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5.0409577819785764E-2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16410</v>
      </c>
      <c r="AA4755" s="11">
        <f t="shared" si="181"/>
        <v>51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1.9622181596587445E-2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11990.86</v>
      </c>
      <c r="AA4756" s="11">
        <f t="shared" si="181"/>
        <v>41.9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2.3851500226005472E-2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1440.03</v>
      </c>
      <c r="AA4757" s="11">
        <f t="shared" si="181"/>
        <v>10.7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9.3053616938536005E-2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48960</v>
      </c>
      <c r="AA4758" s="11">
        <f t="shared" si="181"/>
        <v>42.3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2.3651960784313725E-2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634.79999999999995</v>
      </c>
      <c r="AA4759" s="11">
        <f t="shared" si="181"/>
        <v>18.7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5.3560176433522372E-2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16410</v>
      </c>
      <c r="AA4760" s="11">
        <f t="shared" si="181"/>
        <v>23.5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4.2474101157830589E-2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11990.86</v>
      </c>
      <c r="AA4761" s="11">
        <f t="shared" si="181"/>
        <v>12.1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8.2813075959522503E-2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1440.03</v>
      </c>
      <c r="AA4762" s="11">
        <f t="shared" si="181"/>
        <v>21.5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4.6526808469268002E-2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48960</v>
      </c>
      <c r="AA4763" s="11">
        <f t="shared" si="181"/>
        <v>45.8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2.1834150326797384E-2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634.79999999999995</v>
      </c>
      <c r="AA4764" s="11">
        <f t="shared" si="181"/>
        <v>35.299999999999997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2.8355387523629493E-2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16410</v>
      </c>
      <c r="AA4765" s="11">
        <f t="shared" si="181"/>
        <v>68.7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1.4564290067032297E-2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11990.86</v>
      </c>
      <c r="AA4766" s="11">
        <f t="shared" si="181"/>
        <v>29.8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3.3525535282706992E-2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1440.03</v>
      </c>
      <c r="AA4767" s="11">
        <f t="shared" si="181"/>
        <v>16.399999999999999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6.1109837989486333E-2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48960</v>
      </c>
      <c r="AA4768" s="11">
        <f t="shared" si="181"/>
        <v>94.9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1.0539215686274511E-2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634.79999999999995</v>
      </c>
      <c r="AA4769" s="11">
        <f t="shared" si="181"/>
        <v>30.2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3.3081285444234408E-2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16410</v>
      </c>
      <c r="AA4770" s="11">
        <f t="shared" si="181"/>
        <v>-1367.5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-7.3126142595978066E-4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11990.86</v>
      </c>
      <c r="AA4771" s="11">
        <f t="shared" si="181"/>
        <v>333.1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3.0022867417349546E-3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1440.03</v>
      </c>
      <c r="AA4772" s="11">
        <f t="shared" si="181"/>
        <v>14.3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7.0137427692478632E-2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48960</v>
      </c>
      <c r="AA4773" s="11">
        <f t="shared" si="181"/>
        <v>-445.1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-2.2467320261437907E-3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634.79999999999995</v>
      </c>
      <c r="AA4774" s="11">
        <f t="shared" si="181"/>
        <v>26.5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3.780718336483932E-2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16410</v>
      </c>
      <c r="AA4775" s="11">
        <f t="shared" si="181"/>
        <v>-683.8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-1.4625228519195613E-3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11990.86</v>
      </c>
      <c r="AA4776" s="11">
        <f t="shared" si="181"/>
        <v>-1332.3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-7.5057168543373864E-4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1440.03</v>
      </c>
      <c r="AA4777" s="11">
        <f t="shared" si="181"/>
        <v>17.8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5.6248828149413552E-2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48960</v>
      </c>
      <c r="AA4779" s="11">
        <f t="shared" si="181"/>
        <v>126.8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7.8839869281045749E-3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634.79999999999995</v>
      </c>
      <c r="AA4780" s="11">
        <f t="shared" si="181"/>
        <v>26.5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3.780718336483932E-2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16410</v>
      </c>
      <c r="AA4781" s="11">
        <f t="shared" si="181"/>
        <v>22.8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4.3814747105423525E-2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11990.86</v>
      </c>
      <c r="AA4782" s="11">
        <f t="shared" si="181"/>
        <v>12.7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7.8810026970542554E-2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1440.03</v>
      </c>
      <c r="AA4783" s="11">
        <f t="shared" si="181"/>
        <v>11.1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9.0275897029922988E-2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48960</v>
      </c>
      <c r="AA4784" s="11">
        <f t="shared" si="181"/>
        <v>93.8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1.0661764705882353E-2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634.79999999999995</v>
      </c>
      <c r="AA4785" s="11">
        <f t="shared" si="181"/>
        <v>24.4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4.0957781978575934E-2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16410</v>
      </c>
      <c r="AA4786" s="11">
        <f t="shared" si="181"/>
        <v>-1262.3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-7.9219987812309566E-4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11990.86</v>
      </c>
      <c r="AA4787" s="11">
        <f t="shared" si="181"/>
        <v>324.10000000000002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3.0856835956720365E-3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1440.03</v>
      </c>
      <c r="AA4788" s="11">
        <f t="shared" si="181"/>
        <v>15.7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6.3887557898099342E-2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48960</v>
      </c>
      <c r="AA4790" s="11">
        <f t="shared" si="181"/>
        <v>171.8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5.8210784313725492E-3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634.79999999999995</v>
      </c>
      <c r="AA4791" s="11">
        <f t="shared" si="181"/>
        <v>23.5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4.2533081285444238E-2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16410</v>
      </c>
      <c r="AA4792" s="11">
        <f t="shared" si="181"/>
        <v>78.099999999999994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1.2797074954296161E-2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11990.86</v>
      </c>
      <c r="AA4793" s="11">
        <f t="shared" si="181"/>
        <v>31.1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3.21077887657766E-2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1440.03</v>
      </c>
      <c r="AA4794" s="11">
        <f t="shared" si="181"/>
        <v>14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7.1526287646785133E-2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48960</v>
      </c>
      <c r="AA4795" s="11">
        <f t="shared" si="181"/>
        <v>105.1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9.5179738562091495E-3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634.79999999999995</v>
      </c>
      <c r="AA4796" s="11">
        <f t="shared" si="181"/>
        <v>19.2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5.1984877126654068E-2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16410</v>
      </c>
      <c r="AA4797" s="11">
        <f t="shared" si="181"/>
        <v>71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1.4076782449725777E-2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11990.86</v>
      </c>
      <c r="AA4798" s="11">
        <f t="shared" si="181"/>
        <v>34.1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2.935569258585289E-2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1440.03</v>
      </c>
      <c r="AA4799" s="11">
        <f t="shared" si="181"/>
        <v>12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8.3331597258390455E-2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48960</v>
      </c>
      <c r="AA4801" s="11">
        <f t="shared" si="181"/>
        <v>160.5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6.2295751633986932E-3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634.79999999999995</v>
      </c>
      <c r="AA4802" s="11">
        <f t="shared" si="181"/>
        <v>19.8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5.0409577819785764E-2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16410</v>
      </c>
      <c r="AA4803" s="11">
        <f t="shared" ref="AA4803:AA4866" si="184">ROUND(IFERROR(Z4803/M4803,0),1)</f>
        <v>17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5.8683729433272394E-2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11990.86</v>
      </c>
      <c r="AA4804" s="11">
        <f t="shared" si="184"/>
        <v>9.5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0.10499663910678633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1440.03</v>
      </c>
      <c r="AA4805" s="11">
        <f t="shared" si="184"/>
        <v>14.8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6.7359707783865616E-2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48960</v>
      </c>
      <c r="AA4807" s="11">
        <f t="shared" si="184"/>
        <v>44.6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2.2406045751633987E-2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634.79999999999995</v>
      </c>
      <c r="AA4808" s="11">
        <f t="shared" si="184"/>
        <v>33.4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2.9930686830497797E-2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16410</v>
      </c>
      <c r="AA4809" s="11">
        <f t="shared" si="184"/>
        <v>44.6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2.2425350396099938E-2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11990.86</v>
      </c>
      <c r="AA4810" s="11">
        <f t="shared" si="184"/>
        <v>24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4.1698426968541036E-2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1440.03</v>
      </c>
      <c r="AA4811" s="11">
        <f t="shared" si="184"/>
        <v>23.6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4.2360228606348478E-2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48960</v>
      </c>
      <c r="AA4813" s="11">
        <f t="shared" si="184"/>
        <v>72.400000000000006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1.380718954248366E-2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634.79999999999995</v>
      </c>
      <c r="AA4814" s="11">
        <f t="shared" si="184"/>
        <v>33.4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2.9930686830497797E-2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1940.81</v>
      </c>
      <c r="AA4815" s="11">
        <f t="shared" si="184"/>
        <v>36.6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2.7308185757493008E-2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294.41000000000003</v>
      </c>
      <c r="AA4816" s="11">
        <f t="shared" si="184"/>
        <v>73.599999999999994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1.3586495023946196E-2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294.41000000000003</v>
      </c>
      <c r="AA4817" s="11">
        <f t="shared" si="184"/>
        <v>58.9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1.6983118779932745E-2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1940.81</v>
      </c>
      <c r="AA4818" s="11">
        <f t="shared" si="184"/>
        <v>51.1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1.9579453939334607E-2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294.41000000000003</v>
      </c>
      <c r="AA4819" s="11">
        <f t="shared" si="184"/>
        <v>58.9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1.6983118779932745E-2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1940.81</v>
      </c>
      <c r="AA4820" s="11">
        <f t="shared" si="184"/>
        <v>45.1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2.2155697878720741E-2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294.41000000000003</v>
      </c>
      <c r="AA4821" s="11">
        <f t="shared" si="184"/>
        <v>36.799999999999997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2.7172990047892392E-2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1940.81</v>
      </c>
      <c r="AA4822" s="11">
        <f t="shared" si="184"/>
        <v>48.5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2.0609951515089063E-2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294.41000000000003</v>
      </c>
      <c r="AA4823" s="11">
        <f t="shared" si="184"/>
        <v>36.799999999999997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2.7172990047892392E-2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1940.81</v>
      </c>
      <c r="AA4824" s="11">
        <f t="shared" si="184"/>
        <v>36.6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2.7308185757493008E-2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294.41000000000003</v>
      </c>
      <c r="AA4825" s="11">
        <f t="shared" si="184"/>
        <v>36.799999999999997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2.7172990047892392E-2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1940.81</v>
      </c>
      <c r="AA4826" s="11">
        <f t="shared" si="184"/>
        <v>48.5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2.0609951515089063E-2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294.41000000000003</v>
      </c>
      <c r="AA4827" s="11">
        <f t="shared" si="184"/>
        <v>36.799999999999997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2.7172990047892392E-2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1940.81</v>
      </c>
      <c r="AA4828" s="11">
        <f t="shared" si="184"/>
        <v>51.1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1.9579453939334607E-2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294.41000000000003</v>
      </c>
      <c r="AA4829" s="11">
        <f t="shared" si="184"/>
        <v>26.8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3.7362861315852043E-2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1940.81</v>
      </c>
      <c r="AA4830" s="11">
        <f t="shared" si="184"/>
        <v>55.5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1.8033707575702929E-2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294.41000000000003</v>
      </c>
      <c r="AA4831" s="11">
        <f t="shared" si="184"/>
        <v>29.4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3.3966237559865491E-2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1940.81</v>
      </c>
      <c r="AA4832" s="11">
        <f t="shared" si="184"/>
        <v>55.5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1.8033707575702929E-2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294.41000000000003</v>
      </c>
      <c r="AA4833" s="11">
        <f t="shared" si="184"/>
        <v>29.4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3.3966237559865491E-2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288</v>
      </c>
      <c r="AA4834" s="11">
        <f t="shared" si="184"/>
        <v>48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2.0833333333333332E-2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1940.81</v>
      </c>
      <c r="AA4835" s="11">
        <f t="shared" si="184"/>
        <v>49.8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2.0094702727211835E-2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294.41000000000003</v>
      </c>
      <c r="AA4836" s="11">
        <f t="shared" si="184"/>
        <v>29.4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3.3966237559865491E-2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288</v>
      </c>
      <c r="AA4837" s="11">
        <f t="shared" si="184"/>
        <v>48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2.0833333333333332E-2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1940.81</v>
      </c>
      <c r="AA4838" s="11">
        <f t="shared" si="184"/>
        <v>44.1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2.2670946666597969E-2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294.41000000000003</v>
      </c>
      <c r="AA4839" s="11">
        <f t="shared" si="184"/>
        <v>29.4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3.3966237559865491E-2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288</v>
      </c>
      <c r="AA4840" s="11">
        <f t="shared" si="184"/>
        <v>48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2.0833333333333332E-2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2174.73</v>
      </c>
      <c r="AA4841" s="11">
        <f t="shared" si="184"/>
        <v>2174.6999999999998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4.598271969393902E-4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1940.81</v>
      </c>
      <c r="AA4842" s="11">
        <f t="shared" si="184"/>
        <v>51.1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1.9579453939334607E-2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294.41000000000003</v>
      </c>
      <c r="AA4843" s="11">
        <f t="shared" si="184"/>
        <v>29.4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3.3966237559865491E-2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288</v>
      </c>
      <c r="AA4844" s="11">
        <f t="shared" si="184"/>
        <v>41.1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2.4305555555555556E-2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2174.73</v>
      </c>
      <c r="AA4845" s="11">
        <f t="shared" si="184"/>
        <v>2174.6999999999998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4.598271969393902E-4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1940.81</v>
      </c>
      <c r="AA4846" s="11">
        <f t="shared" si="184"/>
        <v>51.1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1.9579453939334607E-2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294.41000000000003</v>
      </c>
      <c r="AA4847" s="11">
        <f t="shared" si="184"/>
        <v>29.4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3.3966237559865491E-2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288</v>
      </c>
      <c r="AA4848" s="11">
        <f t="shared" si="184"/>
        <v>41.1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2.4305555555555556E-2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1940.81</v>
      </c>
      <c r="AA4849" s="11">
        <f t="shared" si="184"/>
        <v>58.8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1.7003209999948476E-2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294.41000000000003</v>
      </c>
      <c r="AA4850" s="11">
        <f t="shared" si="184"/>
        <v>49.1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2.0379742535919294E-2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288</v>
      </c>
      <c r="AA4851" s="11">
        <f t="shared" si="184"/>
        <v>41.1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2.4305555555555556E-2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2174.73</v>
      </c>
      <c r="AA4852" s="11">
        <f t="shared" si="184"/>
        <v>1087.4000000000001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9.196543938787804E-4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2640.4</v>
      </c>
      <c r="AA4853" s="11">
        <f t="shared" si="184"/>
        <v>203.1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4.9234964399333435E-3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1940.81</v>
      </c>
      <c r="AA4854" s="11">
        <f t="shared" si="184"/>
        <v>53.9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1.8548956363580154E-2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294.41000000000003</v>
      </c>
      <c r="AA4855" s="11">
        <f t="shared" si="184"/>
        <v>58.9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1.6983118779932745E-2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288</v>
      </c>
      <c r="AA4856" s="11">
        <f t="shared" si="184"/>
        <v>48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2.0833333333333332E-2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2174.73</v>
      </c>
      <c r="AA4857" s="11">
        <f t="shared" si="184"/>
        <v>2174.6999999999998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4.598271969393902E-4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1940.81</v>
      </c>
      <c r="AA4858" s="11">
        <f t="shared" si="184"/>
        <v>49.8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2.0094702727211835E-2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294.41000000000003</v>
      </c>
      <c r="AA4859" s="11">
        <f t="shared" si="184"/>
        <v>58.9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1.6983118779932745E-2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288</v>
      </c>
      <c r="AA4860" s="11">
        <f t="shared" si="184"/>
        <v>48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2.0833333333333332E-2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2174.73</v>
      </c>
      <c r="AA4861" s="11">
        <f t="shared" si="184"/>
        <v>1087.4000000000001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9.196543938787804E-4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1940.81</v>
      </c>
      <c r="AA4862" s="11">
        <f t="shared" si="184"/>
        <v>74.599999999999994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1.339646848480789E-2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294.41000000000003</v>
      </c>
      <c r="AA4863" s="11">
        <f t="shared" si="184"/>
        <v>58.9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1.6983118779932745E-2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288</v>
      </c>
      <c r="AA4864" s="11">
        <f t="shared" si="184"/>
        <v>72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1.3888888888888888E-2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2174.73</v>
      </c>
      <c r="AA4865" s="11">
        <f t="shared" si="184"/>
        <v>1087.4000000000001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9.196543938787804E-4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1940.81</v>
      </c>
      <c r="AA4866" s="11">
        <f t="shared" si="184"/>
        <v>88.2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1.1335473333298984E-2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294.41000000000003</v>
      </c>
      <c r="AA4867" s="11">
        <f t="shared" ref="AA4867:AA4930" si="187">ROUND(IFERROR(Z4867/M4867,0),1)</f>
        <v>58.9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1.6983118779932745E-2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288</v>
      </c>
      <c r="AA4868" s="11">
        <f t="shared" si="187"/>
        <v>72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1.3888888888888888E-2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2174.73</v>
      </c>
      <c r="AA4869" s="11">
        <f t="shared" si="187"/>
        <v>241.6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4.1384447724545116E-3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2640.4</v>
      </c>
      <c r="AA4870" s="11">
        <f t="shared" si="187"/>
        <v>139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7.1958794122102708E-3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1940.81</v>
      </c>
      <c r="AA4871" s="11">
        <f t="shared" si="187"/>
        <v>80.900000000000006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1.2365970909053437E-2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294.41000000000003</v>
      </c>
      <c r="AA4872" s="11">
        <f t="shared" si="187"/>
        <v>58.9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1.6983118779932745E-2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288</v>
      </c>
      <c r="AA4873" s="11">
        <f t="shared" si="187"/>
        <v>57.6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1.7361111111111112E-2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2174.73</v>
      </c>
      <c r="AA4874" s="11">
        <f t="shared" si="187"/>
        <v>724.9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1.3794815908181705E-3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2640.4</v>
      </c>
      <c r="AA4875" s="11">
        <f t="shared" si="187"/>
        <v>132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7.5746099075897589E-3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1940.81</v>
      </c>
      <c r="AA4876" s="11">
        <f t="shared" si="187"/>
        <v>80.900000000000006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1.2365970909053437E-2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294.41000000000003</v>
      </c>
      <c r="AA4877" s="11">
        <f t="shared" si="187"/>
        <v>73.599999999999994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1.3586495023946196E-2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288</v>
      </c>
      <c r="AA4878" s="11">
        <f t="shared" si="187"/>
        <v>72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1.3888888888888888E-2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1069.3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2174.73</v>
      </c>
      <c r="AA4880" s="11">
        <f t="shared" si="187"/>
        <v>724.9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1.3794815908181705E-3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2640.4</v>
      </c>
      <c r="AA4881" s="11">
        <f t="shared" si="187"/>
        <v>155.30000000000001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6.4384184214512953E-3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288</v>
      </c>
      <c r="AA4882" s="11">
        <f t="shared" si="187"/>
        <v>72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1.3888888888888888E-2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1069.3</v>
      </c>
      <c r="AA4883" s="11">
        <f t="shared" si="187"/>
        <v>534.70000000000005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1.8703824932198635E-3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5304</v>
      </c>
      <c r="AA4884" s="11">
        <f t="shared" si="187"/>
        <v>151.5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6.5987933634992458E-3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5304</v>
      </c>
      <c r="AA4885" s="11">
        <f t="shared" si="187"/>
        <v>353.6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2.8280542986425339E-3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5304</v>
      </c>
      <c r="AA4886" s="11">
        <f t="shared" si="187"/>
        <v>189.4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5.279034690799397E-3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5304</v>
      </c>
      <c r="AA4887" s="11">
        <f t="shared" si="187"/>
        <v>171.1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5.8446455505279035E-3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5304</v>
      </c>
      <c r="AA4888" s="11">
        <f t="shared" si="187"/>
        <v>147.30000000000001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6.7873303167420816E-3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5463.75</v>
      </c>
      <c r="AA4889" s="11">
        <f t="shared" si="187"/>
        <v>20.8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4.8135438114847863E-2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5304</v>
      </c>
      <c r="AA4890" s="11">
        <f t="shared" si="187"/>
        <v>94.7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1.0558069381598794E-2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5463.75</v>
      </c>
      <c r="AA4891" s="11">
        <f t="shared" si="187"/>
        <v>21.5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4.6488217799130635E-2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5304</v>
      </c>
      <c r="AA4892" s="11">
        <f t="shared" si="187"/>
        <v>182.9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5.4675716440422319E-3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5463.75</v>
      </c>
      <c r="AA4893" s="11">
        <f t="shared" si="187"/>
        <v>21.9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4.5756119881034091E-2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5304</v>
      </c>
      <c r="AA4894" s="11">
        <f t="shared" si="187"/>
        <v>204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4.9019607843137254E-3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5304</v>
      </c>
      <c r="AA4895" s="11">
        <f t="shared" si="187"/>
        <v>182.9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5.4675716440422319E-3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5304</v>
      </c>
      <c r="AA4896" s="11">
        <f t="shared" si="187"/>
        <v>252.6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3.9592760180995473E-3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5304</v>
      </c>
      <c r="AA4897" s="11">
        <f t="shared" si="187"/>
        <v>663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1.5082956259426848E-3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5304</v>
      </c>
      <c r="AA4898" s="11">
        <f t="shared" si="187"/>
        <v>482.2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2.0739064856711916E-3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902.25</v>
      </c>
      <c r="AA4899" s="11">
        <f t="shared" si="187"/>
        <v>-75.2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-1.3300083125519535E-2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571.15</v>
      </c>
      <c r="AA4900" s="11">
        <f t="shared" si="187"/>
        <v>285.60000000000002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3.5017070822025739E-3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975.25</v>
      </c>
      <c r="AA4901" s="11">
        <f t="shared" si="187"/>
        <v>325.10000000000002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3.0761343245321714E-3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1062.6600000000001</v>
      </c>
      <c r="AA4902" s="11">
        <f t="shared" si="187"/>
        <v>-354.2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-2.823104285472305E-3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902.25</v>
      </c>
      <c r="AA4903" s="11">
        <f t="shared" si="187"/>
        <v>-300.8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-3.3250207813798837E-3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571.15</v>
      </c>
      <c r="AA4904" s="11">
        <f t="shared" si="187"/>
        <v>142.80000000000001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7.0034141644051478E-3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975.25</v>
      </c>
      <c r="AA4905" s="11">
        <f t="shared" si="187"/>
        <v>97.5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1.0253781081773904E-2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1062.6600000000001</v>
      </c>
      <c r="AA4906" s="11">
        <f t="shared" si="187"/>
        <v>531.29999999999995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1.8820695236482035E-3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902.25</v>
      </c>
      <c r="AA4907" s="11">
        <f t="shared" si="187"/>
        <v>225.6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4.4333610418398452E-3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571.15</v>
      </c>
      <c r="AA4908" s="11">
        <f t="shared" si="187"/>
        <v>114.2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8.7542677055064341E-3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975.25</v>
      </c>
      <c r="AA4909" s="11">
        <f t="shared" si="187"/>
        <v>195.1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5.1268905408869518E-3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1062.6600000000001</v>
      </c>
      <c r="AA4910" s="11">
        <f t="shared" si="187"/>
        <v>354.2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2.823104285472305E-3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902.25</v>
      </c>
      <c r="AA4911" s="11">
        <f t="shared" si="187"/>
        <v>150.4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6.6500415627597674E-3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571.15</v>
      </c>
      <c r="AA4912" s="11">
        <f t="shared" si="187"/>
        <v>95.2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1.0505121246607721E-2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975.25</v>
      </c>
      <c r="AA4913" s="11">
        <f t="shared" si="187"/>
        <v>88.7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1.1279159189951295E-2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1062.6600000000001</v>
      </c>
      <c r="AA4914" s="11">
        <f t="shared" si="187"/>
        <v>151.80000000000001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6.5872433327687123E-3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16410</v>
      </c>
      <c r="AA4915" s="11">
        <f t="shared" si="187"/>
        <v>49.9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2.0048750761730651E-2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11990.86</v>
      </c>
      <c r="AA4916" s="11">
        <f t="shared" si="187"/>
        <v>21.5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4.6452047642954714E-2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1440.03</v>
      </c>
      <c r="AA4917" s="11">
        <f t="shared" si="187"/>
        <v>20.9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4.791566842357451E-2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48960</v>
      </c>
      <c r="AA4919" s="11">
        <f t="shared" si="187"/>
        <v>153.5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6.5155228758169937E-3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634.79999999999995</v>
      </c>
      <c r="AA4920" s="11">
        <f t="shared" si="187"/>
        <v>31.7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3.1505986137366104E-2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16410</v>
      </c>
      <c r="AA4921" s="11">
        <f t="shared" si="187"/>
        <v>36.5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2.7422303473491772E-2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11990.86</v>
      </c>
      <c r="AA4922" s="11">
        <f t="shared" si="187"/>
        <v>21.2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4.7119222474451369E-2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1440.03</v>
      </c>
      <c r="AA4923" s="11">
        <f t="shared" si="187"/>
        <v>20.9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4.791566842357451E-2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48960</v>
      </c>
      <c r="AA4925" s="11">
        <f t="shared" si="187"/>
        <v>63.1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1.5849673202614378E-2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634.79999999999995</v>
      </c>
      <c r="AA4926" s="11">
        <f t="shared" si="187"/>
        <v>39.700000000000003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2.5204788909892882E-2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16410</v>
      </c>
      <c r="AA4927" s="11">
        <f t="shared" si="187"/>
        <v>19.899999999999999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5.0213284582571606E-2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11990.86</v>
      </c>
      <c r="AA4928" s="11">
        <f t="shared" si="187"/>
        <v>11.5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8.7316506072124933E-2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1440.03</v>
      </c>
      <c r="AA4929" s="11">
        <f t="shared" si="187"/>
        <v>40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2.4999479177517134E-2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48960</v>
      </c>
      <c r="AA4930" s="11">
        <f t="shared" si="187"/>
        <v>33.1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3.0208333333333334E-2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634.79999999999995</v>
      </c>
      <c r="AA4931" s="11">
        <f t="shared" ref="AA4931:AA4994" si="190">ROUND(IFERROR(Z4931/M4931,0),1)</f>
        <v>25.4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3.938248267170763E-2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1940.81</v>
      </c>
      <c r="AA4932" s="11">
        <f t="shared" si="190"/>
        <v>77.599999999999994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1.2881219696930664E-2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294.41000000000003</v>
      </c>
      <c r="AA4933" s="11">
        <f t="shared" si="190"/>
        <v>73.599999999999994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1.3586495023946196E-2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288</v>
      </c>
      <c r="AA4934" s="11">
        <f t="shared" si="190"/>
        <v>72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1.3888888888888888E-2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1069.3</v>
      </c>
      <c r="AA4935" s="11">
        <f t="shared" si="190"/>
        <v>534.70000000000005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1.8703824932198635E-3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2174.73</v>
      </c>
      <c r="AA4936" s="11">
        <f t="shared" si="190"/>
        <v>543.70000000000005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1.8393087877575608E-3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2640.4</v>
      </c>
      <c r="AA4937" s="11">
        <f t="shared" si="190"/>
        <v>155.30000000000001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6.4384184214512953E-3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1940.81</v>
      </c>
      <c r="AA4938" s="11">
        <f t="shared" si="190"/>
        <v>92.4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1.0820224545421758E-2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294.41000000000003</v>
      </c>
      <c r="AA4939" s="11">
        <f t="shared" si="190"/>
        <v>58.9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1.6983118779932745E-2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288</v>
      </c>
      <c r="AA4940" s="11">
        <f t="shared" si="190"/>
        <v>57.6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1.7361111111111112E-2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1069.3</v>
      </c>
      <c r="AA4941" s="11">
        <f t="shared" si="190"/>
        <v>534.70000000000005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1.8703824932198635E-3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2174.73</v>
      </c>
      <c r="AA4942" s="11">
        <f t="shared" si="190"/>
        <v>724.9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1.3794815908181705E-3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2640.4</v>
      </c>
      <c r="AA4943" s="11">
        <f t="shared" si="190"/>
        <v>203.1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4.9234964399333435E-3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1940.81</v>
      </c>
      <c r="AA4944" s="11">
        <f t="shared" si="190"/>
        <v>88.2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1.1335473333298984E-2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294.41000000000003</v>
      </c>
      <c r="AA4945" s="11">
        <f t="shared" si="190"/>
        <v>49.1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2.0379742535919294E-2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288</v>
      </c>
      <c r="AA4946" s="11">
        <f t="shared" si="190"/>
        <v>41.1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2.4305555555555556E-2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1069.3</v>
      </c>
      <c r="AA4947" s="11">
        <f t="shared" si="190"/>
        <v>534.70000000000005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1.8703824932198635E-3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2174.73</v>
      </c>
      <c r="AA4948" s="11">
        <f t="shared" si="190"/>
        <v>-2174.6999999999998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-4.598271969393902E-4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2640.4</v>
      </c>
      <c r="AA4949" s="11">
        <f t="shared" si="190"/>
        <v>165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6.0596879260718071E-3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1940.81</v>
      </c>
      <c r="AA4950" s="11">
        <f t="shared" si="190"/>
        <v>80.900000000000006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1.2365970909053437E-2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294.41000000000003</v>
      </c>
      <c r="AA4951" s="11">
        <f t="shared" si="190"/>
        <v>49.1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2.0379742535919294E-2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288</v>
      </c>
      <c r="AA4952" s="11">
        <f t="shared" si="190"/>
        <v>41.1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2.4305555555555556E-2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1069.3</v>
      </c>
      <c r="AA4953" s="11">
        <f t="shared" si="190"/>
        <v>267.3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3.7407649864397269E-3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2174.73</v>
      </c>
      <c r="AA4954" s="11">
        <f t="shared" si="190"/>
        <v>2174.6999999999998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4.598271969393902E-4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2640.4</v>
      </c>
      <c r="AA4955" s="11">
        <f t="shared" si="190"/>
        <v>188.6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5.3022269353128308E-3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5304</v>
      </c>
      <c r="AA4956" s="11">
        <f t="shared" si="190"/>
        <v>757.7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1.3197586726998493E-3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5304</v>
      </c>
      <c r="AA4957" s="11">
        <f t="shared" si="190"/>
        <v>353.6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2.8280542986425339E-3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5304</v>
      </c>
      <c r="AA4958" s="11">
        <f t="shared" si="190"/>
        <v>530.4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1.885369532428356E-3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5304</v>
      </c>
      <c r="AA4959" s="11">
        <f t="shared" si="190"/>
        <v>353.6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2.8280542986425339E-3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852.06</v>
      </c>
      <c r="AA4960" s="11">
        <f t="shared" si="190"/>
        <v>7.9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0.12675163720864729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852.06</v>
      </c>
      <c r="AA4961" s="11">
        <f t="shared" si="190"/>
        <v>8.5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0.11736262704504379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852.06</v>
      </c>
      <c r="AA4962" s="11">
        <f t="shared" si="190"/>
        <v>8.1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0.12323075839729597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852.06</v>
      </c>
      <c r="AA4963" s="11">
        <f t="shared" si="190"/>
        <v>8.1999999999999993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0.12205713212684553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852.06</v>
      </c>
      <c r="AA4964" s="11">
        <f t="shared" si="190"/>
        <v>7.1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0.14083515245405254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852.06</v>
      </c>
      <c r="AA4965" s="11">
        <f t="shared" si="190"/>
        <v>10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9.9758232988287218E-2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852.06</v>
      </c>
      <c r="AA4966" s="11">
        <f t="shared" si="190"/>
        <v>9.6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0.10445273807008897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852.06</v>
      </c>
      <c r="AA4967" s="11">
        <f t="shared" si="190"/>
        <v>12.5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7.9806586390629777E-2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852.06</v>
      </c>
      <c r="AA4968" s="11">
        <f t="shared" si="190"/>
        <v>9.8000000000000007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0.10210548552918809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852.06</v>
      </c>
      <c r="AA4969" s="11">
        <f t="shared" si="190"/>
        <v>12.9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7.7459333849728904E-2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852.06</v>
      </c>
      <c r="AA4970" s="11">
        <f t="shared" si="190"/>
        <v>12.7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7.863296012017934E-2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852.06</v>
      </c>
      <c r="AA4971" s="11">
        <f t="shared" si="190"/>
        <v>14.9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6.6896697415674958E-2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852.06</v>
      </c>
      <c r="AA4972" s="11">
        <f t="shared" si="190"/>
        <v>21.3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4.6945050818017517E-2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852.06</v>
      </c>
      <c r="AA4973" s="11">
        <f t="shared" si="190"/>
        <v>19.399999999999999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5.1639555899819264E-2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852.06</v>
      </c>
      <c r="AA4974" s="11">
        <f t="shared" si="190"/>
        <v>16.399999999999999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6.1028566063422766E-2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852.06</v>
      </c>
      <c r="AA4975" s="11">
        <f t="shared" si="190"/>
        <v>17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5.8681313522521893E-2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852.06</v>
      </c>
      <c r="AA4976" s="11">
        <f t="shared" si="190"/>
        <v>14.2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7.0417576227026268E-2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852.06</v>
      </c>
      <c r="AA4978" s="11">
        <f t="shared" si="190"/>
        <v>16.399999999999999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6.1028566063422766E-2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852.06</v>
      </c>
      <c r="AA4979" s="11">
        <f t="shared" si="190"/>
        <v>21.3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4.6945050818017517E-2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852.06</v>
      </c>
      <c r="AA4980" s="11">
        <f t="shared" si="190"/>
        <v>18.100000000000001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5.5160434711170575E-2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852.06</v>
      </c>
      <c r="AA4981" s="11">
        <f t="shared" si="190"/>
        <v>17.399999999999999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5.7507687252071456E-2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852.06</v>
      </c>
      <c r="AA4982" s="11">
        <f t="shared" si="190"/>
        <v>18.100000000000001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5.5160434711170575E-2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16410</v>
      </c>
      <c r="AA4983" s="11">
        <f t="shared" si="190"/>
        <v>54.7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1.8281535648994516E-2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11990.86</v>
      </c>
      <c r="AA4984" s="11">
        <f t="shared" si="190"/>
        <v>47.4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2.1099404046081766E-2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1440.03</v>
      </c>
      <c r="AA4985" s="11">
        <f t="shared" si="190"/>
        <v>60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1.666631945167809E-2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48960</v>
      </c>
      <c r="AA4986" s="11">
        <f t="shared" si="190"/>
        <v>40.799999999999997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2.4509803921568627E-2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634.79999999999995</v>
      </c>
      <c r="AA4987" s="11">
        <f t="shared" si="190"/>
        <v>42.3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2.3629489603024575E-2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1078.21</v>
      </c>
      <c r="AA4988" s="11">
        <f t="shared" si="190"/>
        <v>26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3.8396972760408453E-2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913.26</v>
      </c>
      <c r="AA4989" s="11">
        <f t="shared" si="190"/>
        <v>37.700000000000003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2.654227711714079E-2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897.97</v>
      </c>
      <c r="AA4990" s="11">
        <f t="shared" si="190"/>
        <v>39.700000000000003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2.5167878659643417E-2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1097.92</v>
      </c>
      <c r="AA4991" s="11">
        <f t="shared" si="190"/>
        <v>86.1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1.1612867968522296E-2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803.03</v>
      </c>
      <c r="AA4993" s="11">
        <f t="shared" si="190"/>
        <v>358.5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2.7894350148811383E-3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938.84</v>
      </c>
      <c r="AA4995" s="11">
        <f t="shared" ref="AA4995:AA5058" si="193">ROUND(IFERROR(Z4995/M4995,0),1)</f>
        <v>23.6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4.2328831323761237E-2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983.99</v>
      </c>
      <c r="AA4996" s="11">
        <f t="shared" si="193"/>
        <v>88.8</v>
      </c>
      <c r="AB4996" s="5">
        <f>IFERROR(VLOOKUP(C4996,[2]Sheet1!$B:$F,5,FALSE),0)</f>
        <v>3841229.56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1.1260277035335725E-2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882.53</v>
      </c>
      <c r="AA4998" s="11">
        <f t="shared" si="193"/>
        <v>86.5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1.1557680758727748E-2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1588.93</v>
      </c>
      <c r="AA4999" s="11">
        <f t="shared" si="193"/>
        <v>95.7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1.045357567671326E-2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1060.8</v>
      </c>
      <c r="AA5000" s="11">
        <f t="shared" si="193"/>
        <v>-38.299999999999997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-2.6121794871794873E-2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1297.9000000000001</v>
      </c>
      <c r="AA5002" s="11">
        <f t="shared" si="193"/>
        <v>458.6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2.1804453347715538E-3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825.45</v>
      </c>
      <c r="AA5003" s="11">
        <f t="shared" si="193"/>
        <v>1130.8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8.8436610333757334E-4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708.62</v>
      </c>
      <c r="AA5004" s="11">
        <f t="shared" si="193"/>
        <v>53.7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1.8613643419604302E-2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714</v>
      </c>
      <c r="AA5005" s="11">
        <f t="shared" si="193"/>
        <v>306.39999999999998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3.2633053221288516E-3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856.82</v>
      </c>
      <c r="AA5006" s="11">
        <f t="shared" si="193"/>
        <v>649.1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1.5405802852407741E-3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816.59</v>
      </c>
      <c r="AA5007" s="11">
        <f t="shared" si="193"/>
        <v>571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1.7511848051041524E-3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1006.03</v>
      </c>
      <c r="AA5008" s="11">
        <f t="shared" si="193"/>
        <v>87.3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1.1460890828305318E-2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1312.61</v>
      </c>
      <c r="AA5009" s="11">
        <f t="shared" si="193"/>
        <v>28.4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3.5189431742863458E-2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1639.93</v>
      </c>
      <c r="AA5010" s="11">
        <f t="shared" si="193"/>
        <v>125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8.0003414779899126E-3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1159.6099999999999</v>
      </c>
      <c r="AA5012" s="11">
        <f t="shared" si="193"/>
        <v>210.5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4.7515975198558135E-3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957.98</v>
      </c>
      <c r="AA5013" s="11">
        <f t="shared" si="193"/>
        <v>364.3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2.745360028393077E-3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1327</v>
      </c>
      <c r="AA5014" s="11">
        <f t="shared" si="193"/>
        <v>86.2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1.159758854559156E-2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2300.0300000000002</v>
      </c>
      <c r="AA5015" s="11">
        <f t="shared" si="193"/>
        <v>259.89999999999998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3.8477758985752354E-3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791.02</v>
      </c>
      <c r="AA5016" s="11">
        <f t="shared" si="193"/>
        <v>98.9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1.0113524310384061E-2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1591.75</v>
      </c>
      <c r="AA5017" s="11">
        <f t="shared" si="193"/>
        <v>20.7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4.8242500392649601E-2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2124.65</v>
      </c>
      <c r="AA5018" s="11">
        <f t="shared" si="193"/>
        <v>66.099999999999994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1.5136610735885908E-2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2221.56</v>
      </c>
      <c r="AA5020" s="11">
        <f t="shared" si="193"/>
        <v>-308.10000000000002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-3.2454671492104649E-3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620.95000000000005</v>
      </c>
      <c r="AA5021" s="11">
        <f t="shared" si="193"/>
        <v>34.9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2.8681858442708749E-2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1523.75</v>
      </c>
      <c r="AA5022" s="11">
        <f t="shared" si="193"/>
        <v>-38.299999999999997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-2.6132895816242823E-2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2160.79</v>
      </c>
      <c r="AA5025" s="11">
        <f t="shared" si="193"/>
        <v>-30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-3.3372053739604494E-2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1501.21</v>
      </c>
      <c r="AA5026" s="11">
        <f t="shared" si="193"/>
        <v>40.4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2.4740043031954224E-2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3622.98</v>
      </c>
      <c r="AA5027" s="11">
        <f t="shared" si="193"/>
        <v>1896.8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5.271903239874357E-4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1781.11</v>
      </c>
      <c r="AA5029" s="11">
        <f t="shared" si="193"/>
        <v>531.70000000000005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1.8808495825636824E-3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2170</v>
      </c>
      <c r="AA5030" s="11">
        <f t="shared" si="193"/>
        <v>-53.7</v>
      </c>
      <c r="AB5030" s="5">
        <f>IFERROR(VLOOKUP(C5030,[2]Sheet1!$B:$F,5,FALSE),0)</f>
        <v>253021.8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-1.8631336405529955E-2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1460.98</v>
      </c>
      <c r="AA5032" s="11">
        <f t="shared" si="193"/>
        <v>-275.10000000000002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-3.6345466741502276E-3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5777.51</v>
      </c>
      <c r="AA5033" s="11">
        <f t="shared" si="193"/>
        <v>60.6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1.6512303743308105E-2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1625.9</v>
      </c>
      <c r="AA5034" s="11">
        <f t="shared" si="193"/>
        <v>-38.4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-2.6028661049265021E-2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1093.78</v>
      </c>
      <c r="AA5036" s="11">
        <f t="shared" si="193"/>
        <v>-528.4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-1.892519519464609E-3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2239.4299999999998</v>
      </c>
      <c r="AA5037" s="11">
        <f t="shared" si="193"/>
        <v>-86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-1.1632424322260576E-2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1781.17</v>
      </c>
      <c r="AA5039" s="11">
        <f t="shared" si="193"/>
        <v>462.6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2.1615005866930164E-3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742.85</v>
      </c>
      <c r="AA5042" s="11">
        <f t="shared" si="193"/>
        <v>78.400000000000006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1.2761661169818941E-2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502.28</v>
      </c>
      <c r="AA5043" s="11">
        <f t="shared" si="193"/>
        <v>56.3</v>
      </c>
      <c r="AB5043" s="5">
        <f>IFERROR(VLOOKUP(C5043,[2]Sheet1!$B:$F,5,FALSE),0)</f>
        <v>24505679.59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1.7759018873934856E-2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873.81</v>
      </c>
      <c r="AA5045" s="11">
        <f t="shared" si="193"/>
        <v>208.1</v>
      </c>
      <c r="AB5045" s="5">
        <f>IFERROR(VLOOKUP(C5045,[2]Sheet1!$B:$F,5,FALSE),0)</f>
        <v>18150000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4.8065368901706327E-3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793.03</v>
      </c>
      <c r="AA5046" s="11">
        <f t="shared" si="193"/>
        <v>109.4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9.1421509905047736E-3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615.65</v>
      </c>
      <c r="AA5047" s="11">
        <f t="shared" si="193"/>
        <v>72.3</v>
      </c>
      <c r="AB5047" s="5">
        <f>IFERROR(VLOOKUP(C5047,[2]Sheet1!$B:$F,5,FALSE),0)</f>
        <v>19154588.949999999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1.3839031917485584E-2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444.39</v>
      </c>
      <c r="AA5052" s="11">
        <f t="shared" si="193"/>
        <v>59.8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1.6719548144647718E-2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617.70000000000005</v>
      </c>
      <c r="AA5054" s="11">
        <f t="shared" si="193"/>
        <v>24.2</v>
      </c>
      <c r="AB5054" s="5">
        <f>IFERROR(VLOOKUP(C5054,[2]Sheet1!$B:$F,5,FALSE),0)</f>
        <v>12488017.5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4.1363121256273269E-2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711</v>
      </c>
      <c r="AA5055" s="11">
        <f t="shared" si="193"/>
        <v>31.4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3.1842475386779187E-2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818.17</v>
      </c>
      <c r="AA5056" s="11">
        <f t="shared" si="193"/>
        <v>50.5</v>
      </c>
      <c r="AB5056" s="5">
        <f>IFERROR(VLOOKUP(C5056,[2]Sheet1!$B:$F,5,FALSE),0)</f>
        <v>12569599.07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1.9800286004131171E-2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744.41</v>
      </c>
      <c r="AA5058" s="11">
        <f t="shared" si="193"/>
        <v>43.2</v>
      </c>
      <c r="AB5058" s="5">
        <f>IFERROR(VLOOKUP(C5058,[2]Sheet1!$B:$F,5,FALSE),0)</f>
        <v>14323185.1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2.31458470466544E-2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298.47000000000003</v>
      </c>
      <c r="AA5061" s="11">
        <f t="shared" si="196"/>
        <v>64.900000000000006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1.5411934197741815E-2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852.13</v>
      </c>
      <c r="AA5062" s="11">
        <f t="shared" si="196"/>
        <v>81.3</v>
      </c>
      <c r="AB5062" s="5">
        <f>IFERROR(VLOOKUP(C5062,[2]Sheet1!$B:$F,5,FALSE),0)</f>
        <v>34090650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1.2298592937697301E-2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517.78</v>
      </c>
      <c r="AA5063" s="11">
        <f t="shared" si="196"/>
        <v>53.3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1.8753138398547649E-2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211.37</v>
      </c>
      <c r="AA5064" s="11">
        <f t="shared" si="196"/>
        <v>-114.3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-8.752424658182335E-3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576.29999999999995</v>
      </c>
      <c r="AA5065" s="11">
        <f t="shared" si="196"/>
        <v>37.299999999999997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2.680895366996356E-2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241.35</v>
      </c>
      <c r="AA5066" s="11">
        <f t="shared" si="196"/>
        <v>-39.799999999999997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-2.5150196809612599E-2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268.64</v>
      </c>
      <c r="AA5067" s="11">
        <f t="shared" si="196"/>
        <v>28.7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3.4879392495533054E-2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364.08</v>
      </c>
      <c r="AA5068" s="11">
        <f t="shared" si="196"/>
        <v>103.1</v>
      </c>
      <c r="AB5068" s="5">
        <f>IFERROR(VLOOKUP(C5068,[2]Sheet1!$B:$F,5,FALSE),0)</f>
        <v>10716300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9.695671281037134E-3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298.89</v>
      </c>
      <c r="AA5069" s="11">
        <f t="shared" si="196"/>
        <v>185.6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5.3865970758473023E-3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411.6</v>
      </c>
      <c r="AA5070" s="11">
        <f t="shared" si="196"/>
        <v>114.7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8.722060252672496E-3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532.61</v>
      </c>
      <c r="AA5071" s="11">
        <f t="shared" si="196"/>
        <v>168.5</v>
      </c>
      <c r="AB5071" s="5">
        <f>IFERROR(VLOOKUP(C5071,[2]Sheet1!$B:$F,5,FALSE),0)</f>
        <v>6467671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5.9330466945795232E-3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429.1</v>
      </c>
      <c r="AA5072" s="11">
        <f t="shared" si="196"/>
        <v>-30.4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-3.2906082498252151E-2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305.38</v>
      </c>
      <c r="AA5073" s="11">
        <f t="shared" si="196"/>
        <v>-477.2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-2.0957495579278277E-3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308.35000000000002</v>
      </c>
      <c r="AA5074" s="11">
        <f t="shared" si="196"/>
        <v>-385.4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-2.5944543538187126E-3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581.05999999999995</v>
      </c>
      <c r="AA5075" s="11">
        <f t="shared" si="196"/>
        <v>488.3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2.047981275599766E-3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278.45999999999998</v>
      </c>
      <c r="AA5076" s="11">
        <f t="shared" si="196"/>
        <v>144.30000000000001</v>
      </c>
      <c r="AB5076" s="5">
        <f>IFERROR(VLOOKUP(C5076,[2]Sheet1!$B:$F,5,FALSE),0)</f>
        <v>20991579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6.9309775192128139E-3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461.97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400.03</v>
      </c>
      <c r="AA5078" s="11">
        <f t="shared" si="196"/>
        <v>92.6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1.0799190060745445E-2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971.88</v>
      </c>
      <c r="AA5079" s="11">
        <f t="shared" si="196"/>
        <v>288.39999999999998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3.4675062764950408E-3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412.37</v>
      </c>
      <c r="AA5080" s="11">
        <f t="shared" si="196"/>
        <v>109.4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9.1422751412566384E-3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568.65</v>
      </c>
      <c r="AA5081" s="11">
        <f t="shared" si="196"/>
        <v>168.7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5.9263167150268182E-3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660.54</v>
      </c>
      <c r="AA5082" s="11">
        <f t="shared" si="196"/>
        <v>65.5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1.5275380749084083E-2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257.94</v>
      </c>
      <c r="AA5083" s="11">
        <f t="shared" si="196"/>
        <v>220.5</v>
      </c>
      <c r="AB5083" s="5">
        <f>IFERROR(VLOOKUP(C5083,[2]Sheet1!$B:$F,5,FALSE),0)</f>
        <v>9314286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4.5359385903698535E-3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318.83999999999997</v>
      </c>
      <c r="AA5084" s="11">
        <f t="shared" si="196"/>
        <v>-27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-3.704052189185799E-2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784</v>
      </c>
      <c r="AA5085" s="11">
        <f t="shared" si="196"/>
        <v>-152.80000000000001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-6.543367346938775E-3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271.81</v>
      </c>
      <c r="AA5086" s="11">
        <f t="shared" si="196"/>
        <v>32.5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3.0793569037195097E-2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294.14999999999998</v>
      </c>
      <c r="AA5087" s="11">
        <f t="shared" si="196"/>
        <v>-237.2</v>
      </c>
      <c r="AB5087" s="5">
        <f>IFERROR(VLOOKUP(C5087,[2]Sheet1!$B:$F,5,FALSE),0)</f>
        <v>7739550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-4.2155362910079892E-3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583.02</v>
      </c>
      <c r="AA5088" s="11">
        <f t="shared" si="196"/>
        <v>169.5</v>
      </c>
      <c r="AB5088" s="5">
        <f>IFERROR(VLOOKUP(C5088,[2]Sheet1!$B:$F,5,FALSE),0)</f>
        <v>3000000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5.9003121676786388E-3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716.64</v>
      </c>
      <c r="AA5089" s="11">
        <f t="shared" si="196"/>
        <v>50.8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1.9703058718463944E-2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775.56</v>
      </c>
      <c r="AA5090" s="11">
        <f t="shared" si="196"/>
        <v>112.9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8.8581154262726298E-3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303.89999999999998</v>
      </c>
      <c r="AA5091" s="11">
        <f t="shared" si="196"/>
        <v>1125.5999999999999</v>
      </c>
      <c r="AB5091" s="5">
        <f>IFERROR(VLOOKUP(C5091,[2]Sheet1!$B:$F,5,FALSE),0)</f>
        <v>11551765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8.8845014807502484E-4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587.20000000000005</v>
      </c>
      <c r="AA5092" s="11">
        <f t="shared" si="196"/>
        <v>50.3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1.989100817438692E-2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517.35</v>
      </c>
      <c r="AA5093" s="11">
        <f t="shared" si="196"/>
        <v>-216.5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-4.6196965303952836E-3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240.21</v>
      </c>
      <c r="AA5094" s="11">
        <f t="shared" si="196"/>
        <v>-63.9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-1.565297031763873E-2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446.3</v>
      </c>
      <c r="AA5095" s="11">
        <f t="shared" si="196"/>
        <v>-253.6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-3.9435357382926282E-3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412.34</v>
      </c>
      <c r="AA5096" s="11">
        <f t="shared" si="196"/>
        <v>296.60000000000002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3.3710045108405686E-3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322.92</v>
      </c>
      <c r="AA5097" s="11">
        <f t="shared" si="196"/>
        <v>-301.8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-3.3135141830794006E-3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272.27999999999997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472.7</v>
      </c>
      <c r="AA5099" s="11">
        <f t="shared" si="196"/>
        <v>441.8</v>
      </c>
      <c r="AB5099" s="5">
        <f>IFERROR(VLOOKUP(C5099,[2]Sheet1!$B:$F,5,FALSE),0)</f>
        <v>13500000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2.2635921303152105E-3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207.85</v>
      </c>
      <c r="AA5100" s="11">
        <f t="shared" si="196"/>
        <v>144.30000000000001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6.9280731296608132E-3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359.98</v>
      </c>
      <c r="AA5101" s="11">
        <f t="shared" si="196"/>
        <v>-38.799999999999997</v>
      </c>
      <c r="AB5101" s="5">
        <f>IFERROR(VLOOKUP(C5101,[2]Sheet1!$B:$F,5,FALSE),0)</f>
        <v>8000000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-2.5751430635035277E-2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317.24</v>
      </c>
      <c r="AA5102" s="11">
        <f t="shared" si="196"/>
        <v>-37.1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-2.6951204135670155E-2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345.09</v>
      </c>
      <c r="AA5103" s="11">
        <f t="shared" si="196"/>
        <v>29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3.4541713755831815E-2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195.37</v>
      </c>
      <c r="AA5104" s="11">
        <f t="shared" si="196"/>
        <v>-7.7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-0.13036801965501355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403.69</v>
      </c>
      <c r="AA5105" s="11">
        <f t="shared" si="196"/>
        <v>131.5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7.6048453020882353E-3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532.73</v>
      </c>
      <c r="AA5106" s="11">
        <f t="shared" si="196"/>
        <v>-233.7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-4.2798415707769408E-3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Power</v>
      </c>
      <c r="Z5107">
        <f>IFERROR(VLOOKUP(C5107,[1]LP!$B:$C,2,FALSE),0)</f>
        <v>370.38</v>
      </c>
      <c r="AA5107" s="11">
        <f t="shared" si="196"/>
        <v>-74.2</v>
      </c>
      <c r="AB5107" s="5">
        <f>IFERROR(VLOOKUP(C5107,[2]Sheet1!$B:$F,5,FALSE),0)</f>
        <v>15930000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-1.3472649711107511E-2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639.26</v>
      </c>
      <c r="AA5108" s="11">
        <f t="shared" si="196"/>
        <v>-65.2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-1.5345868660638865E-2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575.64</v>
      </c>
      <c r="AA5109" s="11">
        <f t="shared" si="196"/>
        <v>70.599999999999994</v>
      </c>
      <c r="AB5109" s="5">
        <f>IFERROR(VLOOKUP(C5109,[2]Sheet1!$B:$F,5,FALSE),0)</f>
        <v>11298000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1.4158154402056842E-2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450.08</v>
      </c>
      <c r="AA5110" s="11">
        <f t="shared" si="196"/>
        <v>-102.3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-9.7760398151439751E-3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911.17</v>
      </c>
      <c r="AA5111" s="11">
        <f t="shared" si="196"/>
        <v>70.7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1.4146646619181932E-2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382.06</v>
      </c>
      <c r="AA5112" s="11">
        <f t="shared" si="196"/>
        <v>-234.4</v>
      </c>
      <c r="AB5112" s="5">
        <f>IFERROR(VLOOKUP(C5112,[2]Sheet1!$B:$F,5,FALSE),0)</f>
        <v>14000000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-4.2663456001675124E-3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637.61</v>
      </c>
      <c r="AA5113" s="11">
        <f t="shared" si="196"/>
        <v>35.700000000000003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2.7979485892630291E-2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606.15</v>
      </c>
      <c r="AA5114" s="11">
        <f t="shared" si="196"/>
        <v>98.6</v>
      </c>
      <c r="AB5114" s="5">
        <f>IFERROR(VLOOKUP(C5114,[2]Sheet1!$B:$F,5,FALSE),0)</f>
        <v>5000000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1.014600346448899E-2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378.61</v>
      </c>
      <c r="AA5115" s="11">
        <f t="shared" si="196"/>
        <v>36.299999999999997</v>
      </c>
      <c r="AB5115" s="5">
        <f>IFERROR(VLOOKUP(C5115,[2]Sheet1!$B:$F,5,FALSE),0)</f>
        <v>10950000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2.7548136604949681E-2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610.12</v>
      </c>
      <c r="AA5116" s="11">
        <f t="shared" si="196"/>
        <v>78.5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1.273519963285911E-2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865.47</v>
      </c>
      <c r="AA5117" s="11">
        <f t="shared" si="196"/>
        <v>92.6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1.0803378511098015E-2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745.4</v>
      </c>
      <c r="AA5118" s="11">
        <f t="shared" si="196"/>
        <v>41.3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2.4215186477059298E-2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582.91</v>
      </c>
      <c r="AA5119" s="11">
        <f t="shared" si="196"/>
        <v>107.9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9.2638657768780788E-3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199.29</v>
      </c>
      <c r="AA5120" s="11">
        <f t="shared" si="196"/>
        <v>-11.5</v>
      </c>
      <c r="AB5120" s="5">
        <f>IFERROR(VLOOKUP(C5120,[2]Sheet1!$B:$F,5,FALSE),0)</f>
        <v>36559400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-8.6757990867579904E-2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251.61</v>
      </c>
      <c r="AA5121" s="11">
        <f t="shared" si="196"/>
        <v>680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1.4705297881642224E-3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925.5</v>
      </c>
      <c r="AA5122" s="11">
        <f t="shared" si="196"/>
        <v>-1361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-7.3473797947055648E-4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902.25</v>
      </c>
      <c r="AA5123" s="11">
        <f t="shared" ref="AA5123:AA5186" si="199">ROUND(IFERROR(Z5123/M5123,0),1)</f>
        <v>127.3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7.8581324466611251E-3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571.15</v>
      </c>
      <c r="AA5124" s="11">
        <f t="shared" si="199"/>
        <v>102.2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9.7872712947561936E-3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975.25</v>
      </c>
      <c r="AA5125" s="11">
        <f t="shared" si="199"/>
        <v>57.8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1.7298128684952577E-2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1062.6600000000001</v>
      </c>
      <c r="AA5126" s="11">
        <f t="shared" si="199"/>
        <v>157.4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6.3519846423126863E-3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1087.1500000000001</v>
      </c>
      <c r="AA5127" s="11">
        <f t="shared" si="199"/>
        <v>215.7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4.6359747964862252E-3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16410</v>
      </c>
      <c r="AA5128" s="11">
        <f t="shared" si="199"/>
        <v>55.1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1.8156611822059718E-2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11990.86</v>
      </c>
      <c r="AA5129" s="11">
        <f t="shared" si="199"/>
        <v>30.1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3.3177770401789361E-2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1440.03</v>
      </c>
      <c r="AA5130" s="11">
        <f t="shared" si="199"/>
        <v>45.5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2.1971764477128949E-2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48960</v>
      </c>
      <c r="AA5131" s="11">
        <f t="shared" si="199"/>
        <v>90.7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1.1020629084967322E-2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634.79999999999995</v>
      </c>
      <c r="AA5132" s="11">
        <f t="shared" si="199"/>
        <v>65.5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1.5264650283553876E-2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1940.81</v>
      </c>
      <c r="AA5133" s="11">
        <f t="shared" si="199"/>
        <v>79.5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1.2572070424204327E-2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294.41000000000003</v>
      </c>
      <c r="AA5134" s="11">
        <f t="shared" si="199"/>
        <v>47.5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2.1059067287116606E-2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288</v>
      </c>
      <c r="AA5135" s="11">
        <f t="shared" si="199"/>
        <v>40.200000000000003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2.4861111111111112E-2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1069.3</v>
      </c>
      <c r="AA5136" s="11">
        <f t="shared" si="199"/>
        <v>1549.7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6.4528196016085289E-4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2174.73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2640.4</v>
      </c>
      <c r="AA5138" s="11">
        <f t="shared" si="199"/>
        <v>175.9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5.6847447356461137E-3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5304</v>
      </c>
      <c r="AA5139" s="11">
        <f t="shared" si="199"/>
        <v>271.7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3.6802413273001509E-3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852.06</v>
      </c>
      <c r="AA5140" s="11">
        <f t="shared" si="199"/>
        <v>21.3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4.7038940919653549E-2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331.31</v>
      </c>
      <c r="AA5141" s="11">
        <f t="shared" si="199"/>
        <v>16.100000000000001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6.2207600132806129E-2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211.08</v>
      </c>
      <c r="AA5142" s="11">
        <f t="shared" si="199"/>
        <v>13.5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7.3858252795148752E-2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751.56</v>
      </c>
      <c r="AA5143" s="11">
        <f t="shared" si="199"/>
        <v>23.7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4.219224014050775E-2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255.29</v>
      </c>
      <c r="AA5144" s="11">
        <f t="shared" si="199"/>
        <v>12.6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7.9399898155039367E-2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211.27</v>
      </c>
      <c r="AA5145" s="11">
        <f t="shared" si="199"/>
        <v>14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7.1377857717612528E-2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203.93</v>
      </c>
      <c r="AA5146" s="11">
        <f t="shared" si="199"/>
        <v>27.3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3.6581179816603734E-2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252.18</v>
      </c>
      <c r="AA5147" s="11">
        <f t="shared" si="199"/>
        <v>14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7.1536204298516926E-2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533.87</v>
      </c>
      <c r="AA5148" s="11">
        <f t="shared" si="199"/>
        <v>19.2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5.2091333096072077E-2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255.1</v>
      </c>
      <c r="AA5149" s="11">
        <f t="shared" si="199"/>
        <v>11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9.0983927871422982E-2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351.44</v>
      </c>
      <c r="AA5150" s="11">
        <f t="shared" si="199"/>
        <v>8.6999999999999993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0.11444343273389483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253.27</v>
      </c>
      <c r="AA5151" s="11">
        <f t="shared" si="199"/>
        <v>13.6</v>
      </c>
      <c r="AB5151" s="5">
        <f>IFERROR(VLOOKUP(C5151,[2]Sheet1!$B:$F,5,FALSE),0)</f>
        <v>89996859.399999991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7.328147826430291E-2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260.54000000000002</v>
      </c>
      <c r="AA5152" s="11">
        <f t="shared" si="199"/>
        <v>22.3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4.4753204882167802E-2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371.23</v>
      </c>
      <c r="AA5153" s="11">
        <f t="shared" si="199"/>
        <v>17.7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5.6622578994154564E-2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394.1</v>
      </c>
      <c r="AA5154" s="11">
        <f t="shared" si="199"/>
        <v>17.8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5.6178634864247651E-2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371.47</v>
      </c>
      <c r="AA5155" s="11">
        <f t="shared" si="199"/>
        <v>16.399999999999999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6.0947048213853064E-2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631.30999999999995</v>
      </c>
      <c r="AA5156" s="11">
        <f t="shared" si="199"/>
        <v>16.899999999999999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5.9210213682659878E-2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213.77</v>
      </c>
      <c r="AA5157" s="11">
        <f t="shared" si="199"/>
        <v>17.8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5.6135098470318563E-2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213.18</v>
      </c>
      <c r="AA5158" s="11">
        <f t="shared" si="199"/>
        <v>16.899999999999999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5.9011164274322167E-2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1951.57</v>
      </c>
      <c r="AA5159" s="11">
        <f t="shared" si="199"/>
        <v>554.4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1.8036760146958603E-3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646.66</v>
      </c>
      <c r="AA5160" s="11">
        <f t="shared" si="199"/>
        <v>63.9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1.5649645872637861E-2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439.68</v>
      </c>
      <c r="AA5161" s="11">
        <f t="shared" si="199"/>
        <v>18.7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5.3356986899563322E-2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347.68</v>
      </c>
      <c r="AA5162" s="11">
        <f t="shared" si="199"/>
        <v>27.6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3.6182696732627702E-2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640.57000000000005</v>
      </c>
      <c r="AA5164" s="11">
        <f t="shared" si="199"/>
        <v>40.6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2.4649921163963341E-2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460.75</v>
      </c>
      <c r="AA5165" s="11">
        <f t="shared" si="199"/>
        <v>21.7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4.6098752034725986E-2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830.04</v>
      </c>
      <c r="AA5166" s="11">
        <f t="shared" si="199"/>
        <v>-74.8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-1.3372849501228856E-2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448.75</v>
      </c>
      <c r="AA5167" s="11">
        <f t="shared" si="199"/>
        <v>42.7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2.3420612813370472E-2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441.54</v>
      </c>
      <c r="AA5168" s="11">
        <f t="shared" si="199"/>
        <v>24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4.1581736649001222E-2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764</v>
      </c>
      <c r="AA5169" s="11">
        <f t="shared" si="199"/>
        <v>318.3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3.1413612565445023E-3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1165.83</v>
      </c>
      <c r="AA5170" s="11">
        <f t="shared" si="199"/>
        <v>327.5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3.0536184520899277E-3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409.21</v>
      </c>
      <c r="AA5171" s="11">
        <f t="shared" si="199"/>
        <v>36.200000000000003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2.7589746096136458E-2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577.1</v>
      </c>
      <c r="AA5172" s="11">
        <f t="shared" si="199"/>
        <v>31.9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3.1363715127360942E-2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546.57000000000005</v>
      </c>
      <c r="AA5173" s="11">
        <f t="shared" si="199"/>
        <v>41.6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2.4040836489379217E-2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847.84</v>
      </c>
      <c r="AA5174" s="11">
        <f t="shared" si="199"/>
        <v>-34.4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-2.9062087186261559E-2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518.65</v>
      </c>
      <c r="AA5175" s="11">
        <f t="shared" si="199"/>
        <v>141.69999999999999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7.0567820302708962E-3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639.29999999999995</v>
      </c>
      <c r="AA5176" s="11">
        <f t="shared" si="199"/>
        <v>66.5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1.5047708431096511E-2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487.08</v>
      </c>
      <c r="AA5177" s="11">
        <f t="shared" si="199"/>
        <v>88.1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1.1353371109468671E-2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686.42</v>
      </c>
      <c r="AA5178" s="11">
        <f t="shared" si="199"/>
        <v>49.2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2.0322834416246612E-2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476.99</v>
      </c>
      <c r="AA5179" s="11">
        <f t="shared" si="199"/>
        <v>795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1.2578880060378625E-3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698.26</v>
      </c>
      <c r="AA5180" s="11">
        <f t="shared" si="199"/>
        <v>32.4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3.0891072093489531E-2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597.79999999999995</v>
      </c>
      <c r="AA5181" s="11">
        <f t="shared" si="199"/>
        <v>452.9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2.2080963532954169E-3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694.91</v>
      </c>
      <c r="AA5182" s="11">
        <f t="shared" si="199"/>
        <v>197.4</v>
      </c>
      <c r="AB5182" s="5">
        <f>IFERROR(VLOOKUP(C5182,[2]Sheet1!$B:$F,5,FALSE),0)</f>
        <v>3037787.2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5.0654041530557919E-3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410.56</v>
      </c>
      <c r="AA5183" s="11">
        <f t="shared" si="199"/>
        <v>35.4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2.8229734996102884E-2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500.72</v>
      </c>
      <c r="AA5184" s="11">
        <f t="shared" si="199"/>
        <v>-14.6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-6.8341588113117108E-2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523.84</v>
      </c>
      <c r="AA5185" s="11">
        <f t="shared" si="199"/>
        <v>76.3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1.3114691508857666E-2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485.2</v>
      </c>
      <c r="AA5186" s="11">
        <f t="shared" si="199"/>
        <v>-35.299999999999997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-2.8318219291014017E-2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538.33000000000004</v>
      </c>
      <c r="AA5187" s="11">
        <f t="shared" ref="AA5187:AA5250" si="202">ROUND(IFERROR(Z5187/M5187,0),1)</f>
        <v>29.8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3.3548195344862815E-2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503.54</v>
      </c>
      <c r="AA5188" s="11">
        <f t="shared" si="202"/>
        <v>111.4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8.9764467569607171E-3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465.88</v>
      </c>
      <c r="AA5189" s="11">
        <f t="shared" si="202"/>
        <v>-47.8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-2.0928136000686871E-2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298.47000000000003</v>
      </c>
      <c r="AA5190" s="11">
        <f t="shared" si="202"/>
        <v>95.7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1.0453311890642275E-2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852.13</v>
      </c>
      <c r="AA5191" s="11">
        <f t="shared" si="202"/>
        <v>108.7</v>
      </c>
      <c r="AB5191" s="5">
        <f>IFERROR(VLOOKUP(C5191,[2]Sheet1!$B:$F,5,FALSE),0)</f>
        <v>34090650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9.2004741060636285E-3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517.78</v>
      </c>
      <c r="AA5192" s="11">
        <f t="shared" si="202"/>
        <v>54.2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1.8463440071072659E-2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211.37</v>
      </c>
      <c r="AA5193" s="11">
        <f t="shared" si="202"/>
        <v>1112.5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8.9889766759710461E-4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576.29999999999995</v>
      </c>
      <c r="AA5194" s="11">
        <f t="shared" si="202"/>
        <v>43.7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2.2870032968939788E-2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241.35</v>
      </c>
      <c r="AA5195" s="11">
        <f t="shared" si="202"/>
        <v>-48.2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-2.0758234928527033E-2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268.64</v>
      </c>
      <c r="AA5196" s="11">
        <f t="shared" si="202"/>
        <v>8954.7000000000007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1.1167361524717093E-4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364.08</v>
      </c>
      <c r="AA5197" s="11">
        <f t="shared" si="202"/>
        <v>174.2</v>
      </c>
      <c r="AB5197" s="5">
        <f>IFERROR(VLOOKUP(C5197,[2]Sheet1!$B:$F,5,FALSE),0)</f>
        <v>10716300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5.7404965941551308E-3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411.6</v>
      </c>
      <c r="AA5198" s="11">
        <f t="shared" si="202"/>
        <v>113.1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8.8435374149659855E-3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532.61</v>
      </c>
      <c r="AA5199" s="11">
        <f t="shared" si="202"/>
        <v>224.7</v>
      </c>
      <c r="AB5199" s="5">
        <f>IFERROR(VLOOKUP(C5199,[2]Sheet1!$B:$F,5,FALSE),0)</f>
        <v>6467671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4.4497850209346424E-3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429.1</v>
      </c>
      <c r="AA5200" s="11">
        <f t="shared" si="202"/>
        <v>-30.8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-3.250990445117688E-2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305.38</v>
      </c>
      <c r="AA5201" s="11">
        <f t="shared" si="202"/>
        <v>-545.29999999999995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-1.8337808631868494E-3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308.35000000000002</v>
      </c>
      <c r="AA5202" s="11">
        <f t="shared" si="202"/>
        <v>-422.4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-2.367439597859575E-3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278.45999999999998</v>
      </c>
      <c r="AA5203" s="11">
        <f t="shared" si="202"/>
        <v>-240.1</v>
      </c>
      <c r="AB5203" s="5">
        <f>IFERROR(VLOOKUP(C5203,[2]Sheet1!$B:$F,5,FALSE),0)</f>
        <v>20991579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-4.1657688716512245E-3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461.97</v>
      </c>
      <c r="AA5204" s="11">
        <f t="shared" si="202"/>
        <v>-174.3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-5.7363032231530177E-3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400.03</v>
      </c>
      <c r="AA5205" s="11">
        <f t="shared" si="202"/>
        <v>123.5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8.0993925455590844E-3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971.88</v>
      </c>
      <c r="AA5206" s="11">
        <f t="shared" si="202"/>
        <v>908.3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1.1009589661275054E-3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412.37</v>
      </c>
      <c r="AA5207" s="11">
        <f t="shared" si="202"/>
        <v>203.1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4.9227635375997279E-3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568.65</v>
      </c>
      <c r="AA5208" s="11">
        <f t="shared" si="202"/>
        <v>225.7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4.4315484041150092E-3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660.54</v>
      </c>
      <c r="AA5209" s="11">
        <f t="shared" si="202"/>
        <v>172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5.8134253792351716E-3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257.94</v>
      </c>
      <c r="AA5210" s="11">
        <f t="shared" si="202"/>
        <v>-52.7</v>
      </c>
      <c r="AB5210" s="5">
        <f>IFERROR(VLOOKUP(C5210,[2]Sheet1!$B:$F,5,FALSE),0)</f>
        <v>9314286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-1.895789718539195E-2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501.18</v>
      </c>
      <c r="AA5211" s="11">
        <f t="shared" si="202"/>
        <v>-24.3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-4.1182808571770625E-2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318.83999999999997</v>
      </c>
      <c r="AA5212" s="11">
        <f t="shared" si="202"/>
        <v>-22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-4.5414628026596418E-2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784</v>
      </c>
      <c r="AA5213" s="11">
        <f t="shared" si="202"/>
        <v>-111.5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-8.9668367346938775E-3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271.81</v>
      </c>
      <c r="AA5214" s="11">
        <f t="shared" si="202"/>
        <v>-7.6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-0.13204076376880911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294.14999999999998</v>
      </c>
      <c r="AA5215" s="11">
        <f t="shared" si="202"/>
        <v>-42.7</v>
      </c>
      <c r="AB5215" s="5">
        <f>IFERROR(VLOOKUP(C5215,[2]Sheet1!$B:$F,5,FALSE),0)</f>
        <v>7739550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-2.3423423423423424E-2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583.02</v>
      </c>
      <c r="AA5216" s="11">
        <f t="shared" si="202"/>
        <v>1534.3</v>
      </c>
      <c r="AB5216" s="5">
        <f>IFERROR(VLOOKUP(C5216,[2]Sheet1!$B:$F,5,FALSE),0)</f>
        <v>3000000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6.5177866968543102E-4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716.64</v>
      </c>
      <c r="AA5217" s="11">
        <f t="shared" si="202"/>
        <v>62.9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1.5907568653717348E-2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775.56</v>
      </c>
      <c r="AA5218" s="11">
        <f t="shared" si="202"/>
        <v>115.4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8.6647067925112176E-3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303.89999999999998</v>
      </c>
      <c r="AA5219" s="11">
        <f t="shared" si="202"/>
        <v>1899.4</v>
      </c>
      <c r="AB5219" s="5">
        <f>IFERROR(VLOOKUP(C5219,[2]Sheet1!$B:$F,5,FALSE),0)</f>
        <v>11551765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5.264889766370517E-4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517.35</v>
      </c>
      <c r="AA5220" s="11">
        <f t="shared" si="202"/>
        <v>-574.79999999999995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-1.7396346767178893E-3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240.21</v>
      </c>
      <c r="AA5221" s="11">
        <f t="shared" si="202"/>
        <v>-67.099999999999994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-1.4903625993921985E-2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446.3</v>
      </c>
      <c r="AA5222" s="11">
        <f t="shared" si="202"/>
        <v>-228.9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-4.3692583464037642E-3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730.68</v>
      </c>
      <c r="AA5223" s="11">
        <f t="shared" si="202"/>
        <v>-151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-6.6239667159358412E-3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412.34</v>
      </c>
      <c r="AA5224" s="11">
        <f t="shared" si="202"/>
        <v>-361.7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-2.7647087355095307E-3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322.92</v>
      </c>
      <c r="AA5225" s="11">
        <f t="shared" si="202"/>
        <v>-566.5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-1.7651430694908953E-3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472.7</v>
      </c>
      <c r="AA5226" s="11">
        <f t="shared" si="202"/>
        <v>-189.1</v>
      </c>
      <c r="AB5226" s="5">
        <f>IFERROR(VLOOKUP(C5226,[2]Sheet1!$B:$F,5,FALSE),0)</f>
        <v>13500000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-5.2887666596149775E-3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207.85</v>
      </c>
      <c r="AA5227" s="11">
        <f t="shared" si="202"/>
        <v>-377.9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-2.646139042578783E-3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242.34</v>
      </c>
      <c r="AA5228" s="11">
        <f t="shared" si="202"/>
        <v>-41.1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-2.4345960221176861E-2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359.98</v>
      </c>
      <c r="AA5229" s="11">
        <f t="shared" si="202"/>
        <v>-30.6</v>
      </c>
      <c r="AB5229" s="5">
        <f>IFERROR(VLOOKUP(C5229,[2]Sheet1!$B:$F,5,FALSE),0)</f>
        <v>8000000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-3.2640702261236734E-2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317.24</v>
      </c>
      <c r="AA5230" s="11">
        <f t="shared" si="202"/>
        <v>-80.7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-1.238809733955365E-2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345.09</v>
      </c>
      <c r="AA5231" s="11">
        <f t="shared" si="202"/>
        <v>62.3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1.6053783071082905E-2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195.37</v>
      </c>
      <c r="AA5232" s="11">
        <f t="shared" si="202"/>
        <v>-5.5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-0.18165532067359369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403.69</v>
      </c>
      <c r="AA5233" s="11">
        <f t="shared" si="202"/>
        <v>208.1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4.8056677153261165E-3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Power</v>
      </c>
      <c r="Z5234">
        <f>IFERROR(VLOOKUP(C5234,[1]LP!$B:$C,2,FALSE),0)</f>
        <v>370.38</v>
      </c>
      <c r="AA5234" s="11">
        <f t="shared" si="202"/>
        <v>-37</v>
      </c>
      <c r="AB5234" s="5">
        <f>IFERROR(VLOOKUP(C5234,[2]Sheet1!$B:$F,5,FALSE),0)</f>
        <v>15930000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-2.7026297316269775E-2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450.08</v>
      </c>
      <c r="AA5235" s="11">
        <f t="shared" si="202"/>
        <v>-317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-3.1549946676146462E-3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911.17</v>
      </c>
      <c r="AA5236" s="11">
        <f t="shared" si="202"/>
        <v>82.5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1.2127264945070625E-2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637.61</v>
      </c>
      <c r="AA5237" s="11">
        <f t="shared" si="202"/>
        <v>30.9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3.2339517887109676E-2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378.61</v>
      </c>
      <c r="AA5238" s="11">
        <f t="shared" si="202"/>
        <v>-601</v>
      </c>
      <c r="AB5238" s="5">
        <f>IFERROR(VLOOKUP(C5238,[2]Sheet1!$B:$F,5,FALSE),0)</f>
        <v>10950000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-1.6639814056681017E-3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610.12</v>
      </c>
      <c r="AA5239" s="11">
        <f t="shared" si="202"/>
        <v>150.30000000000001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6.6544286369894443E-3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865.47</v>
      </c>
      <c r="AA5240" s="11">
        <f t="shared" si="202"/>
        <v>179.9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5.5576738650675349E-3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745.4</v>
      </c>
      <c r="AA5241" s="11">
        <f t="shared" si="202"/>
        <v>53.5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1.8701368392809229E-2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582.91</v>
      </c>
      <c r="AA5242" s="11">
        <f t="shared" si="202"/>
        <v>102.8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9.7270590657219814E-3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804.8</v>
      </c>
      <c r="AA5243" s="11">
        <f t="shared" si="202"/>
        <v>311.89999999999998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3.205765407554672E-3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578.48</v>
      </c>
      <c r="AA5244" s="11">
        <f t="shared" si="202"/>
        <v>-142.1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-7.0356797123496059E-3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199.29</v>
      </c>
      <c r="AA5245" s="11">
        <f t="shared" si="202"/>
        <v>-89.8</v>
      </c>
      <c r="AB5245" s="5">
        <f>IFERROR(VLOOKUP(C5245,[2]Sheet1!$B:$F,5,FALSE),0)</f>
        <v>36559400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-1.113954538612073E-2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251.61</v>
      </c>
      <c r="AA5246" s="11">
        <f t="shared" si="202"/>
        <v>12580.5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7.9488096657525539E-5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925.5</v>
      </c>
      <c r="AA5247" s="11">
        <f t="shared" si="202"/>
        <v>344.1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2.9065370070232308E-3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502.28</v>
      </c>
      <c r="AA5248" s="11">
        <f t="shared" si="202"/>
        <v>66.099999999999994</v>
      </c>
      <c r="AB5248" s="5">
        <f>IFERROR(VLOOKUP(C5248,[2]Sheet1!$B:$F,5,FALSE),0)</f>
        <v>24505679.59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1.5131002628016246E-2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873.81</v>
      </c>
      <c r="AA5250" s="11">
        <f t="shared" si="202"/>
        <v>186.3</v>
      </c>
      <c r="AB5250" s="5">
        <f>IFERROR(VLOOKUP(C5250,[2]Sheet1!$B:$F,5,FALSE),0)</f>
        <v>18150000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5.3672995273572064E-3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793.03</v>
      </c>
      <c r="AA5251" s="11">
        <f t="shared" ref="AA5251:AA5314" si="205">ROUND(IFERROR(Z5251/M5251,0),1)</f>
        <v>96.6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1.0352697880281958E-2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615.65</v>
      </c>
      <c r="AA5252" s="11">
        <f t="shared" si="205"/>
        <v>84.7</v>
      </c>
      <c r="AB5252" s="5">
        <f>IFERROR(VLOOKUP(C5252,[2]Sheet1!$B:$F,5,FALSE),0)</f>
        <v>19154588.949999999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1.1808657516446032E-2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458.65</v>
      </c>
      <c r="AA5254" s="11">
        <f t="shared" si="205"/>
        <v>76.2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1.3125476943202877E-2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444.39</v>
      </c>
      <c r="AA5255" s="11">
        <f t="shared" si="205"/>
        <v>68.8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1.4536780755642567E-2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407.63</v>
      </c>
      <c r="AA5256" s="11">
        <f t="shared" si="205"/>
        <v>77.8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1.2854794789392342E-2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415.15</v>
      </c>
      <c r="AA5257" s="11">
        <f t="shared" si="205"/>
        <v>57.3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1.7439479706130315E-2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617.70000000000005</v>
      </c>
      <c r="AA5258" s="11">
        <f t="shared" si="205"/>
        <v>23.1</v>
      </c>
      <c r="AB5258" s="5">
        <f>IFERROR(VLOOKUP(C5258,[2]Sheet1!$B:$F,5,FALSE),0)</f>
        <v>12488017.5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4.3322000971345309E-2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711</v>
      </c>
      <c r="AA5259" s="11">
        <f t="shared" si="205"/>
        <v>25.9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3.8649789029535864E-2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818.17</v>
      </c>
      <c r="AA5260" s="11">
        <f t="shared" si="205"/>
        <v>49.5</v>
      </c>
      <c r="AB5260" s="5">
        <f>IFERROR(VLOOKUP(C5260,[2]Sheet1!$B:$F,5,FALSE),0)</f>
        <v>12569599.07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2.0191402764706601E-2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744.41</v>
      </c>
      <c r="AA5263" s="11">
        <f t="shared" si="205"/>
        <v>49</v>
      </c>
      <c r="AB5263" s="5">
        <f>IFERROR(VLOOKUP(C5263,[2]Sheet1!$B:$F,5,FALSE),0)</f>
        <v>14323185.1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2.0391988286025176E-2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783.98</v>
      </c>
      <c r="AA5264" s="11">
        <f t="shared" si="205"/>
        <v>44.7</v>
      </c>
      <c r="AB5264" s="5">
        <f>IFERROR(VLOOKUP(C5264,[2]Sheet1!$B:$F,5,FALSE),0)</f>
        <v>8334685.3799999999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2.2385775147325187E-2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537.86</v>
      </c>
      <c r="AA5265" s="11">
        <f t="shared" si="205"/>
        <v>62.5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1.6007883092254489E-2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589.13</v>
      </c>
      <c r="AA5267" s="11">
        <f t="shared" si="205"/>
        <v>33.9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2.953507714765841E-2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576.64</v>
      </c>
      <c r="AA5268" s="11">
        <f t="shared" si="205"/>
        <v>41.2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2.427857935627081E-2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820.21</v>
      </c>
      <c r="AA5269" s="11">
        <f t="shared" si="205"/>
        <v>63.3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1.5788639494763536E-2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680.66</v>
      </c>
      <c r="AA5270" s="11">
        <f t="shared" si="205"/>
        <v>39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2.5666265095642463E-2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531.83000000000004</v>
      </c>
      <c r="AA5271" s="11">
        <f t="shared" si="205"/>
        <v>50.2</v>
      </c>
      <c r="AB5271" s="5">
        <f>IFERROR(VLOOKUP(C5271,[2]Sheet1!$B:$F,5,FALSE),0)</f>
        <v>11318997.549999999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1.9931181016490229E-2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1078.21</v>
      </c>
      <c r="AA5272" s="11">
        <f t="shared" si="205"/>
        <v>28.8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3.4733493475297021E-2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913.26</v>
      </c>
      <c r="AA5273" s="11">
        <f t="shared" si="205"/>
        <v>38.1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2.6246632941331054E-2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897.97</v>
      </c>
      <c r="AA5274" s="11">
        <f t="shared" si="205"/>
        <v>52.4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1.9098633584640909E-2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1097.92</v>
      </c>
      <c r="AA5275" s="11">
        <f t="shared" si="205"/>
        <v>88.4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1.1312299621101718E-2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803.03</v>
      </c>
      <c r="AA5277" s="11">
        <f t="shared" si="205"/>
        <v>26767.7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3.7358504663586667E-5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938.84</v>
      </c>
      <c r="AA5278" s="11">
        <f t="shared" si="205"/>
        <v>38.4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2.6021473307485832E-2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983.99</v>
      </c>
      <c r="AA5279" s="11">
        <f t="shared" si="205"/>
        <v>66.2</v>
      </c>
      <c r="AB5279" s="5">
        <f>IFERROR(VLOOKUP(C5279,[2]Sheet1!$B:$F,5,FALSE),0)</f>
        <v>3841229.56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1.5111942194534496E-2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882.53</v>
      </c>
      <c r="AA5280" s="11">
        <f t="shared" si="205"/>
        <v>33.6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2.9800686662209783E-2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1588.93</v>
      </c>
      <c r="AA5281" s="11">
        <f t="shared" si="205"/>
        <v>105.4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9.4906635282863312E-3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1060.8</v>
      </c>
      <c r="AA5282" s="11">
        <f t="shared" si="205"/>
        <v>-56.4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-1.7722473604826549E-2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1297.9000000000001</v>
      </c>
      <c r="AA5284" s="11">
        <f t="shared" si="205"/>
        <v>132.6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7.5429540026196147E-3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825.45</v>
      </c>
      <c r="AA5285" s="11">
        <f t="shared" si="205"/>
        <v>106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9.4372766369858856E-3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708.62</v>
      </c>
      <c r="AA5286" s="11">
        <f t="shared" si="205"/>
        <v>55.2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1.8105613728091219E-2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714</v>
      </c>
      <c r="AA5287" s="11">
        <f t="shared" si="205"/>
        <v>-230.3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-4.3417366946778713E-3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856.82</v>
      </c>
      <c r="AA5288" s="11">
        <f t="shared" si="205"/>
        <v>157.5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6.3490581452347048E-3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816.59</v>
      </c>
      <c r="AA5289" s="11">
        <f t="shared" si="205"/>
        <v>241.6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4.1391640847916328E-3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1006.03</v>
      </c>
      <c r="AA5290" s="11">
        <f t="shared" si="205"/>
        <v>170.8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5.8546961820224045E-3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1312.61</v>
      </c>
      <c r="AA5291" s="11">
        <f t="shared" si="205"/>
        <v>66.2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1.5114923701632626E-2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1639.93</v>
      </c>
      <c r="AA5292" s="11">
        <f t="shared" si="205"/>
        <v>354.2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2.8232912380406479E-3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1010.31</v>
      </c>
      <c r="AA5293" s="11">
        <f t="shared" si="205"/>
        <v>210.5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4.7510170145796836E-3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1266.3</v>
      </c>
      <c r="AA5294" s="11">
        <f t="shared" si="205"/>
        <v>376.9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2.6533996683250414E-3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1159.6099999999999</v>
      </c>
      <c r="AA5295" s="11">
        <f t="shared" si="205"/>
        <v>55.3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1.8092289649106166E-2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957.98</v>
      </c>
      <c r="AA5296" s="11">
        <f t="shared" si="205"/>
        <v>65.8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1.5198647153385248E-2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1538.46</v>
      </c>
      <c r="AA5297" s="11">
        <f t="shared" si="205"/>
        <v>87.4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1.144001144001144E-2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1327</v>
      </c>
      <c r="AA5298" s="11">
        <f t="shared" si="205"/>
        <v>63.8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1.5674453654860587E-2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2300.0300000000002</v>
      </c>
      <c r="AA5299" s="11">
        <f t="shared" si="205"/>
        <v>96.4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1.0373777733333912E-2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791.02</v>
      </c>
      <c r="AA5300" s="11">
        <f t="shared" si="205"/>
        <v>112.8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8.8619756769740335E-3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1591.75</v>
      </c>
      <c r="AA5301" s="11">
        <f t="shared" si="205"/>
        <v>27.7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3.614889272812942E-2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2124.65</v>
      </c>
      <c r="AA5302" s="11">
        <f t="shared" si="205"/>
        <v>61.2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1.633680841550373E-2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2221.56</v>
      </c>
      <c r="AA5304" s="11">
        <f t="shared" si="205"/>
        <v>790.6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1.2648769333261313E-3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620.95000000000005</v>
      </c>
      <c r="AA5305" s="11">
        <f t="shared" si="205"/>
        <v>36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2.7763910137692242E-2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1523.75</v>
      </c>
      <c r="AA5306" s="11">
        <f t="shared" si="205"/>
        <v>5643.5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1.77194421657096E-4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2160.79</v>
      </c>
      <c r="AA5308" s="11">
        <f t="shared" si="205"/>
        <v>175.7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5.6923625155614384E-3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1501.21</v>
      </c>
      <c r="AA5309" s="11">
        <f t="shared" si="205"/>
        <v>43.8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2.2834913170042832E-2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1918.06</v>
      </c>
      <c r="AA5310" s="11">
        <f t="shared" si="205"/>
        <v>188.6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5.3022324640522199E-3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3622.98</v>
      </c>
      <c r="AA5311" s="11">
        <f t="shared" si="205"/>
        <v>162.69999999999999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6.1468735681676412E-3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1781.11</v>
      </c>
      <c r="AA5312" s="11">
        <f t="shared" si="205"/>
        <v>120.5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8.2981960687436487E-3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2170</v>
      </c>
      <c r="AA5313" s="11">
        <f t="shared" si="205"/>
        <v>21700</v>
      </c>
      <c r="AB5313" s="5">
        <f>IFERROR(VLOOKUP(C5313,[2]Sheet1!$B:$F,5,FALSE),0)</f>
        <v>253021.8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4.608294930875576E-5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2912.94</v>
      </c>
      <c r="AA5315" s="11">
        <f t="shared" ref="AA5315:AA5326" si="208">ROUND(IFERROR(Z5315/M5315,0),1)</f>
        <v>87.8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1.139055387340625E-2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1460.98</v>
      </c>
      <c r="AA5316" s="11">
        <f t="shared" si="208"/>
        <v>-177.1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-5.6468945502334052E-3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5777.51</v>
      </c>
      <c r="AA5317" s="11">
        <f t="shared" si="208"/>
        <v>74.099999999999994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1.3495433153728855E-2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1625.9</v>
      </c>
      <c r="AA5318" s="11">
        <f t="shared" si="208"/>
        <v>348.2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2.8722553662586872E-3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1033.97</v>
      </c>
      <c r="AA5319" s="11">
        <f t="shared" si="208"/>
        <v>7953.6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1.2572898633422634E-4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1093.78</v>
      </c>
      <c r="AA5321" s="11">
        <f t="shared" si="208"/>
        <v>-154.69999999999999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-6.4638227065771919E-3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2239.4299999999998</v>
      </c>
      <c r="AA5322" s="11">
        <f t="shared" si="208"/>
        <v>670.5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1.4914509495719892E-3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1781.17</v>
      </c>
      <c r="AA5323" s="11">
        <f t="shared" si="208"/>
        <v>844.2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1.1846146072525361E-3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742.85</v>
      </c>
      <c r="AA5326" s="11">
        <f t="shared" si="208"/>
        <v>84.9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1.1778959413071279E-2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331.31</v>
      </c>
      <c r="AA5327" s="11">
        <f t="shared" ref="AA5327:AA5390" si="210">ROUND(IFERROR(Z5327/M5327,0),1)</f>
        <v>-9.1999999999999993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-0.10890102924753252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211.08</v>
      </c>
      <c r="AA5328" s="11">
        <f t="shared" si="210"/>
        <v>18.600000000000001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5.362895584612469E-2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751.56</v>
      </c>
      <c r="AA5329" s="11">
        <f t="shared" si="210"/>
        <v>25.8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3.8799297461280538E-2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255.29</v>
      </c>
      <c r="AA5330" s="11">
        <f t="shared" si="210"/>
        <v>18.8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5.3116064083982922E-2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211.27</v>
      </c>
      <c r="AA5331" s="11">
        <f t="shared" si="210"/>
        <v>10.8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9.2204288351398683E-2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203.93</v>
      </c>
      <c r="AA5332" s="11">
        <f t="shared" si="210"/>
        <v>51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1.9614573628205755E-2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252.18</v>
      </c>
      <c r="AA5333" s="11">
        <f t="shared" si="210"/>
        <v>13.5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7.3915457213101748E-2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533.87</v>
      </c>
      <c r="AA5334" s="11">
        <f t="shared" si="210"/>
        <v>24.6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4.0684061662951652E-2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255.1</v>
      </c>
      <c r="AA5335" s="11">
        <f t="shared" si="210"/>
        <v>66.400000000000006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1.5052920423363387E-2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351.44</v>
      </c>
      <c r="AA5336" s="11">
        <f t="shared" si="210"/>
        <v>13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7.7054404734805362E-2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253.27</v>
      </c>
      <c r="AA5337" s="11">
        <f t="shared" si="210"/>
        <v>12.1</v>
      </c>
      <c r="AB5337" s="5">
        <f>IFERROR(VLOOKUP(C5337,[2]Sheet1!$B:$F,5,FALSE),0)</f>
        <v>89996859.399999991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8.2757531488135194E-2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260.54000000000002</v>
      </c>
      <c r="AA5338" s="11">
        <f t="shared" si="210"/>
        <v>11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9.104168265909264E-2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371.23</v>
      </c>
      <c r="AA5339" s="11">
        <f t="shared" si="210"/>
        <v>26.1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3.8251218920884622E-2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394.1</v>
      </c>
      <c r="AA5340" s="11">
        <f t="shared" si="210"/>
        <v>21.6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4.6282669373255515E-2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371.47</v>
      </c>
      <c r="AA5341" s="11">
        <f t="shared" si="210"/>
        <v>309.60000000000002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3.2304089159286074E-3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631.30999999999995</v>
      </c>
      <c r="AA5342" s="11">
        <f t="shared" si="210"/>
        <v>18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5.5566995612298241E-2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213.77</v>
      </c>
      <c r="AA5343" s="11">
        <f t="shared" si="210"/>
        <v>12.2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8.2144360761566157E-2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213.18</v>
      </c>
      <c r="AA5344" s="11">
        <f t="shared" si="210"/>
        <v>11.9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8.368514870062857E-2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237.99</v>
      </c>
      <c r="AA5345" s="11">
        <f t="shared" si="210"/>
        <v>126.6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7.8994915752762709E-3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1951.57</v>
      </c>
      <c r="AA5346" s="11">
        <f t="shared" si="210"/>
        <v>659.3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1.516727557812428E-3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646.66</v>
      </c>
      <c r="AA5347" s="11">
        <f t="shared" si="210"/>
        <v>-14.5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-6.8784214270250207E-2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439.68</v>
      </c>
      <c r="AA5348" s="11">
        <f t="shared" si="210"/>
        <v>28.3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3.5298398835516741E-2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347.68</v>
      </c>
      <c r="AA5349" s="11">
        <f t="shared" si="210"/>
        <v>75.599999999999994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1.3230556833870224E-2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640.57000000000005</v>
      </c>
      <c r="AA5351" s="11">
        <f t="shared" si="210"/>
        <v>102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9.8037685186630648E-3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460.75</v>
      </c>
      <c r="AA5352" s="11">
        <f t="shared" si="210"/>
        <v>32.4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3.0906131307650572E-2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830.04</v>
      </c>
      <c r="AA5353" s="11">
        <f t="shared" si="210"/>
        <v>-44.8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-2.2312177726374633E-2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448.75</v>
      </c>
      <c r="AA5354" s="11">
        <f t="shared" si="210"/>
        <v>83.1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1.2033426183844013E-2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441.54</v>
      </c>
      <c r="AA5355" s="11">
        <f t="shared" si="210"/>
        <v>27.3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3.6599175612628529E-2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764</v>
      </c>
      <c r="AA5356" s="11">
        <f t="shared" si="210"/>
        <v>561.79999999999995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1.7801047120418849E-3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1165.83</v>
      </c>
      <c r="AA5357" s="11">
        <f t="shared" si="210"/>
        <v>139.5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7.1708568144583686E-3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409.21</v>
      </c>
      <c r="AA5358" s="11">
        <f t="shared" si="210"/>
        <v>44.9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2.2286845385010141E-2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577.1</v>
      </c>
      <c r="AA5359" s="11">
        <f t="shared" si="210"/>
        <v>28.2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3.5487783746317794E-2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546.57000000000005</v>
      </c>
      <c r="AA5360" s="11">
        <f t="shared" si="210"/>
        <v>37.5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2.6638856871032072E-2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847.84</v>
      </c>
      <c r="AA5361" s="11">
        <f t="shared" si="210"/>
        <v>-14.8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-6.7371202113606338E-2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518.65</v>
      </c>
      <c r="AA5362" s="11">
        <f t="shared" si="210"/>
        <v>-47.2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-2.1208907741251327E-2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639.29999999999995</v>
      </c>
      <c r="AA5363" s="11">
        <f t="shared" si="210"/>
        <v>-43.2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-2.3150320663225407E-2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487.08</v>
      </c>
      <c r="AA5364" s="11">
        <f t="shared" si="210"/>
        <v>-22.8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-4.3771043771043773E-2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686.42</v>
      </c>
      <c r="AA5365" s="11">
        <f t="shared" si="210"/>
        <v>217.2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4.6035954663325666E-3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476.99</v>
      </c>
      <c r="AA5366" s="11">
        <f t="shared" si="210"/>
        <v>1987.5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5.031552024151449E-4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698.26</v>
      </c>
      <c r="AA5367" s="11">
        <f t="shared" si="210"/>
        <v>28.5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3.5058574170079911E-2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597.79999999999995</v>
      </c>
      <c r="AA5368" s="11">
        <f t="shared" si="210"/>
        <v>139.69999999999999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7.1595851455336246E-3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694.91</v>
      </c>
      <c r="AA5369" s="11">
        <f t="shared" si="210"/>
        <v>-62.7</v>
      </c>
      <c r="AB5369" s="5">
        <f>IFERROR(VLOOKUP(C5369,[2]Sheet1!$B:$F,5,FALSE),0)</f>
        <v>3037787.2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-1.5944510799959708E-2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410.56</v>
      </c>
      <c r="AA5370" s="11">
        <f t="shared" si="210"/>
        <v>-19.8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-5.0467653936087292E-2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500.72</v>
      </c>
      <c r="AA5371" s="11">
        <f t="shared" si="210"/>
        <v>-17.399999999999999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-5.7597060233264094E-2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523.84</v>
      </c>
      <c r="AA5372" s="11">
        <f t="shared" si="210"/>
        <v>6548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1.5271838729383018E-4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485.2</v>
      </c>
      <c r="AA5373" s="11">
        <f t="shared" si="210"/>
        <v>25.2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3.9653751030502886E-2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538.33000000000004</v>
      </c>
      <c r="AA5374" s="11">
        <f t="shared" si="210"/>
        <v>19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5.2755744617613724E-2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503.54</v>
      </c>
      <c r="AA5375" s="11">
        <f t="shared" si="210"/>
        <v>-54.5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-1.8350081423521469E-2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465.88</v>
      </c>
      <c r="AA5376" s="11">
        <f t="shared" si="210"/>
        <v>-97.1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-1.0303082338799691E-2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1078.21</v>
      </c>
      <c r="AA5377" s="11">
        <f t="shared" si="210"/>
        <v>34.6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2.8899750512423366E-2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913.26</v>
      </c>
      <c r="AA5378" s="11">
        <f t="shared" si="210"/>
        <v>40.1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2.4921709042331867E-2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897.97</v>
      </c>
      <c r="AA5379" s="11">
        <f t="shared" si="210"/>
        <v>50.9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1.9644308829916367E-2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1097.92</v>
      </c>
      <c r="AA5380" s="11">
        <f t="shared" si="210"/>
        <v>186.7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5.3555814631302823E-3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803.03</v>
      </c>
      <c r="AA5382" s="11">
        <f t="shared" si="210"/>
        <v>-36.700000000000003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-2.7246802734642542E-2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938.84</v>
      </c>
      <c r="AA5383" s="11">
        <f t="shared" si="210"/>
        <v>26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3.8515615014272926E-2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882.53</v>
      </c>
      <c r="AA5384" s="11">
        <f t="shared" si="210"/>
        <v>100.7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9.9260081810250075E-3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1588.93</v>
      </c>
      <c r="AA5385" s="11">
        <f t="shared" si="210"/>
        <v>104.8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9.5410118759164976E-3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1060.8</v>
      </c>
      <c r="AA5386" s="11">
        <f t="shared" si="210"/>
        <v>123.3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8.1070889894419313E-3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1297.9000000000001</v>
      </c>
      <c r="AA5388" s="11">
        <f t="shared" si="210"/>
        <v>-43.5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-2.2990985438015255E-2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825.45</v>
      </c>
      <c r="AA5389" s="11">
        <f t="shared" si="210"/>
        <v>103.2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9.6916833242473802E-3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708.62</v>
      </c>
      <c r="AA5390" s="11">
        <f t="shared" si="210"/>
        <v>41.1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2.432897744912647E-2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714</v>
      </c>
      <c r="AA5391" s="11">
        <f t="shared" ref="AA5391:AA5454" si="213">ROUND(IFERROR(Z5391/M5391,0),1)</f>
        <v>-27.2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-3.6750700280112042E-2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856.82</v>
      </c>
      <c r="AA5392" s="11">
        <f t="shared" si="213"/>
        <v>-45.3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-2.2081650755117761E-2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816.59</v>
      </c>
      <c r="AA5393" s="11">
        <f t="shared" si="213"/>
        <v>2041.5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4.898419035256371E-4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1006.03</v>
      </c>
      <c r="AA5394" s="11">
        <f t="shared" si="213"/>
        <v>-61.2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-1.6341460990228922E-2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1312.61</v>
      </c>
      <c r="AA5395" s="11">
        <f t="shared" si="213"/>
        <v>64.7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1.5450133703080125E-2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1639.93</v>
      </c>
      <c r="AA5396" s="11">
        <f t="shared" si="213"/>
        <v>215.8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4.6343441488356204E-3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1010.31</v>
      </c>
      <c r="AA5397" s="11">
        <f t="shared" si="213"/>
        <v>765.4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1.306529679009413E-3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1266.3</v>
      </c>
      <c r="AA5398" s="11">
        <f t="shared" si="213"/>
        <v>433.7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2.3059306641396195E-3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1159.6099999999999</v>
      </c>
      <c r="AA5399" s="11">
        <f t="shared" si="213"/>
        <v>-27.6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-3.625356800993438E-2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957.98</v>
      </c>
      <c r="AA5400" s="11">
        <f t="shared" si="213"/>
        <v>-197.9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-5.0522975427461951E-3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1538.46</v>
      </c>
      <c r="AA5401" s="11">
        <f t="shared" si="213"/>
        <v>79.8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1.2532012532012532E-2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1327</v>
      </c>
      <c r="AA5402" s="11">
        <f t="shared" si="213"/>
        <v>60.4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1.654860587792012E-2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2300.0300000000002</v>
      </c>
      <c r="AA5403" s="11">
        <f t="shared" si="213"/>
        <v>344.3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2.9043099437833417E-3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791.02</v>
      </c>
      <c r="AA5404" s="11">
        <f t="shared" si="213"/>
        <v>56.3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1.7749235164724028E-2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1591.75</v>
      </c>
      <c r="AA5405" s="11">
        <f t="shared" si="213"/>
        <v>38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2.6285534788754519E-2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2124.65</v>
      </c>
      <c r="AA5406" s="11">
        <f t="shared" si="213"/>
        <v>106.2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9.4133151342574075E-3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2221.56</v>
      </c>
      <c r="AA5408" s="11">
        <f t="shared" si="213"/>
        <v>603.70000000000005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1.656493635103261E-3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620.95000000000005</v>
      </c>
      <c r="AA5409" s="11">
        <f t="shared" si="213"/>
        <v>60.4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1.6555278202753841E-2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1523.75</v>
      </c>
      <c r="AA5410" s="11">
        <f t="shared" si="213"/>
        <v>-18.8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-5.3237079573420838E-2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2160.79</v>
      </c>
      <c r="AA5412" s="11">
        <f t="shared" si="213"/>
        <v>519.4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1.9252217938809419E-3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1501.21</v>
      </c>
      <c r="AA5413" s="11">
        <f t="shared" si="213"/>
        <v>36.799999999999997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2.7151431178849061E-2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3622.98</v>
      </c>
      <c r="AA5414" s="11">
        <f t="shared" si="213"/>
        <v>-28.5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-3.5098178847247294E-2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1781.11</v>
      </c>
      <c r="AA5415" s="11">
        <f t="shared" si="213"/>
        <v>-32.799999999999997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-3.0497835619360963E-2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2170</v>
      </c>
      <c r="AA5416" s="11">
        <f t="shared" si="213"/>
        <v>-278.2</v>
      </c>
      <c r="AB5416" s="5">
        <f>IFERROR(VLOOKUP(C5416,[2]Sheet1!$B:$F,5,FALSE),0)</f>
        <v>253021.8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-3.5944700460829493E-3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2912.94</v>
      </c>
      <c r="AA5418" s="11">
        <f t="shared" si="213"/>
        <v>-49.3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-2.0295646322958934E-2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1460.98</v>
      </c>
      <c r="AA5419" s="11">
        <f t="shared" si="213"/>
        <v>-23.2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-4.3121740201782367E-2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5777.51</v>
      </c>
      <c r="AA5420" s="11">
        <f t="shared" si="213"/>
        <v>170.5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5.8641179331580563E-3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1625.9</v>
      </c>
      <c r="AA5421" s="11">
        <f t="shared" si="213"/>
        <v>-39.4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-2.5364413555569221E-2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1033.97</v>
      </c>
      <c r="AA5422" s="11">
        <f t="shared" si="213"/>
        <v>-22.8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-4.3869744770157738E-2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1093.78</v>
      </c>
      <c r="AA5424" s="11">
        <f t="shared" si="213"/>
        <v>396.3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2.5233593592861453E-3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1781.17</v>
      </c>
      <c r="AA5425" s="11">
        <f t="shared" si="213"/>
        <v>627.20000000000005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1.5944575756384847E-3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742.85</v>
      </c>
      <c r="AA5428" s="11">
        <f t="shared" si="213"/>
        <v>144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6.9462206367368919E-3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331.31</v>
      </c>
      <c r="AA5429" s="11">
        <f t="shared" si="213"/>
        <v>21.7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4.6180314509070057E-2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211.08</v>
      </c>
      <c r="AA5430" s="11">
        <f t="shared" si="213"/>
        <v>19.2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5.2207693765397002E-2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751.56</v>
      </c>
      <c r="AA5431" s="11">
        <f t="shared" si="213"/>
        <v>25.8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3.8719463515886961E-2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255.29</v>
      </c>
      <c r="AA5432" s="11">
        <f t="shared" si="213"/>
        <v>22.6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4.4263386736652435E-2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211.27</v>
      </c>
      <c r="AA5433" s="11">
        <f t="shared" si="213"/>
        <v>15.2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6.5697922090216312E-2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203.93</v>
      </c>
      <c r="AA5434" s="11">
        <f t="shared" si="213"/>
        <v>30.9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3.2364046486539497E-2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252.18</v>
      </c>
      <c r="AA5435" s="11">
        <f t="shared" si="213"/>
        <v>18.2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5.4960742326909347E-2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533.87</v>
      </c>
      <c r="AA5436" s="11">
        <f t="shared" si="213"/>
        <v>22.6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4.4317905107985091E-2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255.1</v>
      </c>
      <c r="AA5437" s="11">
        <f t="shared" si="213"/>
        <v>31.8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3.1438651509212073E-2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351.44</v>
      </c>
      <c r="AA5438" s="11">
        <f t="shared" si="213"/>
        <v>13.8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7.2615524698383796E-2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253.27</v>
      </c>
      <c r="AA5439" s="11">
        <f t="shared" si="213"/>
        <v>16.899999999999999</v>
      </c>
      <c r="AB5439" s="5">
        <f>IFERROR(VLOOKUP(C5439,[2]Sheet1!$B:$F,5,FALSE),0)</f>
        <v>89996859.399999991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5.9146365538753111E-2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260.54000000000002</v>
      </c>
      <c r="AA5440" s="11">
        <f t="shared" si="213"/>
        <v>11.6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8.6359100330083663E-2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371.23</v>
      </c>
      <c r="AA5441" s="11">
        <f t="shared" si="213"/>
        <v>22.1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4.5147213317889179E-2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394.1</v>
      </c>
      <c r="AA5442" s="11">
        <f t="shared" si="213"/>
        <v>24.6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4.059883278355747E-2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371.47</v>
      </c>
      <c r="AA5443" s="11">
        <f t="shared" si="213"/>
        <v>23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4.3395159770640963E-2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631.30999999999995</v>
      </c>
      <c r="AA5444" s="11">
        <f t="shared" si="213"/>
        <v>17.2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5.7974687554450274E-2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213.77</v>
      </c>
      <c r="AA5445" s="11">
        <f t="shared" si="213"/>
        <v>35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2.8535341722411935E-2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213.18</v>
      </c>
      <c r="AA5446" s="11">
        <f t="shared" si="213"/>
        <v>20.2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4.9441786283891544E-2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237.99</v>
      </c>
      <c r="AA5447" s="11">
        <f t="shared" si="213"/>
        <v>26.1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3.8320937854531702E-2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1951.57</v>
      </c>
      <c r="AA5448" s="11">
        <f t="shared" si="213"/>
        <v>560.79999999999995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1.7831796963470438E-3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646.66</v>
      </c>
      <c r="AA5449" s="11">
        <f t="shared" si="213"/>
        <v>-57.8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-1.7288838029258034E-2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439.68</v>
      </c>
      <c r="AA5450" s="11">
        <f t="shared" si="213"/>
        <v>24.4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4.1029839883551675E-2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347.68</v>
      </c>
      <c r="AA5451" s="11">
        <f t="shared" si="213"/>
        <v>75.900000000000006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1.3173032673722964E-2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640.57000000000005</v>
      </c>
      <c r="AA5453" s="11">
        <f t="shared" si="213"/>
        <v>73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1.3706542610487532E-2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460.75</v>
      </c>
      <c r="AA5454" s="11">
        <f t="shared" si="213"/>
        <v>38.700000000000003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2.587086272381986E-2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830.04</v>
      </c>
      <c r="AA5455" s="11">
        <f t="shared" ref="AA5455:AA5518" si="216">ROUND(IFERROR(Z5455/M5455,0),1)</f>
        <v>-17.100000000000001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-5.8623680786468117E-2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448.75</v>
      </c>
      <c r="AA5456" s="11">
        <f t="shared" si="216"/>
        <v>76.8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1.3013927576601671E-2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441.54</v>
      </c>
      <c r="AA5457" s="11">
        <f t="shared" si="216"/>
        <v>28.2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3.5512071386510843E-2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764</v>
      </c>
      <c r="AA5458" s="11">
        <f t="shared" si="216"/>
        <v>84.7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1.1806282722513089E-2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1165.83</v>
      </c>
      <c r="AA5459" s="11">
        <f t="shared" si="216"/>
        <v>250.2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3.9971522434660289E-3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409.21</v>
      </c>
      <c r="AA5460" s="11">
        <f t="shared" si="216"/>
        <v>30.7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3.2550524180738498E-2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577.1</v>
      </c>
      <c r="AA5461" s="11">
        <f t="shared" si="216"/>
        <v>47.9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2.0897591405302375E-2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546.57000000000005</v>
      </c>
      <c r="AA5462" s="11">
        <f t="shared" si="216"/>
        <v>34.6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2.8870958889071843E-2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847.84</v>
      </c>
      <c r="AA5463" s="11">
        <f t="shared" si="216"/>
        <v>-29.7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-3.3685601056803169E-2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518.65</v>
      </c>
      <c r="AA5464" s="11">
        <f t="shared" si="216"/>
        <v>-51.7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-1.9357948520196663E-2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639.29999999999995</v>
      </c>
      <c r="AA5465" s="11">
        <f t="shared" si="216"/>
        <v>132.6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7.5394963241044903E-3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487.08</v>
      </c>
      <c r="AA5466" s="11">
        <f t="shared" si="216"/>
        <v>-36.799999999999997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-2.7182393036051574E-2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686.42</v>
      </c>
      <c r="AA5467" s="11">
        <f t="shared" si="216"/>
        <v>76.400000000000006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1.3082369394831154E-2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476.99</v>
      </c>
      <c r="AA5468" s="11">
        <f t="shared" si="216"/>
        <v>851.8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1.1740288056353383E-3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698.26</v>
      </c>
      <c r="AA5469" s="11">
        <f t="shared" si="216"/>
        <v>44.8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2.2341248245639159E-2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597.79999999999995</v>
      </c>
      <c r="AA5470" s="11">
        <f t="shared" si="216"/>
        <v>162.4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6.1559049849447987E-3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694.91</v>
      </c>
      <c r="AA5471" s="11">
        <f t="shared" si="216"/>
        <v>3158.7</v>
      </c>
      <c r="AB5471" s="5">
        <f>IFERROR(VLOOKUP(C5471,[2]Sheet1!$B:$F,5,FALSE),0)</f>
        <v>3037787.2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3.1658775956598699E-4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410.56</v>
      </c>
      <c r="AA5472" s="11">
        <f t="shared" si="216"/>
        <v>76.599999999999994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1.3055339049103665E-2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500.72</v>
      </c>
      <c r="AA5473" s="11">
        <f t="shared" si="216"/>
        <v>-20.100000000000001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-4.9768333599616556E-2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523.84</v>
      </c>
      <c r="AA5474" s="11">
        <f t="shared" si="216"/>
        <v>100.4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9.9648747709224182E-3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485.2</v>
      </c>
      <c r="AA5475" s="11">
        <f t="shared" si="216"/>
        <v>-49.7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-2.0115416323165707E-2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538.33000000000004</v>
      </c>
      <c r="AA5476" s="11">
        <f t="shared" si="216"/>
        <v>19.2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5.2012705961027618E-2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503.54</v>
      </c>
      <c r="AA5477" s="11">
        <f t="shared" si="216"/>
        <v>199.8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5.0045676609603998E-3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465.88</v>
      </c>
      <c r="AA5478" s="11">
        <f t="shared" si="216"/>
        <v>-89.6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-1.1161672533699665E-2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1078.21</v>
      </c>
      <c r="AA5479" s="11">
        <f t="shared" si="216"/>
        <v>36.799999999999997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2.7174669127535453E-2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913.26</v>
      </c>
      <c r="AA5480" s="11">
        <f t="shared" si="216"/>
        <v>64.2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1.5570593259312792E-2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897.97</v>
      </c>
      <c r="AA5481" s="11">
        <f t="shared" si="216"/>
        <v>65.3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1.5323451785694399E-2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1097.92</v>
      </c>
      <c r="AA5482" s="11">
        <f t="shared" si="216"/>
        <v>113.9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8.7802389973768574E-3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803.03</v>
      </c>
      <c r="AA5484" s="11">
        <f t="shared" si="216"/>
        <v>413.9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2.4158499682452711E-3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938.84</v>
      </c>
      <c r="AA5485" s="11">
        <f t="shared" si="216"/>
        <v>40.4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2.4753951685058156E-2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983.99</v>
      </c>
      <c r="AA5486" s="11">
        <f t="shared" si="216"/>
        <v>84.4</v>
      </c>
      <c r="AB5486" s="5">
        <f>IFERROR(VLOOKUP(C5486,[2]Sheet1!$B:$F,5,FALSE),0)</f>
        <v>3841229.56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1.1849713919856909E-2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882.53</v>
      </c>
      <c r="AA5487" s="11">
        <f t="shared" si="216"/>
        <v>154.30000000000001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6.481366072541443E-3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1588.93</v>
      </c>
      <c r="AA5488" s="11">
        <f t="shared" si="216"/>
        <v>117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8.5466320102207151E-3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1060.8</v>
      </c>
      <c r="AA5489" s="11">
        <f t="shared" si="216"/>
        <v>108.9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9.1817496229260939E-3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1297.9000000000001</v>
      </c>
      <c r="AA5491" s="11">
        <f t="shared" si="216"/>
        <v>109.1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9.1686570614068885E-3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825.45</v>
      </c>
      <c r="AA5492" s="11">
        <f t="shared" si="216"/>
        <v>75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1.3326064570840146E-2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708.62</v>
      </c>
      <c r="AA5493" s="11">
        <f t="shared" si="216"/>
        <v>48.3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2.0688097993282719E-2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714</v>
      </c>
      <c r="AA5494" s="11">
        <f t="shared" si="216"/>
        <v>-38.1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-2.6218487394957982E-2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856.82</v>
      </c>
      <c r="AA5495" s="11">
        <f t="shared" si="216"/>
        <v>88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1.1367615135034195E-2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816.59</v>
      </c>
      <c r="AA5496" s="11">
        <f t="shared" si="216"/>
        <v>177.5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5.6331818905448264E-3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1006.03</v>
      </c>
      <c r="AA5497" s="11">
        <f t="shared" si="216"/>
        <v>-98.2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-1.0178622903889547E-2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1312.61</v>
      </c>
      <c r="AA5498" s="11">
        <f t="shared" si="216"/>
        <v>73.5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1.3606478695118886E-2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1639.93</v>
      </c>
      <c r="AA5499" s="11">
        <f t="shared" si="216"/>
        <v>115.8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8.6345148878305775E-3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1010.31</v>
      </c>
      <c r="AA5500" s="11">
        <f t="shared" si="216"/>
        <v>308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3.2465282932961168E-3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1266.3</v>
      </c>
      <c r="AA5501" s="11">
        <f t="shared" si="216"/>
        <v>210.3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4.7540077390823658E-3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1159.6099999999999</v>
      </c>
      <c r="AA5502" s="11">
        <f t="shared" si="216"/>
        <v>-236.7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-4.2255585929752253E-3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957.98</v>
      </c>
      <c r="AA5503" s="11">
        <f t="shared" si="216"/>
        <v>143.4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6.9730056994926817E-3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1538.46</v>
      </c>
      <c r="AA5504" s="11">
        <f t="shared" si="216"/>
        <v>95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1.053001053001053E-2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1327</v>
      </c>
      <c r="AA5505" s="11">
        <f t="shared" si="216"/>
        <v>85.9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1.1635267520723436E-2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2300.0300000000002</v>
      </c>
      <c r="AA5506" s="11">
        <f t="shared" si="216"/>
        <v>126.8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7.8868536497350029E-3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791.02</v>
      </c>
      <c r="AA5507" s="11">
        <f t="shared" si="216"/>
        <v>40.1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2.4929837425096711E-2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1591.75</v>
      </c>
      <c r="AA5508" s="11">
        <f t="shared" si="216"/>
        <v>71.3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1.4034867284435371E-2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2124.65</v>
      </c>
      <c r="AA5509" s="11">
        <f t="shared" si="216"/>
        <v>86.9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1.1503071094062551E-2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2221.56</v>
      </c>
      <c r="AA5511" s="11">
        <f t="shared" si="216"/>
        <v>145.80000000000001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6.8600442931993737E-3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620.95000000000005</v>
      </c>
      <c r="AA5512" s="11">
        <f t="shared" si="216"/>
        <v>5174.6000000000004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1.9325227474031723E-4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1523.75</v>
      </c>
      <c r="AA5513" s="11">
        <f t="shared" si="216"/>
        <v>-27.7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-3.6147662018047581E-2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2160.79</v>
      </c>
      <c r="AA5515" s="11">
        <f t="shared" si="216"/>
        <v>48.3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2.0696134284220125E-2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1501.21</v>
      </c>
      <c r="AA5516" s="11">
        <f t="shared" si="216"/>
        <v>56.9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1.7572491523504371E-2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1918.06</v>
      </c>
      <c r="AA5517" s="11">
        <f t="shared" si="216"/>
        <v>-7.2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-0.13951596926060708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3622.98</v>
      </c>
      <c r="AA5518" s="11">
        <f t="shared" si="216"/>
        <v>-109.7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-9.1140442398246757E-3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1781.11</v>
      </c>
      <c r="AA5519" s="11">
        <f t="shared" ref="AA5519:AA5582" si="219">ROUND(IFERROR(Z5519/M5519,0),1)</f>
        <v>2343.6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4.2670020380549209E-4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2170</v>
      </c>
      <c r="AA5520" s="11">
        <f t="shared" si="219"/>
        <v>-152.19999999999999</v>
      </c>
      <c r="AB5520" s="5">
        <f>IFERROR(VLOOKUP(C5520,[2]Sheet1!$B:$F,5,FALSE),0)</f>
        <v>253021.8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-6.5714285714285709E-3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2912.94</v>
      </c>
      <c r="AA5522" s="11">
        <f t="shared" si="219"/>
        <v>-199.2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-5.0189842564556768E-3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1460.98</v>
      </c>
      <c r="AA5523" s="11">
        <f t="shared" si="219"/>
        <v>-47.4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-2.1095429095538611E-2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5777.51</v>
      </c>
      <c r="AA5524" s="11">
        <f t="shared" si="219"/>
        <v>167.6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5.9679689000970999E-3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1625.9</v>
      </c>
      <c r="AA5525" s="11">
        <f t="shared" si="219"/>
        <v>-136.9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-7.306722430653792E-3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1033.97</v>
      </c>
      <c r="AA5526" s="11">
        <f t="shared" si="219"/>
        <v>-20.7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-4.8318616594291902E-2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1093.78</v>
      </c>
      <c r="AA5528" s="11">
        <f t="shared" si="219"/>
        <v>160.9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6.2169723344731118E-3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2239.4299999999998</v>
      </c>
      <c r="AA5529" s="11">
        <f t="shared" si="219"/>
        <v>1108.5999999999999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9.0201524495072414E-4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1781.17</v>
      </c>
      <c r="AA5530" s="11">
        <f t="shared" si="219"/>
        <v>112.6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8.8818024107749395E-3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742.85</v>
      </c>
      <c r="AA5533" s="11">
        <f t="shared" si="219"/>
        <v>144.5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6.9192973009355851E-3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331.31</v>
      </c>
      <c r="AA5534" s="11">
        <f t="shared" si="219"/>
        <v>19.399999999999999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5.1673659110802572E-2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211.08</v>
      </c>
      <c r="AA5535" s="11">
        <f t="shared" si="219"/>
        <v>18.600000000000001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5.3865832859579299E-2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751.56</v>
      </c>
      <c r="AA5536" s="11">
        <f t="shared" si="219"/>
        <v>25.4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3.9318218106338822E-2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255.29</v>
      </c>
      <c r="AA5537" s="11">
        <f t="shared" si="219"/>
        <v>20.9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4.7788789220102629E-2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211.27</v>
      </c>
      <c r="AA5538" s="11">
        <f t="shared" si="219"/>
        <v>17.600000000000001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5.6752023477067259E-2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203.93</v>
      </c>
      <c r="AA5539" s="11">
        <f t="shared" si="219"/>
        <v>38.1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2.6234492227725198E-2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252.18</v>
      </c>
      <c r="AA5540" s="11">
        <f t="shared" si="219"/>
        <v>25.7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3.8900785153461813E-2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533.87</v>
      </c>
      <c r="AA5541" s="11">
        <f t="shared" si="219"/>
        <v>23.2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4.3081649090602581E-2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255.1</v>
      </c>
      <c r="AA5542" s="11">
        <f t="shared" si="219"/>
        <v>218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4.5864366914935319E-3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351.44</v>
      </c>
      <c r="AA5543" s="11">
        <f t="shared" si="219"/>
        <v>20.5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4.8685408604598225E-2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253.27</v>
      </c>
      <c r="AA5544" s="11">
        <f t="shared" si="219"/>
        <v>15.6</v>
      </c>
      <c r="AB5544" s="5">
        <f>IFERROR(VLOOKUP(C5544,[2]Sheet1!$B:$F,5,FALSE),0)</f>
        <v>89996859.399999991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6.4239744146562958E-2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260.54000000000002</v>
      </c>
      <c r="AA5545" s="11">
        <f t="shared" si="219"/>
        <v>13.2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7.588086282336684E-2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371.23</v>
      </c>
      <c r="AA5546" s="11">
        <f t="shared" si="219"/>
        <v>26.3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3.8035719095978228E-2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394.1</v>
      </c>
      <c r="AA5547" s="11">
        <f t="shared" si="219"/>
        <v>26.7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3.747779751332149E-2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371.47</v>
      </c>
      <c r="AA5548" s="11">
        <f t="shared" si="219"/>
        <v>23.3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4.2883678358952265E-2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631.30999999999995</v>
      </c>
      <c r="AA5549" s="11">
        <f t="shared" si="219"/>
        <v>18.2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5.4806671841092336E-2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213.77</v>
      </c>
      <c r="AA5550" s="11">
        <f t="shared" si="219"/>
        <v>20.9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4.7948729943397106E-2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213.18</v>
      </c>
      <c r="AA5551" s="11">
        <f t="shared" si="219"/>
        <v>16.7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5.9996247302748842E-2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237.99</v>
      </c>
      <c r="AA5552" s="11">
        <f t="shared" si="219"/>
        <v>25.6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3.8993235009874359E-2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1951.57</v>
      </c>
      <c r="AA5553" s="11">
        <f t="shared" si="219"/>
        <v>883.1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1.1324215887721168E-3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646.66</v>
      </c>
      <c r="AA5554" s="11">
        <f t="shared" si="219"/>
        <v>-112.9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-8.8609160919184745E-3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439.68</v>
      </c>
      <c r="AA5555" s="11">
        <f t="shared" si="219"/>
        <v>27.4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3.6481077147016011E-2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347.68</v>
      </c>
      <c r="AA5556" s="11">
        <f t="shared" si="219"/>
        <v>75.400000000000006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1.3259318913943857E-2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640.57000000000005</v>
      </c>
      <c r="AA5558" s="11">
        <f t="shared" si="219"/>
        <v>78.2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1.2785487924816957E-2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460.75</v>
      </c>
      <c r="AA5559" s="11">
        <f t="shared" si="219"/>
        <v>27.9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3.5789473684210524E-2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830.04</v>
      </c>
      <c r="AA5560" s="11">
        <f t="shared" si="219"/>
        <v>-384.3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-2.6022842272661563E-3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448.75</v>
      </c>
      <c r="AA5561" s="11">
        <f t="shared" si="219"/>
        <v>42.9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2.3331476323119778E-2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441.54</v>
      </c>
      <c r="AA5562" s="11">
        <f t="shared" si="219"/>
        <v>30.5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3.2816958825927438E-2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764</v>
      </c>
      <c r="AA5563" s="11">
        <f t="shared" si="219"/>
        <v>-59.1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-1.6924083769633509E-2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1165.83</v>
      </c>
      <c r="AA5564" s="11">
        <f t="shared" si="219"/>
        <v>260.2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3.8427558048772124E-3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409.21</v>
      </c>
      <c r="AA5565" s="11">
        <f t="shared" si="219"/>
        <v>34.299999999999997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2.915373524596173E-2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577.1</v>
      </c>
      <c r="AA5566" s="11">
        <f t="shared" si="219"/>
        <v>44.5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2.2457113151966732E-2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546.57000000000005</v>
      </c>
      <c r="AA5567" s="11">
        <f t="shared" si="219"/>
        <v>40.6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2.4608009952979487E-2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847.84</v>
      </c>
      <c r="AA5568" s="11">
        <f t="shared" si="219"/>
        <v>-72.599999999999994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-1.3776184185695413E-2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518.65</v>
      </c>
      <c r="AA5569" s="11">
        <f t="shared" si="219"/>
        <v>-59.4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-1.6832160416465826E-2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639.29999999999995</v>
      </c>
      <c r="AA5570" s="11">
        <f t="shared" si="219"/>
        <v>-52.5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-1.9036446112936024E-2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487.08</v>
      </c>
      <c r="AA5571" s="11">
        <f t="shared" si="219"/>
        <v>-67.2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-1.4884618543155129E-2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686.42</v>
      </c>
      <c r="AA5572" s="11">
        <f t="shared" si="219"/>
        <v>183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5.4631275312490898E-3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476.99</v>
      </c>
      <c r="AA5573" s="11">
        <f t="shared" si="219"/>
        <v>-22.7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-4.3963185811023292E-2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698.26</v>
      </c>
      <c r="AA5574" s="11">
        <f t="shared" si="219"/>
        <v>46.9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2.1324435024203021E-2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597.79999999999995</v>
      </c>
      <c r="AA5575" s="11">
        <f t="shared" si="219"/>
        <v>171.8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5.8213449314151898E-3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694.91</v>
      </c>
      <c r="AA5576" s="11">
        <f t="shared" si="219"/>
        <v>2895.5</v>
      </c>
      <c r="AB5576" s="5">
        <f>IFERROR(VLOOKUP(C5576,[2]Sheet1!$B:$F,5,FALSE),0)</f>
        <v>3037787.2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3.4536846498107668E-4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410.56</v>
      </c>
      <c r="AA5577" s="11">
        <f t="shared" si="219"/>
        <v>-19.3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-5.1709859703819173E-2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500.72</v>
      </c>
      <c r="AA5578" s="11">
        <f t="shared" si="219"/>
        <v>-58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-1.7235181338872026E-2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523.84</v>
      </c>
      <c r="AA5579" s="11">
        <f t="shared" si="219"/>
        <v>123.8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8.0749847281612712E-3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485.2</v>
      </c>
      <c r="AA5580" s="11">
        <f t="shared" si="219"/>
        <v>-86.5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-1.1562242374278648E-2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538.33000000000004</v>
      </c>
      <c r="AA5581" s="11">
        <f t="shared" si="219"/>
        <v>63.9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1.5659539687552244E-2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503.54</v>
      </c>
      <c r="AA5582" s="11">
        <f t="shared" si="219"/>
        <v>281.3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3.5548317909202842E-3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465.88</v>
      </c>
      <c r="AA5583" s="11">
        <f t="shared" ref="AA5583:AA5636" si="222">ROUND(IFERROR(Z5583/M5583,0),1)</f>
        <v>-41.3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-2.4233708251051773E-2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1078.21</v>
      </c>
      <c r="AA5584" s="11">
        <f t="shared" si="222"/>
        <v>37.4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2.6738761465762696E-2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913.26</v>
      </c>
      <c r="AA5585" s="11">
        <f t="shared" si="222"/>
        <v>46.2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2.1636773755557018E-2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897.97</v>
      </c>
      <c r="AA5586" s="11">
        <f t="shared" si="222"/>
        <v>63.8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1.5668674900052339E-2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1097.92</v>
      </c>
      <c r="AA5587" s="11">
        <f t="shared" si="222"/>
        <v>95.6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1.0465243369280093E-2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803.03</v>
      </c>
      <c r="AA5588" s="11">
        <f t="shared" si="222"/>
        <v>89.5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1.1170192894412415E-2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938.84</v>
      </c>
      <c r="AA5589" s="11">
        <f t="shared" si="222"/>
        <v>50.2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1.9939499808274037E-2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983.99</v>
      </c>
      <c r="AA5590" s="11">
        <f t="shared" si="222"/>
        <v>67.7</v>
      </c>
      <c r="AB5590" s="5">
        <f>IFERROR(VLOOKUP(C5590,[2]Sheet1!$B:$F,5,FALSE),0)</f>
        <v>3841229.56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1.4766410227746217E-2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882.53</v>
      </c>
      <c r="AA5591" s="11">
        <f t="shared" si="222"/>
        <v>80.900000000000006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1.236218598801174E-2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1588.93</v>
      </c>
      <c r="AA5592" s="11">
        <f t="shared" si="222"/>
        <v>77.7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1.2864002819507468E-2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1060.8</v>
      </c>
      <c r="AA5593" s="11">
        <f t="shared" si="222"/>
        <v>79.099999999999994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1.2641402714932127E-2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1297.9000000000001</v>
      </c>
      <c r="AA5594" s="11">
        <f t="shared" si="222"/>
        <v>174.2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5.7400416056706989E-3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825.45</v>
      </c>
      <c r="AA5595" s="11">
        <f t="shared" si="222"/>
        <v>139.19999999999999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7.1839602640983696E-3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708.62</v>
      </c>
      <c r="AA5596" s="11">
        <f t="shared" si="222"/>
        <v>44.8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2.2339194490700234E-2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714</v>
      </c>
      <c r="AA5597" s="11">
        <f t="shared" si="222"/>
        <v>-51.6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-1.938375350140056E-2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856.82</v>
      </c>
      <c r="AA5598" s="11">
        <f t="shared" si="222"/>
        <v>68.5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1.4600499521486425E-2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816.59</v>
      </c>
      <c r="AA5599" s="11">
        <f t="shared" si="222"/>
        <v>1666.5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6.0005633181890543E-4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1006.03</v>
      </c>
      <c r="AA5600" s="11">
        <f t="shared" si="222"/>
        <v>124.7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8.021629573670766E-3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1312.61</v>
      </c>
      <c r="AA5601" s="11">
        <f t="shared" si="222"/>
        <v>60.2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1.6615750299022559E-2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1639.93</v>
      </c>
      <c r="AA5602" s="11">
        <f t="shared" si="222"/>
        <v>217.2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4.6038550425932809E-3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1010.31</v>
      </c>
      <c r="AA5603" s="11">
        <f t="shared" si="222"/>
        <v>212.7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4.7015272540111451E-3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1266.3</v>
      </c>
      <c r="AA5604" s="11">
        <f t="shared" si="222"/>
        <v>89.9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1.1126905156755903E-2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1159.6099999999999</v>
      </c>
      <c r="AA5605" s="11">
        <f t="shared" si="222"/>
        <v>78.8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1.2693922956856186E-2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957.98</v>
      </c>
      <c r="AA5606" s="11">
        <f t="shared" si="222"/>
        <v>99.4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1.0062840560345728E-2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1538.46</v>
      </c>
      <c r="AA5607" s="11">
        <f t="shared" si="222"/>
        <v>115.2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8.6775086775086763E-3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1327</v>
      </c>
      <c r="AA5608" s="11">
        <f t="shared" si="222"/>
        <v>57.5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1.7400150715900526E-2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2300.0300000000002</v>
      </c>
      <c r="AA5609" s="11">
        <f t="shared" si="222"/>
        <v>133.19999999999999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7.5085977139428611E-3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791.02</v>
      </c>
      <c r="AA5610" s="11">
        <f t="shared" si="222"/>
        <v>27.6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3.6244342747338884E-2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1591.75</v>
      </c>
      <c r="AA5611" s="11">
        <f t="shared" si="222"/>
        <v>66.099999999999994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1.5128003769436155E-2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2124.65</v>
      </c>
      <c r="AA5612" s="11">
        <f t="shared" si="222"/>
        <v>86.1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1.1616030875673639E-2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2221.56</v>
      </c>
      <c r="AA5614" s="11">
        <f t="shared" si="222"/>
        <v>75.2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1.3301463836223194E-2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620.95000000000005</v>
      </c>
      <c r="AA5615" s="11">
        <f t="shared" si="222"/>
        <v>6899.4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1.4493920605523794E-4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1523.75</v>
      </c>
      <c r="AA5616" s="11">
        <f t="shared" si="222"/>
        <v>-43.6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-2.2956521739130431E-2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2160.79</v>
      </c>
      <c r="AA5618" s="11">
        <f t="shared" si="222"/>
        <v>62.7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1.5957126791590111E-2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1501.21</v>
      </c>
      <c r="AA5619" s="11">
        <f t="shared" si="222"/>
        <v>57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1.7559168937057439E-2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1918.06</v>
      </c>
      <c r="AA5620" s="11">
        <f t="shared" si="222"/>
        <v>64.599999999999994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1.5479182090237012E-2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3622.98</v>
      </c>
      <c r="AA5621" s="11">
        <f t="shared" si="222"/>
        <v>395.5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2.5283054281282258E-3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1781.11</v>
      </c>
      <c r="AA5622" s="11">
        <f t="shared" si="222"/>
        <v>1086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9.2077412400132501E-4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2170</v>
      </c>
      <c r="AA5623" s="11">
        <f t="shared" si="222"/>
        <v>-270.89999999999998</v>
      </c>
      <c r="AB5623" s="5">
        <f>IFERROR(VLOOKUP(C5623,[2]Sheet1!$B:$F,5,FALSE),0)</f>
        <v>253021.8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-3.6912442396313363E-3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2912.94</v>
      </c>
      <c r="AA5625" s="11">
        <f t="shared" si="222"/>
        <v>-217.4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-4.6001634087897451E-3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1460.98</v>
      </c>
      <c r="AA5626" s="11">
        <f t="shared" si="222"/>
        <v>-29.6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-3.3833454256731781E-2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5777.51</v>
      </c>
      <c r="AA5627" s="11">
        <f t="shared" si="222"/>
        <v>234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4.2734672895416888E-3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1625.9</v>
      </c>
      <c r="AA5628" s="11">
        <f t="shared" si="222"/>
        <v>-185.4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-5.3939356664001467E-3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1033.97</v>
      </c>
      <c r="AA5629" s="11">
        <f t="shared" si="222"/>
        <v>-86.8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-1.1518709440312582E-2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1093.78</v>
      </c>
      <c r="AA5631" s="11">
        <f t="shared" si="222"/>
        <v>169.8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5.8878385050010066E-3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2239.4299999999998</v>
      </c>
      <c r="AA5632" s="11">
        <f t="shared" si="222"/>
        <v>420.9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2.3756045065038874E-3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1781.17</v>
      </c>
      <c r="AA5633" s="11">
        <f t="shared" si="222"/>
        <v>127.1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7.8656164206673141E-3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742.85</v>
      </c>
      <c r="AA5635" s="11">
        <f t="shared" si="222"/>
        <v>221.7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4.5096587467187187E-3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695.49</v>
      </c>
      <c r="AA5636" s="11">
        <f t="shared" si="222"/>
        <v>36.799999999999997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2.7189463543688622E-2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298.47000000000003</v>
      </c>
      <c r="AA5637" s="11">
        <f t="shared" ref="AA5637:AA5700" si="225">ROUND(IFERROR(Z5637/M5637,0),1)</f>
        <v>207.3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4.8246054879887423E-3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852.13</v>
      </c>
      <c r="AA5638" s="11">
        <f t="shared" si="225"/>
        <v>96.8</v>
      </c>
      <c r="AB5638" s="5">
        <f>IFERROR(VLOOKUP(C5638,[2]Sheet1!$B:$F,5,FALSE),0)</f>
        <v>34090650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1.0327062772112237E-2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517.78</v>
      </c>
      <c r="AA5639" s="11">
        <f t="shared" si="225"/>
        <v>50.2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1.9931244930279271E-2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211.37</v>
      </c>
      <c r="AA5640" s="11">
        <f t="shared" si="225"/>
        <v>293.60000000000002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3.4063490561574488E-3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576.29999999999995</v>
      </c>
      <c r="AA5641" s="11">
        <f t="shared" si="225"/>
        <v>19.899999999999999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5.0251605066805489E-2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241.35</v>
      </c>
      <c r="AA5642" s="11">
        <f t="shared" si="225"/>
        <v>18.899999999999999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5.303501139424073E-2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268.64</v>
      </c>
      <c r="AA5643" s="11">
        <f t="shared" si="225"/>
        <v>-17.2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-5.8070279928528888E-2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364.08</v>
      </c>
      <c r="AA5644" s="11">
        <f t="shared" si="225"/>
        <v>-23.3</v>
      </c>
      <c r="AB5644" s="5">
        <f>IFERROR(VLOOKUP(C5644,[2]Sheet1!$B:$F,5,FALSE),0)</f>
        <v>10716300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-4.2957591738079545E-2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298.89</v>
      </c>
      <c r="AA5645" s="11">
        <f t="shared" si="225"/>
        <v>-108.3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-9.2341664157382305E-3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411.6</v>
      </c>
      <c r="AA5646" s="11">
        <f t="shared" si="225"/>
        <v>78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1.282798833819242E-2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Power</v>
      </c>
      <c r="Z5647">
        <f>IFERROR(VLOOKUP(C5647,[1]LP!$B:$C,2,FALSE),0)</f>
        <v>532.61</v>
      </c>
      <c r="AA5647" s="11">
        <f t="shared" si="225"/>
        <v>34.299999999999997</v>
      </c>
      <c r="AB5647" s="5">
        <f>IFERROR(VLOOKUP(C5647,[2]Sheet1!$B:$F,5,FALSE),0)</f>
        <v>6467671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2.9139520474643733E-2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429.1</v>
      </c>
      <c r="AA5648" s="11">
        <f t="shared" si="225"/>
        <v>-47.9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-2.0880913539967374E-2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305.38</v>
      </c>
      <c r="AA5649" s="11">
        <f t="shared" si="225"/>
        <v>-173.5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-5.763311284301526E-3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308.35000000000002</v>
      </c>
      <c r="AA5650" s="11">
        <f t="shared" si="225"/>
        <v>-350.4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-2.8538997892005834E-3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581.05999999999995</v>
      </c>
      <c r="AA5651" s="11">
        <f t="shared" si="225"/>
        <v>89.7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1.1152032492341585E-2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278.45999999999998</v>
      </c>
      <c r="AA5652" s="11">
        <f t="shared" si="225"/>
        <v>27.4</v>
      </c>
      <c r="AB5652" s="5">
        <f>IFERROR(VLOOKUP(C5652,[2]Sheet1!$B:$F,5,FALSE),0)</f>
        <v>20991579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3.64863894275659E-2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461.97</v>
      </c>
      <c r="AA5653" s="11">
        <f t="shared" si="225"/>
        <v>-103.1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-9.6975994112171796E-3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349.06</v>
      </c>
      <c r="AA5654" s="11">
        <f t="shared" si="225"/>
        <v>52.6</v>
      </c>
      <c r="AB5654" s="5">
        <f>IFERROR(VLOOKUP(C5654,[2]Sheet1!$B:$F,5,FALSE),0)</f>
        <v>3605820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1.9022517618747493E-2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400.03</v>
      </c>
      <c r="AA5655" s="11">
        <f t="shared" si="225"/>
        <v>39.799999999999997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2.509811764117691E-2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971.88</v>
      </c>
      <c r="AA5656" s="11">
        <f t="shared" si="225"/>
        <v>-142.9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-6.9967485697822775E-3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412.37</v>
      </c>
      <c r="AA5657" s="11">
        <f t="shared" si="225"/>
        <v>46.9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2.1340058685161385E-2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568.65</v>
      </c>
      <c r="AA5658" s="11">
        <f t="shared" si="225"/>
        <v>39.5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2.5323133737800055E-2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660.54</v>
      </c>
      <c r="AA5659" s="11">
        <f t="shared" si="225"/>
        <v>16.8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5.9648166651527536E-2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257.94</v>
      </c>
      <c r="AA5660" s="11">
        <f t="shared" si="225"/>
        <v>16.7</v>
      </c>
      <c r="AB5660" s="5">
        <f>IFERROR(VLOOKUP(C5660,[2]Sheet1!$B:$F,5,FALSE),0)</f>
        <v>9314286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5.9858881910521827E-2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501.18</v>
      </c>
      <c r="AA5661" s="11">
        <f t="shared" si="225"/>
        <v>-14.2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-7.0393870465700947E-2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318.83999999999997</v>
      </c>
      <c r="AA5662" s="11">
        <f t="shared" si="225"/>
        <v>-442.8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-2.2581859239744072E-3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784</v>
      </c>
      <c r="AA5663" s="11">
        <f t="shared" si="225"/>
        <v>242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4.1326530612244899E-3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271.81</v>
      </c>
      <c r="AA5664" s="11">
        <f t="shared" si="225"/>
        <v>53.5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1.8689525771678747E-2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294.14999999999998</v>
      </c>
      <c r="AA5665" s="11">
        <f t="shared" si="225"/>
        <v>-36.200000000000003</v>
      </c>
      <c r="AB5665" s="5">
        <f>IFERROR(VLOOKUP(C5665,[2]Sheet1!$B:$F,5,FALSE),0)</f>
        <v>7739550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-2.7604963454020057E-2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767.44</v>
      </c>
      <c r="AA5666" s="11">
        <f t="shared" si="225"/>
        <v>-30.2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-3.3149171270718231E-2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Power</v>
      </c>
      <c r="Z5667">
        <f>IFERROR(VLOOKUP(C5667,[1]LP!$B:$C,2,FALSE),0)</f>
        <v>583.02</v>
      </c>
      <c r="AA5667" s="11">
        <f t="shared" si="225"/>
        <v>37.1</v>
      </c>
      <c r="AB5667" s="5">
        <f>IFERROR(VLOOKUP(C5667,[2]Sheet1!$B:$F,5,FALSE),0)</f>
        <v>3000000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2.6963054440670989E-2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716.64</v>
      </c>
      <c r="AA5668" s="11">
        <f t="shared" si="225"/>
        <v>40.200000000000003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2.4893949542308551E-2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775.56</v>
      </c>
      <c r="AA5669" s="11">
        <f t="shared" si="225"/>
        <v>104.8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9.5414925988962819E-3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522.20000000000005</v>
      </c>
      <c r="AA5670" s="11">
        <f t="shared" si="225"/>
        <v>-106.1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-9.4216775181922632E-3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303.89999999999998</v>
      </c>
      <c r="AA5671" s="11">
        <f t="shared" si="225"/>
        <v>-24</v>
      </c>
      <c r="AB5671" s="5">
        <f>IFERROR(VLOOKUP(C5671,[2]Sheet1!$B:$F,5,FALSE),0)</f>
        <v>11551765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-4.1592629154327085E-2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587.20000000000005</v>
      </c>
      <c r="AA5672" s="11">
        <f t="shared" si="225"/>
        <v>33.299999999999997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3.0040871934604904E-2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517.35</v>
      </c>
      <c r="AA5673" s="11">
        <f t="shared" si="225"/>
        <v>-497.5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-2.0102445153184498E-3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240.21</v>
      </c>
      <c r="AA5674" s="11">
        <f t="shared" si="225"/>
        <v>-31.8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-3.147246159610341E-2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592.66</v>
      </c>
      <c r="AA5675" s="11">
        <f t="shared" si="225"/>
        <v>59.3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1.6873080687071846E-2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446.3</v>
      </c>
      <c r="AA5676" s="11">
        <f t="shared" si="225"/>
        <v>-22.3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-4.4902531929195605E-2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730.68</v>
      </c>
      <c r="AA5677" s="11">
        <f t="shared" si="225"/>
        <v>1826.7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5.4743526577982163E-4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412.34</v>
      </c>
      <c r="AA5678" s="11">
        <f t="shared" si="225"/>
        <v>17.600000000000001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5.6943299219091047E-2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1914.98</v>
      </c>
      <c r="AA5679" s="11">
        <f t="shared" si="225"/>
        <v>115.4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8.6684978433195139E-3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322.92</v>
      </c>
      <c r="AA5680" s="11">
        <f t="shared" si="225"/>
        <v>-672.8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-1.4864362690449645E-3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272.27999999999997</v>
      </c>
      <c r="AA5681" s="11">
        <f t="shared" si="225"/>
        <v>-324.10000000000002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-3.0850594975760249E-3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472.7</v>
      </c>
      <c r="AA5682" s="11">
        <f t="shared" si="225"/>
        <v>22.9</v>
      </c>
      <c r="AB5682" s="5">
        <f>IFERROR(VLOOKUP(C5682,[2]Sheet1!$B:$F,5,FALSE),0)</f>
        <v>13500000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4.37486778083351E-2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207.85</v>
      </c>
      <c r="AA5683" s="11">
        <f t="shared" si="225"/>
        <v>42.9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2.3286023574693289E-2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242.34</v>
      </c>
      <c r="AA5684" s="11">
        <f t="shared" si="225"/>
        <v>-7.7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-0.12990014029875382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359.98</v>
      </c>
      <c r="AA5685" s="11">
        <f t="shared" si="225"/>
        <v>13.5</v>
      </c>
      <c r="AB5685" s="5">
        <f>IFERROR(VLOOKUP(C5685,[2]Sheet1!$B:$F,5,FALSE),0)</f>
        <v>8000000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7.3892994055225286E-2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317.24</v>
      </c>
      <c r="AA5686" s="11">
        <f t="shared" si="225"/>
        <v>43.6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2.2947925860547221E-2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345.09</v>
      </c>
      <c r="AA5687" s="11">
        <f t="shared" si="225"/>
        <v>-15.1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-6.6069720942362867E-2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825.08</v>
      </c>
      <c r="AA5688" s="11">
        <f t="shared" si="225"/>
        <v>23.7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4.2226208367673441E-2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191.73</v>
      </c>
      <c r="AA5689" s="11">
        <f t="shared" si="225"/>
        <v>-97.8</v>
      </c>
      <c r="AB5689" s="5">
        <f>IFERROR(VLOOKUP(C5689,[2]Sheet1!$B:$F,5,FALSE),0)</f>
        <v>29528000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-1.0222709017889742E-2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308.04000000000002</v>
      </c>
      <c r="AA5690" s="11">
        <f t="shared" si="225"/>
        <v>-157.19999999999999</v>
      </c>
      <c r="AB5690" s="5">
        <f>IFERROR(VLOOKUP(C5690,[2]Sheet1!$B:$F,5,FALSE),0)</f>
        <v>6128100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-6.3628100246721202E-3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195.37</v>
      </c>
      <c r="AA5691" s="11">
        <f t="shared" si="225"/>
        <v>10.3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9.7251369196908424E-2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475.77</v>
      </c>
      <c r="AA5692" s="11">
        <f t="shared" si="225"/>
        <v>-253.1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-3.9514891649326351E-3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403.69</v>
      </c>
      <c r="AA5693" s="11">
        <f t="shared" si="225"/>
        <v>72.099999999999994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1.3872030518467139E-2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532.73</v>
      </c>
      <c r="AA5694" s="11">
        <f t="shared" si="225"/>
        <v>26.4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3.7842809678448747E-2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Power</v>
      </c>
      <c r="Z5695">
        <f>IFERROR(VLOOKUP(C5695,[1]LP!$B:$C,2,FALSE),0)</f>
        <v>370.38</v>
      </c>
      <c r="AA5695" s="11">
        <f t="shared" si="225"/>
        <v>56.8</v>
      </c>
      <c r="AB5695" s="5">
        <f>IFERROR(VLOOKUP(C5695,[2]Sheet1!$B:$F,5,FALSE),0)</f>
        <v>15930000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1.7603542307899993E-2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639.26</v>
      </c>
      <c r="AA5696" s="11">
        <f t="shared" si="225"/>
        <v>-2663.6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-3.7543409567312205E-4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575.64</v>
      </c>
      <c r="AA5697" s="11">
        <f t="shared" si="225"/>
        <v>24.6</v>
      </c>
      <c r="AB5697" s="5">
        <f>IFERROR(VLOOKUP(C5697,[2]Sheet1!$B:$F,5,FALSE),0)</f>
        <v>11298000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4.0719894378430967E-2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198.55</v>
      </c>
      <c r="AA5698" s="11">
        <f t="shared" si="225"/>
        <v>-12.3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-8.1591538655250553E-2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450.08</v>
      </c>
      <c r="AA5699" s="11">
        <f t="shared" si="225"/>
        <v>26.3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3.8037682189832923E-2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911.17</v>
      </c>
      <c r="AA5700" s="11">
        <f t="shared" si="225"/>
        <v>25.2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3.972913945805942E-2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637.61</v>
      </c>
      <c r="AA5701" s="11">
        <f t="shared" ref="AA5701:AA5764" si="228">ROUND(IFERROR(Z5701/M5701,0),1)</f>
        <v>11.9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8.4001191951192739E-2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606.15</v>
      </c>
      <c r="AA5702" s="11">
        <f t="shared" si="228"/>
        <v>-24.1</v>
      </c>
      <c r="AB5702" s="5">
        <f>IFERROR(VLOOKUP(C5702,[2]Sheet1!$B:$F,5,FALSE),0)</f>
        <v>5000000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-4.1507877588055762E-2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378.61</v>
      </c>
      <c r="AA5703" s="11">
        <f t="shared" si="228"/>
        <v>43.4</v>
      </c>
      <c r="AB5703" s="5">
        <f>IFERROR(VLOOKUP(C5703,[2]Sheet1!$B:$F,5,FALSE),0)</f>
        <v>10950000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2.3031615646707696E-2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610.12</v>
      </c>
      <c r="AA5704" s="11">
        <f t="shared" si="228"/>
        <v>35.1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2.8518979872811902E-2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865.47</v>
      </c>
      <c r="AA5705" s="11">
        <f t="shared" si="228"/>
        <v>28.8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3.4709464221752341E-2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305.18</v>
      </c>
      <c r="AA5706" s="11">
        <f t="shared" si="228"/>
        <v>-19.600000000000001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-5.098630316534504E-2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745.4</v>
      </c>
      <c r="AA5707" s="11">
        <f t="shared" si="228"/>
        <v>25.3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3.9602897773007781E-2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606.83000000000004</v>
      </c>
      <c r="AA5708" s="11">
        <f t="shared" si="228"/>
        <v>48.6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2.056589160061302E-2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582.91</v>
      </c>
      <c r="AA5709" s="11">
        <f t="shared" si="228"/>
        <v>30.1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3.3212674340807331E-2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804.8</v>
      </c>
      <c r="AA5710" s="11">
        <f t="shared" si="228"/>
        <v>101.6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9.8409542743538771E-3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684.31</v>
      </c>
      <c r="AA5711" s="11">
        <f t="shared" si="228"/>
        <v>-1006.3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-9.9370168490888638E-4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577.52</v>
      </c>
      <c r="AA5712" s="11">
        <f t="shared" si="228"/>
        <v>-412.5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-2.4241584707023131E-3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578.48</v>
      </c>
      <c r="AA5713" s="11">
        <f t="shared" si="228"/>
        <v>133.9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7.4678467708477391E-3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199.29</v>
      </c>
      <c r="AA5714" s="11">
        <f t="shared" si="228"/>
        <v>-11.2</v>
      </c>
      <c r="AB5714" s="5">
        <f>IFERROR(VLOOKUP(C5714,[2]Sheet1!$B:$F,5,FALSE),0)</f>
        <v>36559400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-8.9517788147925131E-2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581.47</v>
      </c>
      <c r="AA5715" s="11">
        <f t="shared" si="228"/>
        <v>19.399999999999999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5.1593375410597275E-2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915.71</v>
      </c>
      <c r="AA5716" s="11">
        <f t="shared" si="228"/>
        <v>1040.5999999999999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9.6100293761125239E-4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251.61</v>
      </c>
      <c r="AA5717" s="11">
        <f t="shared" si="228"/>
        <v>-32.1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-3.1159333889750007E-2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456.72</v>
      </c>
      <c r="AA5718" s="11">
        <f t="shared" si="228"/>
        <v>-193.5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-5.1672797337537213E-3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567.52</v>
      </c>
      <c r="AA5719" s="11">
        <f t="shared" si="228"/>
        <v>-7094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-1.4096419509444601E-4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925.5</v>
      </c>
      <c r="AA5720" s="11">
        <f t="shared" si="228"/>
        <v>45.5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2.1998919502971365E-2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532.11</v>
      </c>
      <c r="AA5721" s="11">
        <f t="shared" si="228"/>
        <v>-21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-4.7584146135197611E-2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774.92</v>
      </c>
      <c r="AA5722" s="11">
        <f t="shared" si="228"/>
        <v>-668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-1.4969287152222165E-3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905.05</v>
      </c>
      <c r="AA5723" s="11">
        <f t="shared" si="228"/>
        <v>90.9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1.1004916855422354E-2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861.25</v>
      </c>
      <c r="AA5724" s="11">
        <f t="shared" si="228"/>
        <v>23.1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4.3332365747460085E-2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298.47000000000003</v>
      </c>
      <c r="AA5725" s="11">
        <f t="shared" si="228"/>
        <v>240.7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4.1545213924347501E-3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852.13</v>
      </c>
      <c r="AA5726" s="11">
        <f t="shared" si="228"/>
        <v>81.5</v>
      </c>
      <c r="AB5726" s="5">
        <f>IFERROR(VLOOKUP(C5726,[2]Sheet1!$B:$F,5,FALSE),0)</f>
        <v>34090650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1.2275122340487955E-2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517.78</v>
      </c>
      <c r="AA5727" s="11">
        <f t="shared" si="228"/>
        <v>54.6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1.8308934296419329E-2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211.37</v>
      </c>
      <c r="AA5728" s="11">
        <f t="shared" si="228"/>
        <v>302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3.311728249041964E-3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576.29999999999995</v>
      </c>
      <c r="AA5729" s="11">
        <f t="shared" si="228"/>
        <v>26.7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3.7515183064376199E-2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241.35</v>
      </c>
      <c r="AA5730" s="11">
        <f t="shared" si="228"/>
        <v>-670.4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-1.4916096954630206E-3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268.64</v>
      </c>
      <c r="AA5731" s="11">
        <f t="shared" si="228"/>
        <v>-17.2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-5.8219178082191785E-2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364.08</v>
      </c>
      <c r="AA5732" s="11">
        <f t="shared" si="228"/>
        <v>-26.2</v>
      </c>
      <c r="AB5732" s="5">
        <f>IFERROR(VLOOKUP(C5732,[2]Sheet1!$B:$F,5,FALSE),0)</f>
        <v>10716300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-3.8233355306526037E-2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298.89</v>
      </c>
      <c r="AA5733" s="11">
        <f t="shared" si="228"/>
        <v>4981.5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2.0074274816822243E-4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411.6</v>
      </c>
      <c r="AA5734" s="11">
        <f t="shared" si="228"/>
        <v>115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8.6977648202137998E-3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Power</v>
      </c>
      <c r="Z5735">
        <f>IFERROR(VLOOKUP(C5735,[1]LP!$B:$C,2,FALSE),0)</f>
        <v>532.61</v>
      </c>
      <c r="AA5735" s="11">
        <f t="shared" si="228"/>
        <v>172.9</v>
      </c>
      <c r="AB5735" s="5">
        <f>IFERROR(VLOOKUP(C5735,[2]Sheet1!$B:$F,5,FALSE),0)</f>
        <v>6467671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5.7828429807927004E-3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429.1</v>
      </c>
      <c r="AA5736" s="11">
        <f t="shared" si="228"/>
        <v>-30.3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-3.3045910044278717E-2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305.38</v>
      </c>
      <c r="AA5737" s="11">
        <f t="shared" si="228"/>
        <v>157.4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6.3527408474687271E-3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308.35000000000002</v>
      </c>
      <c r="AA5738" s="11">
        <f t="shared" si="228"/>
        <v>-513.9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-1.9458407653640342E-3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581.05999999999995</v>
      </c>
      <c r="AA5739" s="11">
        <f t="shared" si="228"/>
        <v>122.1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8.1919251023990641E-3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278.45999999999998</v>
      </c>
      <c r="AA5740" s="11">
        <f t="shared" si="228"/>
        <v>46.3</v>
      </c>
      <c r="AB5740" s="5">
        <f>IFERROR(VLOOKUP(C5740,[2]Sheet1!$B:$F,5,FALSE),0)</f>
        <v>20991579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2.1618903971845148E-2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461.97</v>
      </c>
      <c r="AA5741" s="11">
        <f t="shared" si="228"/>
        <v>-1049.9000000000001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-9.5244279931597285E-4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349.06</v>
      </c>
      <c r="AA5742" s="11">
        <f t="shared" si="228"/>
        <v>260.5</v>
      </c>
      <c r="AB5742" s="5">
        <f>IFERROR(VLOOKUP(C5742,[2]Sheet1!$B:$F,5,FALSE),0)</f>
        <v>3605820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3.8388815676388016E-3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400.03</v>
      </c>
      <c r="AA5743" s="11">
        <f t="shared" si="228"/>
        <v>55.7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1.7948653850961178E-2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971.88</v>
      </c>
      <c r="AA5744" s="11">
        <f t="shared" si="228"/>
        <v>-150.9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-6.6263324690290989E-3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412.37</v>
      </c>
      <c r="AA5745" s="11">
        <f t="shared" si="228"/>
        <v>71.599999999999994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1.3968038412105633E-2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568.65</v>
      </c>
      <c r="AA5746" s="11">
        <f t="shared" si="228"/>
        <v>70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1.4279433746592806E-2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660.54</v>
      </c>
      <c r="AA5747" s="11">
        <f t="shared" si="228"/>
        <v>25.2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3.9664516910406636E-2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257.94</v>
      </c>
      <c r="AA5748" s="11">
        <f t="shared" si="228"/>
        <v>40.6</v>
      </c>
      <c r="AB5748" s="5">
        <f>IFERROR(VLOOKUP(C5748,[2]Sheet1!$B:$F,5,FALSE),0)</f>
        <v>9314286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2.4656896952779717E-2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501.18</v>
      </c>
      <c r="AA5749" s="11">
        <f t="shared" si="228"/>
        <v>-18.3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-5.4591164850951751E-2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318.83999999999997</v>
      </c>
      <c r="AA5750" s="11">
        <f t="shared" si="228"/>
        <v>-29.4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-3.406097101994731E-2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784</v>
      </c>
      <c r="AA5751" s="11">
        <f t="shared" si="228"/>
        <v>-800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-1.25E-3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271.81</v>
      </c>
      <c r="AA5752" s="11">
        <f t="shared" si="228"/>
        <v>128.19999999999999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7.7995658732202648E-3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294.14999999999998</v>
      </c>
      <c r="AA5753" s="11">
        <f t="shared" si="228"/>
        <v>-544.70000000000005</v>
      </c>
      <c r="AB5753" s="5">
        <f>IFERROR(VLOOKUP(C5753,[2]Sheet1!$B:$F,5,FALSE),0)</f>
        <v>7739550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-1.8357980622131567E-3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767.44</v>
      </c>
      <c r="AA5754" s="11">
        <f t="shared" si="228"/>
        <v>-78.599999999999994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-1.2717606588137182E-2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Power</v>
      </c>
      <c r="Z5755">
        <f>IFERROR(VLOOKUP(C5755,[1]LP!$B:$C,2,FALSE),0)</f>
        <v>583.02</v>
      </c>
      <c r="AA5755" s="11">
        <f t="shared" si="228"/>
        <v>68.3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1.4647867997667317E-2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716.64</v>
      </c>
      <c r="AA5756" s="11">
        <f t="shared" si="228"/>
        <v>38.9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2.573118999776736E-2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775.56</v>
      </c>
      <c r="AA5757" s="11">
        <f t="shared" si="228"/>
        <v>93.2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1.0727732219299605E-2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522.20000000000005</v>
      </c>
      <c r="AA5758" s="11">
        <f t="shared" si="228"/>
        <v>322.3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3.1022596706242818E-3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303.89999999999998</v>
      </c>
      <c r="AA5759" s="11">
        <f t="shared" si="228"/>
        <v>-18</v>
      </c>
      <c r="AB5759" s="5">
        <f>IFERROR(VLOOKUP(C5759,[2]Sheet1!$B:$F,5,FALSE),0)</f>
        <v>11551765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-5.5478775913129323E-2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587.20000000000005</v>
      </c>
      <c r="AA5760" s="11">
        <f t="shared" si="228"/>
        <v>39.6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2.5272479564032696E-2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517.35</v>
      </c>
      <c r="AA5761" s="11">
        <f t="shared" si="228"/>
        <v>-527.9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-1.8942688702039236E-3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240.21</v>
      </c>
      <c r="AA5762" s="11">
        <f t="shared" si="228"/>
        <v>-107.2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-9.3251738062528622E-3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592.66</v>
      </c>
      <c r="AA5763" s="11">
        <f t="shared" si="228"/>
        <v>133.5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7.4916478250599003E-3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446.3</v>
      </c>
      <c r="AA5764" s="11">
        <f t="shared" si="228"/>
        <v>-14.5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-6.9011875420120994E-2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730.68</v>
      </c>
      <c r="AA5765" s="11">
        <f t="shared" ref="AA5765:AA5828" si="231">ROUND(IFERROR(Z5765/M5765,0),1)</f>
        <v>-174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-5.7480702906881264E-3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412.34</v>
      </c>
      <c r="AA5766" s="11">
        <f t="shared" si="231"/>
        <v>41.7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2.3960809041082606E-2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1914.98</v>
      </c>
      <c r="AA5767" s="11">
        <f t="shared" si="231"/>
        <v>113.2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8.8356014162027808E-3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322.92</v>
      </c>
      <c r="AA5768" s="11">
        <f t="shared" si="231"/>
        <v>-949.8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-1.0528923572401833E-3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272.27999999999997</v>
      </c>
      <c r="AA5769" s="11">
        <f t="shared" si="231"/>
        <v>-252.1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-3.9665050683120326E-3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472.7</v>
      </c>
      <c r="AA5770" s="11">
        <f t="shared" si="231"/>
        <v>38.1</v>
      </c>
      <c r="AB5770" s="5">
        <f>IFERROR(VLOOKUP(C5770,[2]Sheet1!$B:$F,5,FALSE),0)</f>
        <v>13500000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2.627459276496721E-2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207.85</v>
      </c>
      <c r="AA5771" s="11">
        <f t="shared" si="231"/>
        <v>54.7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1.828241520327159E-2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242.34</v>
      </c>
      <c r="AA5772" s="11">
        <f t="shared" si="231"/>
        <v>-25.6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-3.9118593711314681E-2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359.98</v>
      </c>
      <c r="AA5773" s="11">
        <f t="shared" si="231"/>
        <v>111.8</v>
      </c>
      <c r="AB5773" s="5">
        <f>IFERROR(VLOOKUP(C5773,[2]Sheet1!$B:$F,5,FALSE),0)</f>
        <v>8000000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8.944941385632536E-3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317.24</v>
      </c>
      <c r="AA5774" s="11">
        <f t="shared" si="231"/>
        <v>-1133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-8.8261253309797002E-4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345.09</v>
      </c>
      <c r="AA5775" s="11">
        <f t="shared" si="231"/>
        <v>-15.8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-6.3461705642006427E-2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825.08</v>
      </c>
      <c r="AA5776" s="11">
        <f t="shared" si="231"/>
        <v>-1650.2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-6.0600184224560041E-4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191.73</v>
      </c>
      <c r="AA5777" s="11">
        <f t="shared" si="231"/>
        <v>-15.8</v>
      </c>
      <c r="AB5777" s="5">
        <f>IFERROR(VLOOKUP(C5777,[2]Sheet1!$B:$F,5,FALSE),0)</f>
        <v>29528000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-6.3109581181870336E-2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308.04000000000002</v>
      </c>
      <c r="AA5778" s="11">
        <f t="shared" si="231"/>
        <v>-71</v>
      </c>
      <c r="AB5778" s="5">
        <f>IFERROR(VLOOKUP(C5778,[2]Sheet1!$B:$F,5,FALSE),0)</f>
        <v>6128100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-1.4089079340345409E-2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195.37</v>
      </c>
      <c r="AA5779" s="11">
        <f t="shared" si="231"/>
        <v>-80.7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-1.2386753339816757E-2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475.77</v>
      </c>
      <c r="AA5780" s="11">
        <f t="shared" si="231"/>
        <v>-237.9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-4.2037118775879101E-3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403.69</v>
      </c>
      <c r="AA5781" s="11">
        <f t="shared" si="231"/>
        <v>84.1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1.1890311872971834E-2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532.73</v>
      </c>
      <c r="AA5782" s="11">
        <f t="shared" si="231"/>
        <v>97.2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1.0286636757832299E-2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Power</v>
      </c>
      <c r="Z5783">
        <f>IFERROR(VLOOKUP(C5783,[1]LP!$B:$C,2,FALSE),0)</f>
        <v>370.38</v>
      </c>
      <c r="AA5783" s="11">
        <f t="shared" si="231"/>
        <v>2645.6</v>
      </c>
      <c r="AB5783" s="5">
        <f>IFERROR(VLOOKUP(C5783,[2]Sheet1!$B:$F,5,FALSE),0)</f>
        <v>15930000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3.779901722555214E-4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639.26</v>
      </c>
      <c r="AA5784" s="11">
        <f t="shared" si="231"/>
        <v>-47.4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-2.108688170697369E-2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575.64</v>
      </c>
      <c r="AA5785" s="11">
        <f t="shared" si="231"/>
        <v>34.4</v>
      </c>
      <c r="AB5785" s="5">
        <f>IFERROR(VLOOKUP(C5785,[2]Sheet1!$B:$F,5,FALSE),0)</f>
        <v>11298000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2.9080675422138835E-2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198.55</v>
      </c>
      <c r="AA5786" s="11">
        <f t="shared" si="231"/>
        <v>-24.3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-4.1198690506169727E-2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450.08</v>
      </c>
      <c r="AA5787" s="11">
        <f t="shared" si="231"/>
        <v>394.8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2.5328830430145751E-3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911.17</v>
      </c>
      <c r="AA5788" s="11">
        <f t="shared" si="231"/>
        <v>39.5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2.5308120328808015E-2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382.06</v>
      </c>
      <c r="AA5789" s="11">
        <f t="shared" si="231"/>
        <v>-39.799999999999997</v>
      </c>
      <c r="AB5789" s="5">
        <f>IFERROR(VLOOKUP(C5789,[2]Sheet1!$B:$F,5,FALSE),0)</f>
        <v>14000000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-2.5126943412029524E-2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637.61</v>
      </c>
      <c r="AA5790" s="11">
        <f t="shared" si="231"/>
        <v>20.6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4.8493593262339048E-2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606.15</v>
      </c>
      <c r="AA5791" s="11">
        <f t="shared" si="231"/>
        <v>-17.399999999999999</v>
      </c>
      <c r="AB5791" s="5">
        <f>IFERROR(VLOOKUP(C5791,[2]Sheet1!$B:$F,5,FALSE),0)</f>
        <v>5000000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-5.731254639940609E-2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378.61</v>
      </c>
      <c r="AA5792" s="11">
        <f t="shared" si="231"/>
        <v>-242.7</v>
      </c>
      <c r="AB5792" s="5">
        <f>IFERROR(VLOOKUP(C5792,[2]Sheet1!$B:$F,5,FALSE),0)</f>
        <v>10950000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-4.1203349092733951E-3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610.12</v>
      </c>
      <c r="AA5793" s="11">
        <f t="shared" si="231"/>
        <v>61.4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1.6291877007801742E-2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865.47</v>
      </c>
      <c r="AA5794" s="11">
        <f t="shared" si="231"/>
        <v>58.5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1.7100534969438572E-2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305.18</v>
      </c>
      <c r="AA5795" s="11">
        <f t="shared" si="231"/>
        <v>-22.3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-4.4891539419359063E-2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745.4</v>
      </c>
      <c r="AA5796" s="11">
        <f t="shared" si="231"/>
        <v>31.2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3.2036490474912797E-2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606.83000000000004</v>
      </c>
      <c r="AA5797" s="11">
        <f t="shared" si="231"/>
        <v>134.30000000000001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7.4485440732989456E-3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582.91</v>
      </c>
      <c r="AA5798" s="11">
        <f t="shared" si="231"/>
        <v>49.6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2.0174641025201147E-2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804.8</v>
      </c>
      <c r="AA5799" s="11">
        <f t="shared" si="231"/>
        <v>208.5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4.7962226640159049E-3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684.31</v>
      </c>
      <c r="AA5800" s="11">
        <f t="shared" si="231"/>
        <v>-1629.3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-6.1375692303195927E-4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577.52</v>
      </c>
      <c r="AA5801" s="11">
        <f t="shared" si="231"/>
        <v>-370.2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-2.7012051530682923E-3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578.48</v>
      </c>
      <c r="AA5802" s="11">
        <f t="shared" si="231"/>
        <v>-157.19999999999999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-6.3614991010925185E-3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199.29</v>
      </c>
      <c r="AA5803" s="11">
        <f t="shared" si="231"/>
        <v>-10.9</v>
      </c>
      <c r="AB5803" s="5">
        <f>IFERROR(VLOOKUP(C5803,[2]Sheet1!$B:$F,5,FALSE),0)</f>
        <v>36559400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-9.1825982236941148E-2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581.47</v>
      </c>
      <c r="AA5804" s="11">
        <f t="shared" si="231"/>
        <v>29.8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3.3570089600495297E-2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915.71</v>
      </c>
      <c r="AA5805" s="11">
        <f t="shared" si="231"/>
        <v>154.19999999999999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6.4867698288759547E-3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251.61</v>
      </c>
      <c r="AA5806" s="11">
        <f t="shared" si="231"/>
        <v>-32.9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-3.0364452923174752E-2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456.72</v>
      </c>
      <c r="AA5807" s="11">
        <f t="shared" si="231"/>
        <v>-256.60000000000002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-3.8973550534244176E-3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567.52</v>
      </c>
      <c r="AA5808" s="11">
        <f t="shared" si="231"/>
        <v>-2182.8000000000002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-4.5813363405694958E-4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925.5</v>
      </c>
      <c r="AA5809" s="11">
        <f t="shared" si="231"/>
        <v>66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1.514856834143706E-2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532.11</v>
      </c>
      <c r="AA5810" s="11">
        <f t="shared" si="231"/>
        <v>31.3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3.1985867583770269E-2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774.92</v>
      </c>
      <c r="AA5811" s="11">
        <f t="shared" si="231"/>
        <v>-2152.6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-4.6456408403448097E-4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493.68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905.05</v>
      </c>
      <c r="AA5813" s="11">
        <f t="shared" si="231"/>
        <v>68.599999999999994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1.4584829567427213E-2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861.25</v>
      </c>
      <c r="AA5814" s="11">
        <f t="shared" si="231"/>
        <v>34.5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2.9027576197387519E-2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602.37</v>
      </c>
      <c r="AA5815" s="11">
        <f t="shared" si="231"/>
        <v>81.2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1.231801052509255E-2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298.47000000000003</v>
      </c>
      <c r="AA5816" s="11">
        <f t="shared" si="231"/>
        <v>1492.4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6.7008409555399195E-4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852.13</v>
      </c>
      <c r="AA5817" s="11">
        <f t="shared" si="231"/>
        <v>121</v>
      </c>
      <c r="AB5817" s="5">
        <f>IFERROR(VLOOKUP(C5817,[2]Sheet1!$B:$F,5,FALSE),0)</f>
        <v>34090650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8.2616502176897887E-3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517.78</v>
      </c>
      <c r="AA5818" s="11">
        <f t="shared" si="231"/>
        <v>66.599999999999994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1.5006373363204449E-2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211.37</v>
      </c>
      <c r="AA5819" s="11">
        <f t="shared" si="231"/>
        <v>-346.5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-2.8859346170222832E-3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576.29999999999995</v>
      </c>
      <c r="AA5820" s="11">
        <f t="shared" si="231"/>
        <v>46.7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2.1429810862398056E-2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241.35</v>
      </c>
      <c r="AA5821" s="11">
        <f t="shared" si="231"/>
        <v>-16.100000000000001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-6.2191837580277604E-2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268.64</v>
      </c>
      <c r="AA5822" s="11">
        <f t="shared" si="231"/>
        <v>-23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-4.3478260869565216E-2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364.08</v>
      </c>
      <c r="AA5823" s="11">
        <f t="shared" si="231"/>
        <v>-29.7</v>
      </c>
      <c r="AB5823" s="5">
        <f>IFERROR(VLOOKUP(C5823,[2]Sheet1!$B:$F,5,FALSE),0)</f>
        <v>10716300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-3.3646451329378158E-2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298.89</v>
      </c>
      <c r="AA5824" s="11">
        <f t="shared" si="231"/>
        <v>290.2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3.4460838435544853E-3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411.6</v>
      </c>
      <c r="AA5825" s="11">
        <f t="shared" si="231"/>
        <v>201.8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4.9562682215743437E-3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Power</v>
      </c>
      <c r="Z5826">
        <f>IFERROR(VLOOKUP(C5826,[1]LP!$B:$C,2,FALSE),0)</f>
        <v>532.61</v>
      </c>
      <c r="AA5826" s="11">
        <f t="shared" si="231"/>
        <v>-17753.7</v>
      </c>
      <c r="AB5826" s="5">
        <f>IFERROR(VLOOKUP(C5826,[2]Sheet1!$B:$F,5,FALSE),0)</f>
        <v>6467671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-5.6326392670058764E-5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429.1</v>
      </c>
      <c r="AA5827" s="11">
        <f t="shared" si="231"/>
        <v>-32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-3.1298065718946631E-2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305.38</v>
      </c>
      <c r="AA5828" s="11">
        <f t="shared" si="231"/>
        <v>-66.400000000000006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-1.506319994760626E-2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308.35000000000002</v>
      </c>
      <c r="AA5829" s="11">
        <f t="shared" ref="AA5829:AA5892" si="234">ROUND(IFERROR(Z5829/M5829,0),1)</f>
        <v>-593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-1.6863953299821632E-3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581.05999999999995</v>
      </c>
      <c r="AA5830" s="11">
        <f t="shared" si="234"/>
        <v>269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3.7173441641138614E-3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278.45999999999998</v>
      </c>
      <c r="AA5831" s="11">
        <f t="shared" si="234"/>
        <v>415.6</v>
      </c>
      <c r="AB5831" s="5">
        <f>IFERROR(VLOOKUP(C5831,[2]Sheet1!$B:$F,5,FALSE),0)</f>
        <v>20991579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2.4060906413847592E-3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461.97</v>
      </c>
      <c r="AA5832" s="11">
        <f t="shared" si="234"/>
        <v>226.5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4.4158711604649651E-3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349.06</v>
      </c>
      <c r="AA5833" s="11">
        <f t="shared" si="234"/>
        <v>134.30000000000001</v>
      </c>
      <c r="AB5833" s="5">
        <f>IFERROR(VLOOKUP(C5833,[2]Sheet1!$B:$F,5,FALSE),0)</f>
        <v>3605820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7.4485761760155851E-3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400.03</v>
      </c>
      <c r="AA5834" s="11">
        <f t="shared" si="234"/>
        <v>91.8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1.0899182561307903E-2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971.88</v>
      </c>
      <c r="AA5835" s="11">
        <f t="shared" si="234"/>
        <v>-155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-6.4514137547845409E-3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412.37</v>
      </c>
      <c r="AA5836" s="11">
        <f t="shared" si="234"/>
        <v>169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5.9170162717947471E-3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568.65</v>
      </c>
      <c r="AA5837" s="11">
        <f t="shared" si="234"/>
        <v>262.10000000000002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3.8160555702101469E-3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660.54</v>
      </c>
      <c r="AA5838" s="11">
        <f t="shared" si="234"/>
        <v>36.299999999999997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2.7568353165591791E-2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257.94</v>
      </c>
      <c r="AA5839" s="11">
        <f t="shared" si="234"/>
        <v>-189.7</v>
      </c>
      <c r="AB5839" s="5">
        <f>IFERROR(VLOOKUP(C5839,[2]Sheet1!$B:$F,5,FALSE),0)</f>
        <v>9314286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-5.2725440024811972E-3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501.18</v>
      </c>
      <c r="AA5840" s="11">
        <f t="shared" si="234"/>
        <v>-19.899999999999999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-5.0301288958058979E-2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318.83999999999997</v>
      </c>
      <c r="AA5841" s="11">
        <f t="shared" si="234"/>
        <v>-20.399999999999999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-4.9021452766277764E-2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784</v>
      </c>
      <c r="AA5842" s="11">
        <f t="shared" si="234"/>
        <v>-163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-6.1352040816326529E-3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271.81</v>
      </c>
      <c r="AA5843" s="11">
        <f t="shared" si="234"/>
        <v>-61.8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-1.6187778227438287E-2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294.14999999999998</v>
      </c>
      <c r="AA5844" s="11">
        <f t="shared" si="234"/>
        <v>-22.7</v>
      </c>
      <c r="AB5844" s="5">
        <f>IFERROR(VLOOKUP(C5844,[2]Sheet1!$B:$F,5,FALSE),0)</f>
        <v>7739550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-4.405915349311576E-2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767.44</v>
      </c>
      <c r="AA5845" s="11">
        <f t="shared" si="234"/>
        <v>-370.7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-2.6972792661315538E-3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Power</v>
      </c>
      <c r="Z5846">
        <f>IFERROR(VLOOKUP(C5846,[1]LP!$B:$C,2,FALSE),0)</f>
        <v>583.02</v>
      </c>
      <c r="AA5846" s="11">
        <f t="shared" si="234"/>
        <v>210.5</v>
      </c>
      <c r="AB5846" s="5">
        <f>IFERROR(VLOOKUP(C5846,[2]Sheet1!$B:$F,5,FALSE),0)</f>
        <v>3000000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4.7511234606016951E-3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716.64</v>
      </c>
      <c r="AA5847" s="11">
        <f t="shared" si="234"/>
        <v>51.3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1.949374860459924E-2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775.56</v>
      </c>
      <c r="AA5848" s="11">
        <f t="shared" si="234"/>
        <v>109.7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9.1159936046211788E-3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522.20000000000005</v>
      </c>
      <c r="AA5849" s="11">
        <f t="shared" si="234"/>
        <v>1582.4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6.3194178475679819E-4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303.89999999999998</v>
      </c>
      <c r="AA5850" s="11">
        <f t="shared" si="234"/>
        <v>-20.8</v>
      </c>
      <c r="AB5850" s="5">
        <f>IFERROR(VLOOKUP(C5850,[2]Sheet1!$B:$F,5,FALSE),0)</f>
        <v>11551765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-4.814083580125042E-2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587.20000000000005</v>
      </c>
      <c r="AA5851" s="11">
        <f t="shared" si="234"/>
        <v>48.8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2.0487057220708444E-2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517.35</v>
      </c>
      <c r="AA5852" s="11">
        <f t="shared" si="234"/>
        <v>-442.2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-2.2615250797332559E-3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240.21</v>
      </c>
      <c r="AA5853" s="11">
        <f t="shared" si="234"/>
        <v>-136.5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-7.3269222763415343E-3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592.66</v>
      </c>
      <c r="AA5854" s="11">
        <f t="shared" si="234"/>
        <v>823.1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1.2148618094691729E-3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446.3</v>
      </c>
      <c r="AA5855" s="11">
        <f t="shared" si="234"/>
        <v>-14.8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-6.7667488236612144E-2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730.68</v>
      </c>
      <c r="AA5856" s="11">
        <f t="shared" si="234"/>
        <v>-107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-9.3474571631904542E-3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412.34</v>
      </c>
      <c r="AA5857" s="11">
        <f t="shared" si="234"/>
        <v>160.4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6.2327205704030657E-3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1914.98</v>
      </c>
      <c r="AA5858" s="11">
        <f t="shared" si="234"/>
        <v>122.7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8.1515211647119022E-3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322.92</v>
      </c>
      <c r="AA5859" s="11">
        <f t="shared" si="234"/>
        <v>-1153.3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-8.6708782360956282E-4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272.27999999999997</v>
      </c>
      <c r="AA5860" s="11">
        <f t="shared" si="234"/>
        <v>-245.3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-4.0766857646540337E-3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472.7</v>
      </c>
      <c r="AA5861" s="11">
        <f t="shared" si="234"/>
        <v>115.6</v>
      </c>
      <c r="AB5861" s="5">
        <f>IFERROR(VLOOKUP(C5861,[2]Sheet1!$B:$F,5,FALSE),0)</f>
        <v>13500000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8.6524222551301044E-3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207.85</v>
      </c>
      <c r="AA5862" s="11">
        <f t="shared" si="234"/>
        <v>483.4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2.0687996151070483E-3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242.34</v>
      </c>
      <c r="AA5863" s="11">
        <f t="shared" si="234"/>
        <v>-57.8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-1.7289758190971363E-2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359.98</v>
      </c>
      <c r="AA5864" s="11">
        <f t="shared" si="234"/>
        <v>-55</v>
      </c>
      <c r="AB5864" s="5">
        <f>IFERROR(VLOOKUP(C5864,[2]Sheet1!$B:$F,5,FALSE),0)</f>
        <v>8000000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-1.8195455303072393E-2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317.24</v>
      </c>
      <c r="AA5865" s="11">
        <f t="shared" si="234"/>
        <v>-215.8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-4.6337157987643421E-3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345.09</v>
      </c>
      <c r="AA5866" s="11">
        <f t="shared" si="234"/>
        <v>-20.7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-4.8364194847720893E-2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825.08</v>
      </c>
      <c r="AA5867" s="11">
        <f t="shared" si="234"/>
        <v>-127.3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-7.8537838755029822E-3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191.73</v>
      </c>
      <c r="AA5868" s="11">
        <f t="shared" si="234"/>
        <v>-9.6</v>
      </c>
      <c r="AB5868" s="5">
        <f>IFERROR(VLOOKUP(C5868,[2]Sheet1!$B:$F,5,FALSE),0)</f>
        <v>29528000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-0.10436551400406824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308.04000000000002</v>
      </c>
      <c r="AA5869" s="11">
        <f t="shared" si="234"/>
        <v>-55.7</v>
      </c>
      <c r="AB5869" s="5">
        <f>IFERROR(VLOOKUP(C5869,[2]Sheet1!$B:$F,5,FALSE),0)</f>
        <v>6128100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-1.7952213998182052E-2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195.37</v>
      </c>
      <c r="AA5870" s="11">
        <f t="shared" si="234"/>
        <v>-22.3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-4.4786814761734142E-2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475.77</v>
      </c>
      <c r="AA5871" s="11">
        <f t="shared" si="234"/>
        <v>-20.8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-4.7985371082665991E-2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403.69</v>
      </c>
      <c r="AA5872" s="11">
        <f t="shared" si="234"/>
        <v>148.4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6.7378433946840401E-3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532.73</v>
      </c>
      <c r="AA5873" s="11">
        <f t="shared" si="234"/>
        <v>-100.3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-9.9675257635199813E-3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Power</v>
      </c>
      <c r="Z5874">
        <f>IFERROR(VLOOKUP(C5874,[1]LP!$B:$C,2,FALSE),0)</f>
        <v>370.38</v>
      </c>
      <c r="AA5874" s="11">
        <f t="shared" si="234"/>
        <v>-53.4</v>
      </c>
      <c r="AB5874" s="5">
        <f>IFERROR(VLOOKUP(C5874,[2]Sheet1!$B:$F,5,FALSE),0)</f>
        <v>15930000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-1.8710513526648306E-2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639.26</v>
      </c>
      <c r="AA5875" s="11">
        <f t="shared" si="234"/>
        <v>-33.4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-2.9956512217251194E-2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575.64</v>
      </c>
      <c r="AA5876" s="11">
        <f t="shared" si="234"/>
        <v>63.7</v>
      </c>
      <c r="AB5876" s="5">
        <f>IFERROR(VLOOKUP(C5876,[2]Sheet1!$B:$F,5,FALSE),0)</f>
        <v>11298000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1.5686887638107151E-2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198.55</v>
      </c>
      <c r="AA5877" s="11">
        <f t="shared" si="234"/>
        <v>200.6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4.9861495844875344E-3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450.08</v>
      </c>
      <c r="AA5878" s="11">
        <f t="shared" si="234"/>
        <v>-149.5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-6.6876999644507641E-3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911.17</v>
      </c>
      <c r="AA5879" s="11">
        <f t="shared" si="234"/>
        <v>60.1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1.6637949010612729E-2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382.06</v>
      </c>
      <c r="AA5880" s="11">
        <f t="shared" si="234"/>
        <v>-37.1</v>
      </c>
      <c r="AB5880" s="5">
        <f>IFERROR(VLOOKUP(C5880,[2]Sheet1!$B:$F,5,FALSE),0)</f>
        <v>14000000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-2.698529026854421E-2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637.61</v>
      </c>
      <c r="AA5881" s="11">
        <f t="shared" si="234"/>
        <v>35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2.8544094352347043E-2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606.15</v>
      </c>
      <c r="AA5882" s="11">
        <f t="shared" si="234"/>
        <v>-2635.4</v>
      </c>
      <c r="AB5882" s="5">
        <f>IFERROR(VLOOKUP(C5882,[2]Sheet1!$B:$F,5,FALSE),0)</f>
        <v>5000000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-3.7944403200527923E-4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378.61</v>
      </c>
      <c r="AA5883" s="11">
        <f t="shared" si="234"/>
        <v>-323.60000000000002</v>
      </c>
      <c r="AB5883" s="5">
        <f>IFERROR(VLOOKUP(C5883,[2]Sheet1!$B:$F,5,FALSE),0)</f>
        <v>10950000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-3.0902511819550457E-3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610.12</v>
      </c>
      <c r="AA5884" s="11">
        <f t="shared" si="234"/>
        <v>85.3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1.1719006097161215E-2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865.47</v>
      </c>
      <c r="AA5885" s="11">
        <f t="shared" si="234"/>
        <v>105.5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9.4746207263105581E-3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305.18</v>
      </c>
      <c r="AA5886" s="11">
        <f t="shared" si="234"/>
        <v>-25.3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-3.9452126613801687E-2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745.4</v>
      </c>
      <c r="AA5887" s="11">
        <f t="shared" si="234"/>
        <v>40.200000000000003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2.4859136034343979E-2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606.83000000000004</v>
      </c>
      <c r="AA5888" s="11">
        <f t="shared" si="234"/>
        <v>287.60000000000002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3.4770858395267203E-3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582.91</v>
      </c>
      <c r="AA5889" s="11">
        <f t="shared" si="234"/>
        <v>94.5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1.0584824415432915E-2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804.8</v>
      </c>
      <c r="AA5890" s="11">
        <f t="shared" si="234"/>
        <v>914.5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1.0934393638170974E-3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684.31</v>
      </c>
      <c r="AA5891" s="11">
        <f t="shared" si="234"/>
        <v>-1669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-5.9914366295976966E-4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577.52</v>
      </c>
      <c r="AA5892" s="11">
        <f t="shared" si="234"/>
        <v>-136.5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-7.3244216650505617E-3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578.48</v>
      </c>
      <c r="AA5893" s="11">
        <f t="shared" ref="AA5893:AA5906" si="237">ROUND(IFERROR(Z5893/M5893,0),1)</f>
        <v>-72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-1.3898492601299956E-2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199.29</v>
      </c>
      <c r="AA5894" s="11">
        <f t="shared" si="237"/>
        <v>-10.199999999999999</v>
      </c>
      <c r="AB5894" s="5">
        <f>IFERROR(VLOOKUP(C5894,[2]Sheet1!$B:$F,5,FALSE),0)</f>
        <v>36559400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-9.8198605047920121E-2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581.47</v>
      </c>
      <c r="AA5895" s="11">
        <f t="shared" si="237"/>
        <v>52.3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1.9106746693724523E-2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915.71</v>
      </c>
      <c r="AA5896" s="11">
        <f t="shared" si="237"/>
        <v>238.5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4.1934673641218284E-3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251.61</v>
      </c>
      <c r="AA5897" s="11">
        <f t="shared" si="237"/>
        <v>-36.9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-2.7065696911887441E-2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456.72</v>
      </c>
      <c r="AA5898" s="11">
        <f t="shared" si="237"/>
        <v>-87.7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-1.1407426869854615E-2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567.52</v>
      </c>
      <c r="AA5899" s="11">
        <f t="shared" si="237"/>
        <v>3338.4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2.9954891457569779E-4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925.5</v>
      </c>
      <c r="AA5900" s="11">
        <f t="shared" si="237"/>
        <v>161.80000000000001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6.1804430037817396E-3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532.11</v>
      </c>
      <c r="AA5901" s="11">
        <f t="shared" si="237"/>
        <v>347.8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2.8753453233354006E-3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774.92</v>
      </c>
      <c r="AA5902" s="11">
        <f t="shared" si="237"/>
        <v>752.3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1.3291694626542095E-3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493.68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905.05</v>
      </c>
      <c r="AA5904" s="11">
        <f t="shared" si="237"/>
        <v>61.3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1.6308491243577704E-2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861.25</v>
      </c>
      <c r="AA5905" s="11">
        <f t="shared" si="237"/>
        <v>39.799999999999997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2.5137880986937589E-2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602.37</v>
      </c>
      <c r="AA5906" s="11">
        <f t="shared" si="237"/>
        <v>73.2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1.3662699005594569E-2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617.70000000000005</v>
      </c>
      <c r="AA5907" s="11">
        <f t="shared" ref="AA5907:AA5970" si="239">ROUND(IFERROR(Z5907/M5907,0),1)</f>
        <v>15.8</v>
      </c>
      <c r="AB5907" s="5">
        <f>IFERROR(VLOOKUP(C5907,[2]Sheet1!$B:$F,5,FALSE),0)</f>
        <v>12488017.5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6.3266958070260643E-2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711</v>
      </c>
      <c r="AA5908" s="11">
        <f t="shared" si="239"/>
        <v>40.700000000000003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2.4585091420534458E-2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818.17</v>
      </c>
      <c r="AA5909" s="11">
        <f t="shared" si="239"/>
        <v>58.1</v>
      </c>
      <c r="AB5909" s="5">
        <f>IFERROR(VLOOKUP(C5909,[2]Sheet1!$B:$F,5,FALSE),0)</f>
        <v>12569599.07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1.7209137465318946E-2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744.41</v>
      </c>
      <c r="AA5910" s="11">
        <f t="shared" si="239"/>
        <v>44</v>
      </c>
      <c r="AB5910" s="5">
        <f>IFERROR(VLOOKUP(C5910,[2]Sheet1!$B:$F,5,FALSE),0)</f>
        <v>14323185.1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2.2729409868217785E-2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783.98</v>
      </c>
      <c r="AA5911" s="11">
        <f t="shared" si="239"/>
        <v>53.3</v>
      </c>
      <c r="AB5911" s="5">
        <f>IFERROR(VLOOKUP(C5911,[2]Sheet1!$B:$F,5,FALSE),0)</f>
        <v>8334685.3799999999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1.8775989183397537E-2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15781.45</v>
      </c>
      <c r="AA5912" s="11">
        <f t="shared" si="239"/>
        <v>76.400000000000006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1.308371537469624E-2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537.86</v>
      </c>
      <c r="AA5913" s="11">
        <f t="shared" si="239"/>
        <v>80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1.2493957535418139E-2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589.13</v>
      </c>
      <c r="AA5914" s="11">
        <f t="shared" si="239"/>
        <v>18.399999999999999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5.4317383260061448E-2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576.64</v>
      </c>
      <c r="AA5915" s="11">
        <f t="shared" si="239"/>
        <v>85.8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1.1653718091009988E-2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820.21</v>
      </c>
      <c r="AA5916" s="11">
        <f t="shared" si="239"/>
        <v>41.1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2.43352312212726E-2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680.66</v>
      </c>
      <c r="AA5917" s="11">
        <f t="shared" si="239"/>
        <v>78.400000000000006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1.2752328622219611E-2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531.83000000000004</v>
      </c>
      <c r="AA5918" s="11">
        <f t="shared" si="239"/>
        <v>65.5</v>
      </c>
      <c r="AB5918" s="5">
        <f>IFERROR(VLOOKUP(C5918,[2]Sheet1!$B:$F,5,FALSE),0)</f>
        <v>11318997.549999999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1.5268036778669874E-2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617.70000000000005</v>
      </c>
      <c r="AA5919" s="11">
        <f t="shared" si="239"/>
        <v>10.199999999999999</v>
      </c>
      <c r="AB5919" s="5">
        <f>IFERROR(VLOOKUP(C5919,[2]Sheet1!$B:$F,5,FALSE),0)</f>
        <v>12488017.5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9.8008742107819319E-2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711</v>
      </c>
      <c r="AA5920" s="11">
        <f t="shared" si="239"/>
        <v>32.299999999999997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3.0914205344585093E-2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818.17</v>
      </c>
      <c r="AA5921" s="11">
        <f t="shared" si="239"/>
        <v>68.3</v>
      </c>
      <c r="AB5921" s="5">
        <f>IFERROR(VLOOKUP(C5921,[2]Sheet1!$B:$F,5,FALSE),0)</f>
        <v>12569599.07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1.4642433724042682E-2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744.41</v>
      </c>
      <c r="AA5922" s="11">
        <f t="shared" si="239"/>
        <v>39.4</v>
      </c>
      <c r="AB5922" s="5">
        <f>IFERROR(VLOOKUP(C5922,[2]Sheet1!$B:$F,5,FALSE),0)</f>
        <v>14323185.1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2.5389234427264543E-2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783.98</v>
      </c>
      <c r="AA5923" s="11">
        <f t="shared" si="239"/>
        <v>52.1</v>
      </c>
      <c r="AB5923" s="5">
        <f>IFERROR(VLOOKUP(C5923,[2]Sheet1!$B:$F,5,FALSE),0)</f>
        <v>8334685.3799999999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1.9209673716166231E-2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15781.45</v>
      </c>
      <c r="AA5924" s="11">
        <f t="shared" si="239"/>
        <v>38.9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2.5711198907578198E-2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537.86</v>
      </c>
      <c r="AA5925" s="11">
        <f t="shared" si="239"/>
        <v>44.4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2.2533744840664855E-2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589.13</v>
      </c>
      <c r="AA5926" s="11">
        <f t="shared" si="239"/>
        <v>36.799999999999997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2.7158691630030724E-2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576.64</v>
      </c>
      <c r="AA5927" s="11">
        <f t="shared" si="239"/>
        <v>54.7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1.8278301886792452E-2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820.21</v>
      </c>
      <c r="AA5928" s="11">
        <f t="shared" si="239"/>
        <v>31.9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3.1357822996549663E-2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680.66</v>
      </c>
      <c r="AA5929" s="11">
        <f t="shared" si="239"/>
        <v>44.5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2.2478182940087563E-2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531.83000000000004</v>
      </c>
      <c r="AA5930" s="11">
        <f t="shared" si="239"/>
        <v>38.4</v>
      </c>
      <c r="AB5930" s="5">
        <f>IFERROR(VLOOKUP(C5930,[2]Sheet1!$B:$F,5,FALSE),0)</f>
        <v>11318997.549999999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2.6023353327191016E-2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617.70000000000005</v>
      </c>
      <c r="AA5931" s="11">
        <f t="shared" si="239"/>
        <v>12.4</v>
      </c>
      <c r="AB5931" s="5">
        <f>IFERROR(VLOOKUP(C5931,[2]Sheet1!$B:$F,5,FALSE),0)</f>
        <v>12488017.5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8.0654039177594297E-2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711</v>
      </c>
      <c r="AA5932" s="11">
        <f t="shared" si="239"/>
        <v>28.4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3.5161744022503515E-2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818.17</v>
      </c>
      <c r="AA5933" s="11">
        <f t="shared" si="239"/>
        <v>65.599999999999994</v>
      </c>
      <c r="AB5933" s="5">
        <f>IFERROR(VLOOKUP(C5933,[2]Sheet1!$B:$F,5,FALSE),0)</f>
        <v>12569599.07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1.5253553662441792E-2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744.41</v>
      </c>
      <c r="AA5934" s="11">
        <f t="shared" si="239"/>
        <v>38</v>
      </c>
      <c r="AB5934" s="5">
        <f>IFERROR(VLOOKUP(C5934,[2]Sheet1!$B:$F,5,FALSE),0)</f>
        <v>14323185.1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2.6316142985720235E-2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783.98</v>
      </c>
      <c r="AA5935" s="11">
        <f t="shared" si="239"/>
        <v>20.7</v>
      </c>
      <c r="AB5935" s="5">
        <f>IFERROR(VLOOKUP(C5935,[2]Sheet1!$B:$F,5,FALSE),0)</f>
        <v>8334685.3799999999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4.8368580831143655E-2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15781.45</v>
      </c>
      <c r="AA5936" s="11">
        <f t="shared" si="239"/>
        <v>61.1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1.6360980771728831E-2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537.86</v>
      </c>
      <c r="AA5937" s="11">
        <f t="shared" si="239"/>
        <v>26.1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3.824415275350463E-2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589.13</v>
      </c>
      <c r="AA5938" s="11">
        <f t="shared" si="239"/>
        <v>18.2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5.4911479639468373E-2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576.64</v>
      </c>
      <c r="AA5939" s="11">
        <f t="shared" si="239"/>
        <v>43.1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2.3220726970033297E-2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820.21</v>
      </c>
      <c r="AA5940" s="11">
        <f t="shared" si="239"/>
        <v>28.9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3.4576510893551647E-2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680.66</v>
      </c>
      <c r="AA5941" s="11">
        <f t="shared" si="239"/>
        <v>28.2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3.5494960773367029E-2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531.83000000000004</v>
      </c>
      <c r="AA5942" s="11">
        <f t="shared" si="239"/>
        <v>30.6</v>
      </c>
      <c r="AB5942" s="5">
        <f>IFERROR(VLOOKUP(C5942,[2]Sheet1!$B:$F,5,FALSE),0)</f>
        <v>11318997.549999999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3.2717221668578302E-2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502.28</v>
      </c>
      <c r="AA5943" s="11">
        <f t="shared" si="239"/>
        <v>25.7</v>
      </c>
      <c r="AB5943" s="5">
        <f>IFERROR(VLOOKUP(C5943,[2]Sheet1!$B:$F,5,FALSE),0)</f>
        <v>24505679.59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3.8862785697220674E-2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873.81</v>
      </c>
      <c r="AA5944" s="11">
        <f t="shared" si="239"/>
        <v>97.1</v>
      </c>
      <c r="AB5944" s="5">
        <f>IFERROR(VLOOKUP(C5944,[2]Sheet1!$B:$F,5,FALSE),0)</f>
        <v>18150000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1.0299721907508498E-2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793.03</v>
      </c>
      <c r="AA5945" s="11">
        <f t="shared" si="239"/>
        <v>103.3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9.6843751182174691E-3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615.65</v>
      </c>
      <c r="AA5946" s="11">
        <f t="shared" si="239"/>
        <v>59.4</v>
      </c>
      <c r="AB5946" s="5">
        <f>IFERROR(VLOOKUP(C5946,[2]Sheet1!$B:$F,5,FALSE),0)</f>
        <v>19154588.949999999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1.6827743035815804E-2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481</v>
      </c>
      <c r="AA5947" s="11">
        <f t="shared" si="239"/>
        <v>66.400000000000006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1.5051975051975053E-2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489.23</v>
      </c>
      <c r="AA5948" s="11">
        <f t="shared" si="239"/>
        <v>47.6</v>
      </c>
      <c r="AB5948" s="5">
        <f>IFERROR(VLOOKUP(C5948,[2]Sheet1!$B:$F,5,FALSE),0)</f>
        <v>15590400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2.1012611655049768E-2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458.65</v>
      </c>
      <c r="AA5949" s="11">
        <f t="shared" si="239"/>
        <v>35.299999999999997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2.8344053199607547E-2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478.95</v>
      </c>
      <c r="AA5950" s="11">
        <f t="shared" si="239"/>
        <v>23.2</v>
      </c>
      <c r="AB5950" s="5">
        <f>IFERROR(VLOOKUP(C5950,[2]Sheet1!$B:$F,5,FALSE),0)</f>
        <v>15026074.799999999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4.3094268712809275E-2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444.39</v>
      </c>
      <c r="AA5951" s="11">
        <f t="shared" si="239"/>
        <v>38.299999999999997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2.6103197641711109E-2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407.63</v>
      </c>
      <c r="AA5952" s="11">
        <f t="shared" si="239"/>
        <v>38.6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2.590584598778304E-2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415.15</v>
      </c>
      <c r="AA5953" s="11">
        <f t="shared" si="239"/>
        <v>34.6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2.8905214982536433E-2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514.63</v>
      </c>
      <c r="AA5954" s="11">
        <f t="shared" si="239"/>
        <v>55.2</v>
      </c>
      <c r="AB5954" s="5">
        <f>IFERROR(VLOOKUP(C5954,[2]Sheet1!$B:$F,5,FALSE),0)</f>
        <v>7655472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1.8110098517381421E-2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502.28</v>
      </c>
      <c r="AA5955" s="11">
        <f t="shared" si="239"/>
        <v>53.4</v>
      </c>
      <c r="AB5955" s="5">
        <f>IFERROR(VLOOKUP(C5955,[2]Sheet1!$B:$F,5,FALSE),0)</f>
        <v>24505679.59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1.8714661145177992E-2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873.81</v>
      </c>
      <c r="AA5956" s="11">
        <f t="shared" si="239"/>
        <v>85</v>
      </c>
      <c r="AB5956" s="5">
        <f>IFERROR(VLOOKUP(C5956,[2]Sheet1!$B:$F,5,FALSE),0)</f>
        <v>18150000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1.1764571245465261E-2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793.03</v>
      </c>
      <c r="AA5957" s="11">
        <f t="shared" si="239"/>
        <v>76.099999999999994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1.3139477699456515E-2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615.65</v>
      </c>
      <c r="AA5958" s="11">
        <f t="shared" si="239"/>
        <v>60.5</v>
      </c>
      <c r="AB5958" s="5">
        <f>IFERROR(VLOOKUP(C5958,[2]Sheet1!$B:$F,5,FALSE),0)</f>
        <v>19154588.949999999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1.6535369122066108E-2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481</v>
      </c>
      <c r="AA5959" s="11">
        <f t="shared" si="239"/>
        <v>76.599999999999994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1.3056133056133056E-2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489.23</v>
      </c>
      <c r="AA5960" s="11">
        <f t="shared" si="239"/>
        <v>49.2</v>
      </c>
      <c r="AB5960" s="5">
        <f>IFERROR(VLOOKUP(C5960,[2]Sheet1!$B:$F,5,FALSE),0)</f>
        <v>15590400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2.0317642008871081E-2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458.65</v>
      </c>
      <c r="AA5961" s="11">
        <f t="shared" si="239"/>
        <v>39.1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2.5553254115338497E-2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478.95</v>
      </c>
      <c r="AA5962" s="11">
        <f t="shared" si="239"/>
        <v>23.3</v>
      </c>
      <c r="AB5962" s="5">
        <f>IFERROR(VLOOKUP(C5962,[2]Sheet1!$B:$F,5,FALSE),0)</f>
        <v>15026074.799999999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4.2843720638897589E-2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444.39</v>
      </c>
      <c r="AA5963" s="11">
        <f t="shared" si="239"/>
        <v>47.1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2.1242602218771799E-2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407.63</v>
      </c>
      <c r="AA5964" s="11">
        <f t="shared" si="239"/>
        <v>38.799999999999997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2.575865368103427E-2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415.15</v>
      </c>
      <c r="AA5965" s="11">
        <f t="shared" si="239"/>
        <v>48.2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2.0763579429122003E-2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514.63</v>
      </c>
      <c r="AA5966" s="11">
        <f t="shared" si="239"/>
        <v>62.8</v>
      </c>
      <c r="AB5966" s="5">
        <f>IFERROR(VLOOKUP(C5966,[2]Sheet1!$B:$F,5,FALSE),0)</f>
        <v>7655472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1.5933777665507257E-2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502.28</v>
      </c>
      <c r="AA5967" s="11">
        <f t="shared" si="239"/>
        <v>61</v>
      </c>
      <c r="AB5967" s="5">
        <f>IFERROR(VLOOKUP(C5967,[2]Sheet1!$B:$F,5,FALSE),0)</f>
        <v>24505679.59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1.6385283109022857E-2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873.81</v>
      </c>
      <c r="AA5968" s="11">
        <f t="shared" si="239"/>
        <v>90.4</v>
      </c>
      <c r="AB5968" s="5">
        <f>IFERROR(VLOOKUP(C5968,[2]Sheet1!$B:$F,5,FALSE),0)</f>
        <v>18150000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1.1066478982845242E-2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793.03</v>
      </c>
      <c r="AA5969" s="11">
        <f t="shared" si="239"/>
        <v>81.3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1.2294616849299523E-2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615.65</v>
      </c>
      <c r="AA5970" s="11">
        <f t="shared" si="239"/>
        <v>59.7</v>
      </c>
      <c r="AB5970" s="5">
        <f>IFERROR(VLOOKUP(C5970,[2]Sheet1!$B:$F,5,FALSE),0)</f>
        <v>19154588.949999999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1.6762771054982539E-2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481</v>
      </c>
      <c r="AA5971" s="11">
        <f t="shared" ref="AA5971:AA5978" si="242">ROUND(IFERROR(Z5971/M5971,0),1)</f>
        <v>50.5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1.9792099792099793E-2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489.23</v>
      </c>
      <c r="AA5972" s="11">
        <f t="shared" si="242"/>
        <v>50.1</v>
      </c>
      <c r="AB5972" s="5">
        <f>IFERROR(VLOOKUP(C5972,[2]Sheet1!$B:$F,5,FALSE),0)</f>
        <v>15590400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1.9970157185781736E-2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458.65</v>
      </c>
      <c r="AA5973" s="11">
        <f t="shared" si="242"/>
        <v>51.9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1.9273956175733131E-2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478.95</v>
      </c>
      <c r="AA5974" s="11">
        <f t="shared" si="242"/>
        <v>28.8</v>
      </c>
      <c r="AB5974" s="5">
        <f>IFERROR(VLOOKUP(C5974,[2]Sheet1!$B:$F,5,FALSE),0)</f>
        <v>15026074.799999999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3.4680029230608624E-2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444.39</v>
      </c>
      <c r="AA5975" s="11">
        <f t="shared" si="242"/>
        <v>56.6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1.7664663921330363E-2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407.63</v>
      </c>
      <c r="AA5976" s="11">
        <f t="shared" si="242"/>
        <v>42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2.3820621642175504E-2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415.15</v>
      </c>
      <c r="AA5977" s="11">
        <f t="shared" si="242"/>
        <v>57.4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1.7415392026978203E-2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514.63</v>
      </c>
      <c r="AA5978" s="11">
        <f t="shared" si="242"/>
        <v>61.8</v>
      </c>
      <c r="AB5978" s="5">
        <f>IFERROR(VLOOKUP(C5978,[2]Sheet1!$B:$F,5,FALSE),0)</f>
        <v>7655472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1.6186386335814082E-2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902.25</v>
      </c>
      <c r="AA5979" s="11">
        <f t="shared" ref="AA5979:AA6042" si="244">ROUND(IFERROR(Z5979/M5979,0),1)</f>
        <v>201.4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4.9653643668606268E-3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571.15</v>
      </c>
      <c r="AA5980" s="11">
        <f t="shared" si="244"/>
        <v>123.6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8.0889433598879453E-3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975.25</v>
      </c>
      <c r="AA5981" s="11">
        <f t="shared" si="244"/>
        <v>104.6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9.5565239682132794E-3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1062.6600000000001</v>
      </c>
      <c r="AA5982" s="11">
        <f t="shared" si="244"/>
        <v>191.1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5.2321532757420054E-3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1087.1500000000001</v>
      </c>
      <c r="AA5983" s="11">
        <f t="shared" si="244"/>
        <v>-164.7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-6.0709193763510087E-3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609.99</v>
      </c>
      <c r="AA5984" s="11">
        <f t="shared" si="244"/>
        <v>-42.4</v>
      </c>
      <c r="AB5984" s="5">
        <f>IFERROR(VLOOKUP(C5984,[2]Sheet1!$B:$F,5,FALSE),0)</f>
        <v>3013200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-2.3606944376137314E-2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902.25</v>
      </c>
      <c r="AA5985" s="11">
        <f t="shared" si="244"/>
        <v>95.2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1.0507065669160433E-2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571.15</v>
      </c>
      <c r="AA5986" s="11">
        <f t="shared" si="244"/>
        <v>96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1.0417578569552657E-2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975.25</v>
      </c>
      <c r="AA5987" s="11">
        <f t="shared" si="244"/>
        <v>50.7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1.972827480133299E-2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1062.6600000000001</v>
      </c>
      <c r="AA5988" s="11">
        <f t="shared" si="244"/>
        <v>129.9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7.6976643517211521E-3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1087.1500000000001</v>
      </c>
      <c r="AA5989" s="11">
        <f t="shared" si="244"/>
        <v>508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1.9684496159683576E-3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609.99</v>
      </c>
      <c r="AA5990" s="11">
        <f t="shared" si="244"/>
        <v>-43.3</v>
      </c>
      <c r="AB5990" s="5">
        <f>IFERROR(VLOOKUP(C5990,[2]Sheet1!$B:$F,5,FALSE),0)</f>
        <v>3013200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-2.3082345612223151E-2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902.25</v>
      </c>
      <c r="AA5991" s="11">
        <f t="shared" si="244"/>
        <v>115.8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8.6339706289830977E-3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571.15</v>
      </c>
      <c r="AA5992" s="11">
        <f t="shared" si="244"/>
        <v>96.5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1.0365052963319618E-2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975.25</v>
      </c>
      <c r="AA5993" s="11">
        <f t="shared" si="244"/>
        <v>43.1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2.321456036913612E-2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1062.6600000000001</v>
      </c>
      <c r="AA5994" s="11">
        <f t="shared" si="244"/>
        <v>113.4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8.8174957182918321E-3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1087.1500000000001</v>
      </c>
      <c r="AA5995" s="11">
        <f t="shared" si="244"/>
        <v>196.6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5.0866945683668303E-3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609.99</v>
      </c>
      <c r="AA5996" s="11">
        <f t="shared" si="244"/>
        <v>-49.8</v>
      </c>
      <c r="AB5996" s="5">
        <f>IFERROR(VLOOKUP(C5996,[2]Sheet1!$B:$F,5,FALSE),0)</f>
        <v>3013200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-2.0065902719716717E-2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16410</v>
      </c>
      <c r="AA5997" s="11">
        <f t="shared" si="244"/>
        <v>75.900000000000006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1.3170018281535649E-2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11990.86</v>
      </c>
      <c r="AA5998" s="11">
        <f t="shared" si="244"/>
        <v>27.3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3.6674600487371214E-2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1440.03</v>
      </c>
      <c r="AA5999" s="11">
        <f t="shared" si="244"/>
        <v>91.6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1.091643924084915E-2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48960</v>
      </c>
      <c r="AA6001" s="11">
        <f t="shared" si="244"/>
        <v>20.399999999999999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4.9010620915032679E-2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634.79999999999995</v>
      </c>
      <c r="AA6002" s="11">
        <f t="shared" si="244"/>
        <v>-149.69999999999999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-6.6792690611216137E-3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503.93</v>
      </c>
      <c r="AA6003" s="11">
        <f t="shared" si="244"/>
        <v>-25.2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-3.9688051911971903E-2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16410</v>
      </c>
      <c r="AA6004" s="11">
        <f t="shared" si="244"/>
        <v>-105.5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-9.4783668494820231E-3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11990.86</v>
      </c>
      <c r="AA6005" s="11">
        <f t="shared" si="244"/>
        <v>-97.8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-1.0221118418528779E-2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1440.03</v>
      </c>
      <c r="AA6006" s="11">
        <f t="shared" si="244"/>
        <v>117.6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8.4998229203558269E-3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48960</v>
      </c>
      <c r="AA6008" s="11">
        <f t="shared" si="244"/>
        <v>53.6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1.8672794117647058E-2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634.79999999999995</v>
      </c>
      <c r="AA6009" s="11">
        <f t="shared" si="244"/>
        <v>107.6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9.2942659105230002E-3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464.45</v>
      </c>
      <c r="AA6010" s="11">
        <f t="shared" si="244"/>
        <v>-48.4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-2.0669609215200776E-2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503.93</v>
      </c>
      <c r="AA6011" s="11">
        <f t="shared" si="244"/>
        <v>-27.5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-3.635425555136626E-2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16410</v>
      </c>
      <c r="AA6012" s="11">
        <f t="shared" si="244"/>
        <v>400.4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2.4972577696526508E-3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11990.86</v>
      </c>
      <c r="AA6013" s="11">
        <f t="shared" si="244"/>
        <v>41.6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2.4024965682194602E-2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1440.03</v>
      </c>
      <c r="AA6014" s="11">
        <f t="shared" si="244"/>
        <v>137.30000000000001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7.2845704603376324E-3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48960</v>
      </c>
      <c r="AA6016" s="11">
        <f t="shared" si="244"/>
        <v>69.599999999999994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1.4374183006535948E-2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634.79999999999995</v>
      </c>
      <c r="AA6017" s="11">
        <f t="shared" si="244"/>
        <v>117.3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8.5223692501575302E-3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927.15</v>
      </c>
      <c r="AA6018" s="11">
        <f t="shared" si="244"/>
        <v>268.7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3.7210807312732571E-3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464.45</v>
      </c>
      <c r="AA6019" s="11">
        <f t="shared" si="244"/>
        <v>-38.5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-2.5944665733663476E-2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503.93</v>
      </c>
      <c r="AA6020" s="11">
        <f t="shared" si="244"/>
        <v>-26.9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-3.720754866747366E-2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1940.81</v>
      </c>
      <c r="AA6021" s="11">
        <f t="shared" si="244"/>
        <v>97.4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1.0263755854514353E-2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1265.23</v>
      </c>
      <c r="AA6022" s="11">
        <f t="shared" si="244"/>
        <v>259.3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3.8570062360203283E-3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294.41000000000003</v>
      </c>
      <c r="AA6023" s="11">
        <f t="shared" si="244"/>
        <v>44.3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2.2553581739750684E-2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288</v>
      </c>
      <c r="AA6024" s="11">
        <f t="shared" si="244"/>
        <v>37.700000000000003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2.6527777777777775E-2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1069.3</v>
      </c>
      <c r="AA6025" s="11">
        <f t="shared" si="244"/>
        <v>786.3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1.2718600953895074E-3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2174.73</v>
      </c>
      <c r="AA6026" s="11">
        <f t="shared" si="244"/>
        <v>755.1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1.3243023271854437E-3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2640.4</v>
      </c>
      <c r="AA6027" s="11">
        <f t="shared" si="244"/>
        <v>184.9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5.408271474019088E-3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1940.81</v>
      </c>
      <c r="AA6028" s="11">
        <f t="shared" si="244"/>
        <v>94.5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1.0583210102998232E-2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1265.23</v>
      </c>
      <c r="AA6029" s="11">
        <f t="shared" si="244"/>
        <v>-1375.3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-7.2714051990547179E-4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294.41000000000003</v>
      </c>
      <c r="AA6030" s="11">
        <f t="shared" si="244"/>
        <v>44.6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2.2417716789511221E-2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288</v>
      </c>
      <c r="AA6031" s="11">
        <f t="shared" si="244"/>
        <v>45.1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2.2152777777777778E-2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1069.3</v>
      </c>
      <c r="AA6032" s="11">
        <f t="shared" si="244"/>
        <v>607.6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1.6459365940334799E-3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2174.73</v>
      </c>
      <c r="AA6033" s="11">
        <f t="shared" si="244"/>
        <v>817.6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1.223140343858778E-3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2640.4</v>
      </c>
      <c r="AA6034" s="11">
        <f t="shared" si="244"/>
        <v>229.6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4.3554006968641113E-3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1940.81</v>
      </c>
      <c r="AA6035" s="11">
        <f t="shared" si="244"/>
        <v>87.7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1.1402455675723023E-2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1265.23</v>
      </c>
      <c r="AA6036" s="11">
        <f t="shared" si="244"/>
        <v>162.80000000000001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6.1411759126799078E-3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294.41000000000003</v>
      </c>
      <c r="AA6037" s="11">
        <f t="shared" si="244"/>
        <v>46.2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2.1636493325634318E-2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288</v>
      </c>
      <c r="AA6038" s="11">
        <f t="shared" si="244"/>
        <v>47.3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2.1145833333333332E-2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1069.3</v>
      </c>
      <c r="AA6039" s="11">
        <f t="shared" si="244"/>
        <v>293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3.4134480501262507E-3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2174.73</v>
      </c>
      <c r="AA6040" s="11">
        <f t="shared" si="244"/>
        <v>357.7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2.7957493573914924E-3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2640.4</v>
      </c>
      <c r="AA6041" s="11">
        <f t="shared" si="244"/>
        <v>223.6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4.4728071504317526E-3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5304</v>
      </c>
      <c r="AA6042" s="11">
        <f t="shared" si="244"/>
        <v>192.7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5.1885369532428359E-3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5304</v>
      </c>
      <c r="AA6043" s="11">
        <f t="shared" ref="AA6043:AA6059" si="247">ROUND(IFERROR(Z6043/M6043,0),1)</f>
        <v>237.6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4.2081447963800908E-3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5304</v>
      </c>
      <c r="AA6044" s="11">
        <f t="shared" si="247"/>
        <v>245.6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4.0723981900452491E-3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852.06</v>
      </c>
      <c r="AA6045" s="11">
        <f t="shared" si="247"/>
        <v>18.899999999999999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5.2860127221087717E-2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1731.89</v>
      </c>
      <c r="AA6046" s="11">
        <f t="shared" si="247"/>
        <v>-122.3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-8.1760388939251336E-3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534.79999999999995</v>
      </c>
      <c r="AA6047" s="11">
        <f t="shared" si="247"/>
        <v>-106.1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-9.4240837696335095E-3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909.1</v>
      </c>
      <c r="AA6048" s="11">
        <f t="shared" si="247"/>
        <v>-25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-4.003959960400396E-2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852.06</v>
      </c>
      <c r="AA6049" s="11">
        <f t="shared" si="247"/>
        <v>19.5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5.1263995493275122E-2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1731.89</v>
      </c>
      <c r="AA6050" s="11">
        <f t="shared" si="247"/>
        <v>345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2.8985674609819326E-3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1055.08</v>
      </c>
      <c r="AA6051" s="11">
        <f t="shared" si="247"/>
        <v>91.1</v>
      </c>
      <c r="AB6051" s="5">
        <f>IFERROR(VLOOKUP(C6051,[2]Sheet1!$B:$F,5,FALSE),0)</f>
        <v>31517199.999999996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1.0975471054327635E-2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1658.23</v>
      </c>
      <c r="AA6052" s="11">
        <f t="shared" si="247"/>
        <v>1184.5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8.4427371353792892E-4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534.79999999999995</v>
      </c>
      <c r="AA6053" s="11">
        <f t="shared" si="247"/>
        <v>-607.70000000000005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-1.6454749439042634E-3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909.1</v>
      </c>
      <c r="AA6054" s="11">
        <f t="shared" si="247"/>
        <v>-33.9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-2.9457705422945769E-2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852.06</v>
      </c>
      <c r="AA6055" s="11">
        <f t="shared" si="247"/>
        <v>20.6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4.8623336384761642E-2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1055.08</v>
      </c>
      <c r="AA6056" s="11">
        <f t="shared" si="247"/>
        <v>88.4</v>
      </c>
      <c r="AB6056" s="5">
        <f>IFERROR(VLOOKUP(C6056,[2]Sheet1!$B:$F,5,FALSE),0)</f>
        <v>31517199.999999996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1.1307199454069834E-2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1658.23</v>
      </c>
      <c r="AA6057" s="11">
        <f t="shared" si="247"/>
        <v>409.4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2.4423632427347229E-3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534.79999999999995</v>
      </c>
      <c r="AA6058" s="11">
        <f t="shared" si="247"/>
        <v>-742.8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-1.3462976813762154E-3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909.1</v>
      </c>
      <c r="AA6059" s="11">
        <f t="shared" si="247"/>
        <v>-33.4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-2.9919700802991969E-2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331.31</v>
      </c>
      <c r="AA6060" s="11">
        <f t="shared" ref="AA6060:AA6123" si="249">ROUND(IFERROR(Z6060/M6060,0),1)</f>
        <v>13.4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7.4703449941142738E-2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211.08</v>
      </c>
      <c r="AA6061" s="11">
        <f t="shared" si="249"/>
        <v>22.3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4.4769755542922111E-2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751.56</v>
      </c>
      <c r="AA6062" s="11">
        <f t="shared" si="249"/>
        <v>23.9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4.1832987386236635E-2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255.29</v>
      </c>
      <c r="AA6063" s="11">
        <f t="shared" si="249"/>
        <v>15.3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6.5219945943828586E-2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211.27</v>
      </c>
      <c r="AA6064" s="11">
        <f t="shared" si="249"/>
        <v>16.100000000000001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6.2005963932408759E-2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203.93</v>
      </c>
      <c r="AA6065" s="11">
        <f t="shared" si="249"/>
        <v>23.2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4.3152061982052667E-2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252.18</v>
      </c>
      <c r="AA6066" s="11">
        <f t="shared" si="249"/>
        <v>23.5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4.2628281386311362E-2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533.87</v>
      </c>
      <c r="AA6067" s="11">
        <f t="shared" si="249"/>
        <v>20.5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4.8869574990166142E-2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255.1</v>
      </c>
      <c r="AA6068" s="11">
        <f t="shared" si="249"/>
        <v>22.6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4.4178753430027438E-2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351.44</v>
      </c>
      <c r="AA6069" s="11">
        <f t="shared" si="249"/>
        <v>38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2.6348736626451173E-2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253.27</v>
      </c>
      <c r="AA6070" s="11">
        <f t="shared" si="249"/>
        <v>19.899999999999999</v>
      </c>
      <c r="AB6070" s="5">
        <f>IFERROR(VLOOKUP(C6070,[2]Sheet1!$B:$F,5,FALSE),0)</f>
        <v>89996859.399999991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5.0223082086311051E-2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260.54000000000002</v>
      </c>
      <c r="AA6071" s="11">
        <f t="shared" si="249"/>
        <v>13.4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7.4652644507561206E-2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371.23</v>
      </c>
      <c r="AA6072" s="11">
        <f t="shared" si="249"/>
        <v>21.2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4.7221399132613202E-2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394.1</v>
      </c>
      <c r="AA6073" s="11">
        <f t="shared" si="249"/>
        <v>20.6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4.86424765287998E-2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371.47</v>
      </c>
      <c r="AA6074" s="11">
        <f t="shared" si="249"/>
        <v>17.399999999999999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5.7608959000726837E-2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631.30999999999995</v>
      </c>
      <c r="AA6075" s="11">
        <f t="shared" si="249"/>
        <v>18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5.5582835690865036E-2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213.77</v>
      </c>
      <c r="AA6076" s="11">
        <f t="shared" si="249"/>
        <v>11.2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8.9020910324180191E-2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213.18</v>
      </c>
      <c r="AA6077" s="11">
        <f t="shared" si="249"/>
        <v>14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7.1441973918754106E-2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237.99</v>
      </c>
      <c r="AA6078" s="11">
        <f t="shared" si="249"/>
        <v>18.2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5.4960292449262572E-2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1951.57</v>
      </c>
      <c r="AA6079" s="11">
        <f t="shared" si="249"/>
        <v>574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1.7421870596494105E-3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646.66</v>
      </c>
      <c r="AA6080" s="11">
        <f t="shared" si="249"/>
        <v>109.4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9.1392694770049184E-3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439.68</v>
      </c>
      <c r="AA6081" s="11">
        <f t="shared" si="249"/>
        <v>22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4.5487627365356623E-2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347.68</v>
      </c>
      <c r="AA6082" s="11">
        <f t="shared" si="249"/>
        <v>62.1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1.6106764841233318E-2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640.57000000000005</v>
      </c>
      <c r="AA6083" s="11">
        <f t="shared" si="249"/>
        <v>44.6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2.240192328707245E-2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460.75</v>
      </c>
      <c r="AA6084" s="11">
        <f t="shared" si="249"/>
        <v>25.4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3.9392295170916983E-2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830.04</v>
      </c>
      <c r="AA6085" s="11">
        <f t="shared" si="249"/>
        <v>1000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9.9995180955134697E-4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448.75</v>
      </c>
      <c r="AA6086" s="11">
        <f t="shared" si="249"/>
        <v>29.6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3.3782729805013928E-2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441.54</v>
      </c>
      <c r="AA6087" s="11">
        <f t="shared" si="249"/>
        <v>30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3.3360510938986274E-2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764</v>
      </c>
      <c r="AA6088" s="11">
        <f t="shared" si="249"/>
        <v>72.099999999999994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1.3861256544502617E-2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1165.83</v>
      </c>
      <c r="AA6089" s="11">
        <f t="shared" si="249"/>
        <v>162.6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6.1501248037878599E-3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409.21</v>
      </c>
      <c r="AA6090" s="11">
        <f t="shared" si="249"/>
        <v>36.299999999999997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2.7540871435204419E-2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577.1</v>
      </c>
      <c r="AA6091" s="11">
        <f t="shared" si="249"/>
        <v>33.6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2.9734881303067059E-2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546.57000000000005</v>
      </c>
      <c r="AA6092" s="11">
        <f t="shared" si="249"/>
        <v>29.7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3.3627897616041853E-2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847.84</v>
      </c>
      <c r="AA6093" s="11">
        <f t="shared" si="249"/>
        <v>315.2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3.172768446876769E-3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518.65</v>
      </c>
      <c r="AA6094" s="11">
        <f t="shared" si="249"/>
        <v>-77.099999999999994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-1.2975995372601948E-2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639.29999999999995</v>
      </c>
      <c r="AA6095" s="11">
        <f t="shared" si="249"/>
        <v>40.799999999999997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2.4526826216173941E-2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487.08</v>
      </c>
      <c r="AA6096" s="11">
        <f t="shared" si="249"/>
        <v>318.39999999999998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3.141167775314117E-3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686.42</v>
      </c>
      <c r="AA6097" s="11">
        <f t="shared" si="249"/>
        <v>68.5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1.4597476763497567E-2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476.99</v>
      </c>
      <c r="AA6098" s="11">
        <f t="shared" si="249"/>
        <v>-24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-4.1636092999853241E-2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698.26</v>
      </c>
      <c r="AA6099" s="11">
        <f t="shared" si="249"/>
        <v>35.5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2.8155701314696531E-2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597.79999999999995</v>
      </c>
      <c r="AA6100" s="11">
        <f t="shared" si="249"/>
        <v>179.5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5.5704248912679831E-3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694.91</v>
      </c>
      <c r="AA6101" s="11">
        <f t="shared" si="249"/>
        <v>280.2</v>
      </c>
      <c r="AB6101" s="5">
        <f>IFERROR(VLOOKUP(C6101,[2]Sheet1!$B:$F,5,FALSE),0)</f>
        <v>3037787.2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3.5688074714711258E-3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410.56</v>
      </c>
      <c r="AA6102" s="11">
        <f t="shared" si="249"/>
        <v>-41.8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-2.394290724863601E-2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500.72</v>
      </c>
      <c r="AA6103" s="11">
        <f t="shared" si="249"/>
        <v>-111.8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-8.9471161527400547E-3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523.84</v>
      </c>
      <c r="AA6104" s="11">
        <f t="shared" si="249"/>
        <v>77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1.2981062919975564E-2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485.2</v>
      </c>
      <c r="AA6105" s="11">
        <f t="shared" si="249"/>
        <v>188.8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5.2967848309975266E-3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538.33000000000004</v>
      </c>
      <c r="AA6106" s="11">
        <f t="shared" si="249"/>
        <v>42.9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2.3312837850389165E-2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503.54</v>
      </c>
      <c r="AA6107" s="11">
        <f t="shared" si="249"/>
        <v>10070.799999999999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9.929697740000794E-5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465.88</v>
      </c>
      <c r="AA6108" s="11">
        <f t="shared" si="249"/>
        <v>-40.299999999999997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-2.4813256632609255E-2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1078.21</v>
      </c>
      <c r="AA6109" s="11">
        <f t="shared" si="249"/>
        <v>32.1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3.1181309763404157E-2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913.26</v>
      </c>
      <c r="AA6110" s="11">
        <f t="shared" si="249"/>
        <v>26.8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3.7327814642051559E-2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897.97</v>
      </c>
      <c r="AA6111" s="11">
        <f t="shared" si="249"/>
        <v>63.6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1.5724356047529427E-2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1097.92</v>
      </c>
      <c r="AA6112" s="11">
        <f t="shared" si="249"/>
        <v>64.8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1.543828329932964E-2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803.03</v>
      </c>
      <c r="AA6113" s="11">
        <f t="shared" si="249"/>
        <v>41.4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2.4133594012676986E-2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938.84</v>
      </c>
      <c r="AA6114" s="11">
        <f t="shared" si="249"/>
        <v>37.6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2.6575348302160112E-2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882.53</v>
      </c>
      <c r="AA6115" s="11">
        <f t="shared" si="249"/>
        <v>23.8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4.2049562054547719E-2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1588.93</v>
      </c>
      <c r="AA6116" s="11">
        <f t="shared" si="249"/>
        <v>65.5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1.5261842875394133E-2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1060.8</v>
      </c>
      <c r="AA6117" s="11">
        <f t="shared" si="249"/>
        <v>87.7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1.1406485671191553E-2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825.45</v>
      </c>
      <c r="AA6118" s="11">
        <f t="shared" si="249"/>
        <v>737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1.3568356653946333E-3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708.62</v>
      </c>
      <c r="AA6119" s="11">
        <f t="shared" si="249"/>
        <v>45.6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2.1915836414439331E-2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714</v>
      </c>
      <c r="AA6120" s="11">
        <f t="shared" si="249"/>
        <v>-96.5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-1.0364145658263307E-2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856.82</v>
      </c>
      <c r="AA6121" s="11">
        <f t="shared" si="249"/>
        <v>51.5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1.9408977381480355E-2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816.59</v>
      </c>
      <c r="AA6122" s="11">
        <f t="shared" si="249"/>
        <v>30.5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3.2807161488629541E-2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1006.03</v>
      </c>
      <c r="AA6123" s="11">
        <f t="shared" si="249"/>
        <v>107.5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9.3038974980865375E-3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1312.61</v>
      </c>
      <c r="AA6124" s="11">
        <f t="shared" ref="AA6124:AA6151" si="252">ROUND(IFERROR(Z6124/M6124,0),1)</f>
        <v>44.9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2.2283846687134793E-2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1639.93</v>
      </c>
      <c r="AA6125" s="11">
        <f t="shared" si="252"/>
        <v>83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1.2049294786972616E-2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1010.31</v>
      </c>
      <c r="AA6126" s="11">
        <f t="shared" si="252"/>
        <v>428.1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2.3359166988350111E-3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1266.3</v>
      </c>
      <c r="AA6127" s="11">
        <f t="shared" si="252"/>
        <v>96.6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1.03529969201611E-2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1159.6099999999999</v>
      </c>
      <c r="AA6128" s="11">
        <f t="shared" si="252"/>
        <v>38.1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2.6250204810237928E-2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957.98</v>
      </c>
      <c r="AA6129" s="11">
        <f t="shared" si="252"/>
        <v>152.30000000000001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6.5658990793127205E-3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1538.46</v>
      </c>
      <c r="AA6130" s="11">
        <f t="shared" si="252"/>
        <v>71.8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1.3936013936013937E-2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1327</v>
      </c>
      <c r="AA6131" s="11">
        <f t="shared" si="252"/>
        <v>58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1.7249434815373024E-2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2300.0300000000002</v>
      </c>
      <c r="AA6132" s="11">
        <f t="shared" si="252"/>
        <v>103.8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9.6303091698803911E-3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791.02</v>
      </c>
      <c r="AA6133" s="11">
        <f t="shared" si="252"/>
        <v>52.8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1.8950216176582137E-2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1591.75</v>
      </c>
      <c r="AA6134" s="11">
        <f t="shared" si="252"/>
        <v>59.8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1.6717449348201664E-2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2124.65</v>
      </c>
      <c r="AA6135" s="11">
        <f t="shared" si="252"/>
        <v>51.1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1.9570282164121149E-2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2221.56</v>
      </c>
      <c r="AA6136" s="11">
        <f t="shared" si="252"/>
        <v>86.8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1.1523433983327032E-2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620.95000000000005</v>
      </c>
      <c r="AA6137" s="11">
        <f t="shared" si="252"/>
        <v>85.1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1.1756180046702631E-2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1523.75</v>
      </c>
      <c r="AA6138" s="11">
        <f t="shared" si="252"/>
        <v>-97.1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-1.0303527481542247E-2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2160.79</v>
      </c>
      <c r="AA6139" s="11">
        <f t="shared" si="252"/>
        <v>67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1.4934352713590865E-2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1918.06</v>
      </c>
      <c r="AA6140" s="11">
        <f t="shared" si="252"/>
        <v>60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1.6662669572380426E-2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3622.98</v>
      </c>
      <c r="AA6141" s="11">
        <f t="shared" si="252"/>
        <v>207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4.8302778375812179E-3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1781.11</v>
      </c>
      <c r="AA6142" s="11">
        <f t="shared" si="252"/>
        <v>114.5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8.7361252252808642E-3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2170</v>
      </c>
      <c r="AA6143" s="11">
        <f t="shared" si="252"/>
        <v>151.30000000000001</v>
      </c>
      <c r="AB6143" s="5">
        <f>IFERROR(VLOOKUP(C6143,[2]Sheet1!$B:$F,5,FALSE),0)</f>
        <v>253021.8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6.6082949308755761E-3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2912.94</v>
      </c>
      <c r="AA6144" s="11">
        <f t="shared" si="252"/>
        <v>129.80000000000001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7.7069901886066992E-3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5777.51</v>
      </c>
      <c r="AA6145" s="11">
        <f t="shared" si="252"/>
        <v>283.60000000000002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3.5257403275805667E-3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1033.97</v>
      </c>
      <c r="AA6146" s="11">
        <f t="shared" si="252"/>
        <v>-743.9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-1.3443330077274969E-3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1093.78</v>
      </c>
      <c r="AA6147" s="11">
        <f t="shared" si="252"/>
        <v>92.3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1.083398855345682E-2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2239.4299999999998</v>
      </c>
      <c r="AA6148" s="11">
        <f t="shared" si="252"/>
        <v>380.9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2.6256681387674544E-3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742.85</v>
      </c>
      <c r="AA6149" s="11">
        <f t="shared" si="252"/>
        <v>68.599999999999994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1.457898633640708E-2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695.49</v>
      </c>
      <c r="AA6150" s="11">
        <f t="shared" si="252"/>
        <v>21.7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4.5981969546650563E-2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1100.96</v>
      </c>
      <c r="AA6151" s="11">
        <f t="shared" si="252"/>
        <v>86.7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1.1535387298357796E-2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298.47000000000003</v>
      </c>
      <c r="AA6152" s="11">
        <f t="shared" ref="AA6152:AA6205" si="255">ROUND(IFERROR(Z6152/M6152,0),1)</f>
        <v>1989.8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5.0256307166549399E-4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852.13</v>
      </c>
      <c r="AA6153" s="11">
        <f t="shared" si="255"/>
        <v>164.8</v>
      </c>
      <c r="AB6153" s="5">
        <f>IFERROR(VLOOKUP(C6153,[2]Sheet1!$B:$F,5,FALSE),0)</f>
        <v>34090650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6.0671493786159389E-3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517.78</v>
      </c>
      <c r="AA6154" s="11">
        <f t="shared" si="255"/>
        <v>64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1.5624396461817762E-2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576.29999999999995</v>
      </c>
      <c r="AA6155" s="11">
        <f t="shared" si="255"/>
        <v>53.8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1.858407079646018E-2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241.35</v>
      </c>
      <c r="AA6156" s="11">
        <f t="shared" si="255"/>
        <v>-15.7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-6.3766314481044126E-2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268.64</v>
      </c>
      <c r="AA6157" s="11">
        <f t="shared" si="255"/>
        <v>-34.700000000000003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-2.8811792733770103E-2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364.08</v>
      </c>
      <c r="AA6158" s="11">
        <f t="shared" si="255"/>
        <v>7281.6</v>
      </c>
      <c r="AB6158" s="5">
        <f>IFERROR(VLOOKUP(C6158,[2]Sheet1!$B:$F,5,FALSE),0)</f>
        <v>10716300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1.3733245440562515E-4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411.6</v>
      </c>
      <c r="AA6159" s="11">
        <f t="shared" si="255"/>
        <v>302.60000000000002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3.3041788143828963E-3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Power</v>
      </c>
      <c r="Z6160">
        <f>IFERROR(VLOOKUP(C6160,[1]LP!$B:$C,2,FALSE),0)</f>
        <v>532.61</v>
      </c>
      <c r="AA6160" s="11">
        <f t="shared" si="255"/>
        <v>98.4</v>
      </c>
      <c r="AB6160" s="5">
        <f>IFERROR(VLOOKUP(C6160,[2]Sheet1!$B:$F,5,FALSE),0)</f>
        <v>6467671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1.0157526144833931E-2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429.1</v>
      </c>
      <c r="AA6161" s="11">
        <f t="shared" si="255"/>
        <v>-38.6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-2.5891400605919362E-2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305.38</v>
      </c>
      <c r="AA6162" s="11">
        <f t="shared" si="255"/>
        <v>-71.900000000000006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-1.391708690811448E-2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308.35000000000002</v>
      </c>
      <c r="AA6163" s="11">
        <f t="shared" si="255"/>
        <v>-497.3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-2.0107021242095021E-3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581.05999999999995</v>
      </c>
      <c r="AA6164" s="11">
        <f t="shared" si="255"/>
        <v>248.3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4.0271228444566827E-3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278.45999999999998</v>
      </c>
      <c r="AA6165" s="11">
        <f t="shared" si="255"/>
        <v>647.6</v>
      </c>
      <c r="AB6165" s="5">
        <f>IFERROR(VLOOKUP(C6165,[2]Sheet1!$B:$F,5,FALSE),0)</f>
        <v>20991579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1.5442074265603679E-3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461.97</v>
      </c>
      <c r="AA6166" s="11">
        <f t="shared" si="255"/>
        <v>-193.3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-5.1734961144663076E-3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400.03</v>
      </c>
      <c r="AA6167" s="11">
        <f t="shared" si="255"/>
        <v>122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8.1993850461215406E-3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971.88</v>
      </c>
      <c r="AA6168" s="11">
        <f t="shared" si="255"/>
        <v>1767.1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5.659134872618019E-4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257.94</v>
      </c>
      <c r="AA6169" s="11">
        <f t="shared" si="255"/>
        <v>-45.7</v>
      </c>
      <c r="AB6169" s="5">
        <f>IFERROR(VLOOKUP(C6169,[2]Sheet1!$B:$F,5,FALSE),0)</f>
        <v>9314286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-2.1904318833837328E-2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318.83999999999997</v>
      </c>
      <c r="AA6170" s="11">
        <f t="shared" si="255"/>
        <v>-21.5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-4.6480993601806554E-2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271.81</v>
      </c>
      <c r="AA6171" s="11">
        <f t="shared" si="255"/>
        <v>-91.2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-1.0963540708583202E-2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767.44</v>
      </c>
      <c r="AA6172" s="11">
        <f t="shared" si="255"/>
        <v>-97.5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-1.0254873345147502E-2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716.64</v>
      </c>
      <c r="AA6173" s="11">
        <f t="shared" si="255"/>
        <v>64.2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1.5572672471533825E-2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775.56</v>
      </c>
      <c r="AA6174" s="11">
        <f t="shared" si="255"/>
        <v>146.9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6.8079839084016717E-3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522.20000000000005</v>
      </c>
      <c r="AA6175" s="11">
        <f t="shared" si="255"/>
        <v>-145.1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-6.8939103791650705E-3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303.89999999999998</v>
      </c>
      <c r="AA6176" s="11">
        <f t="shared" si="255"/>
        <v>-28.7</v>
      </c>
      <c r="AB6176" s="5">
        <f>IFERROR(VLOOKUP(C6176,[2]Sheet1!$B:$F,5,FALSE),0)</f>
        <v>11551765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-3.4846989141164859E-2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587.20000000000005</v>
      </c>
      <c r="AA6177" s="11">
        <f t="shared" si="255"/>
        <v>59.7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1.6740463215258853E-2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517.35</v>
      </c>
      <c r="AA6178" s="11">
        <f t="shared" si="255"/>
        <v>3979.6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2.5128056441480623E-4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592.66</v>
      </c>
      <c r="AA6179" s="11">
        <f t="shared" si="255"/>
        <v>-273.10000000000002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-3.6614585090945905E-3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446.3</v>
      </c>
      <c r="AA6180" s="11">
        <f t="shared" si="255"/>
        <v>-14.1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-7.0849204570916424E-2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412.34</v>
      </c>
      <c r="AA6181" s="11">
        <f t="shared" si="255"/>
        <v>1288.5999999999999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7.7605859242372806E-4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1914.98</v>
      </c>
      <c r="AA6182" s="11">
        <f t="shared" si="255"/>
        <v>148.1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6.7520287418145353E-3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322.92</v>
      </c>
      <c r="AA6183" s="11">
        <f t="shared" si="255"/>
        <v>-949.8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-1.0528923572401833E-3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272.27999999999997</v>
      </c>
      <c r="AA6184" s="11">
        <f t="shared" si="255"/>
        <v>-148.80000000000001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-6.7210224768620543E-3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472.7</v>
      </c>
      <c r="AA6185" s="11">
        <f t="shared" si="255"/>
        <v>537.20000000000005</v>
      </c>
      <c r="AB6185" s="5">
        <f>IFERROR(VLOOKUP(C6185,[2]Sheet1!$B:$F,5,FALSE),0)</f>
        <v>13500000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1.8616458641844723E-3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195.37</v>
      </c>
      <c r="AA6186" s="11">
        <f t="shared" si="255"/>
        <v>-15.4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-6.4902492706147313E-2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403.69</v>
      </c>
      <c r="AA6187" s="11">
        <f t="shared" si="255"/>
        <v>284.3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3.5175505957541677E-3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532.73</v>
      </c>
      <c r="AA6188" s="11">
        <f t="shared" si="255"/>
        <v>-71.5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-1.3984570044863252E-2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Power</v>
      </c>
      <c r="Z6189">
        <f>IFERROR(VLOOKUP(C6189,[1]LP!$B:$C,2,FALSE),0)</f>
        <v>370.38</v>
      </c>
      <c r="AA6189" s="11">
        <f t="shared" si="255"/>
        <v>-35.200000000000003</v>
      </c>
      <c r="AB6189" s="5">
        <f>IFERROR(VLOOKUP(C6189,[2]Sheet1!$B:$F,5,FALSE),0)</f>
        <v>15930000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-2.8430260813218856E-2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639.26</v>
      </c>
      <c r="AA6190" s="11">
        <f t="shared" si="255"/>
        <v>-39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-2.5670306291649722E-2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575.64</v>
      </c>
      <c r="AA6191" s="11">
        <f t="shared" si="255"/>
        <v>121.4</v>
      </c>
      <c r="AB6191" s="5">
        <f>IFERROR(VLOOKUP(C6191,[2]Sheet1!$B:$F,5,FALSE),0)</f>
        <v>11298000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8.2343131123618941E-3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450.08</v>
      </c>
      <c r="AA6192" s="11">
        <f t="shared" si="255"/>
        <v>-468.8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-2.1329541414859582E-3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911.17</v>
      </c>
      <c r="AA6193" s="11">
        <f t="shared" si="255"/>
        <v>80.099999999999994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1.2478461757959546E-2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865.47</v>
      </c>
      <c r="AA6194" s="11">
        <f t="shared" si="255"/>
        <v>155.1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6.4473638600991371E-3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305.18</v>
      </c>
      <c r="AA6195" s="11">
        <f t="shared" si="255"/>
        <v>-28.6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-3.4995740218887211E-2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745.4</v>
      </c>
      <c r="AA6196" s="11">
        <f t="shared" si="255"/>
        <v>49.9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2.0029514354708882E-2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582.91</v>
      </c>
      <c r="AA6197" s="11">
        <f t="shared" si="255"/>
        <v>130.69999999999999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7.6512669194215236E-3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804.8</v>
      </c>
      <c r="AA6198" s="11">
        <f t="shared" si="255"/>
        <v>2117.9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4.7216699801192846E-4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684.31</v>
      </c>
      <c r="AA6199" s="11">
        <f t="shared" si="255"/>
        <v>-712.8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-1.4028729669301925E-3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577.52</v>
      </c>
      <c r="AA6200" s="11">
        <f t="shared" si="255"/>
        <v>-113.7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-8.7962321651198234E-3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199.29</v>
      </c>
      <c r="AA6201" s="11">
        <f t="shared" si="255"/>
        <v>-8.6999999999999993</v>
      </c>
      <c r="AB6201" s="5">
        <f>IFERROR(VLOOKUP(C6201,[2]Sheet1!$B:$F,5,FALSE),0)</f>
        <v>36559400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-0.1152089919213207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251.61</v>
      </c>
      <c r="AA6202" s="11">
        <f t="shared" si="255"/>
        <v>-26.2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-3.8114542347283495E-2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456.72</v>
      </c>
      <c r="AA6203" s="11">
        <f t="shared" si="255"/>
        <v>-87.8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-1.1385531616745489E-2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567.52</v>
      </c>
      <c r="AA6204" s="11">
        <f t="shared" si="255"/>
        <v>-692.1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-1.4448829997180715E-3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905.05</v>
      </c>
      <c r="AA6205" s="11">
        <f t="shared" si="255"/>
        <v>82.1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1.2176122866139992E-2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502.28</v>
      </c>
      <c r="AA6206" s="11">
        <f t="shared" ref="AA6206:AA6228" si="257">ROUND(IFERROR(Z6206/M6206,0),1)</f>
        <v>52</v>
      </c>
      <c r="AB6206" s="5">
        <f>IFERROR(VLOOKUP(C6206,[2]Sheet1!$B:$F,5,FALSE),0)</f>
        <v>24505679.59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1.9232300708768021E-2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873.81</v>
      </c>
      <c r="AA6207" s="11">
        <f t="shared" si="257"/>
        <v>97.3</v>
      </c>
      <c r="AB6207" s="5">
        <f>IFERROR(VLOOKUP(C6207,[2]Sheet1!$B:$F,5,FALSE),0)</f>
        <v>18150000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1.0276833636602924E-2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793.03</v>
      </c>
      <c r="AA6208" s="11">
        <f t="shared" si="257"/>
        <v>126.7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7.8937745104220528E-3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615.65</v>
      </c>
      <c r="AA6209" s="11">
        <f t="shared" si="257"/>
        <v>76</v>
      </c>
      <c r="AB6209" s="5">
        <f>IFERROR(VLOOKUP(C6209,[2]Sheet1!$B:$F,5,FALSE),0)</f>
        <v>19154588.949999999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1.3156826118736295E-2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481</v>
      </c>
      <c r="AA6210" s="11">
        <f t="shared" si="257"/>
        <v>58.4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1.7130977130977131E-2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489.23</v>
      </c>
      <c r="AA6211" s="11">
        <f t="shared" si="257"/>
        <v>53.3</v>
      </c>
      <c r="AB6211" s="5">
        <f>IFERROR(VLOOKUP(C6211,[2]Sheet1!$B:$F,5,FALSE),0)</f>
        <v>15590400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1.87641804468246E-2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458.65</v>
      </c>
      <c r="AA6212" s="11">
        <f t="shared" si="257"/>
        <v>44.6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2.2435408263381664E-2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478.95</v>
      </c>
      <c r="AA6213" s="11">
        <f t="shared" si="257"/>
        <v>33</v>
      </c>
      <c r="AB6213" s="5">
        <f>IFERROR(VLOOKUP(C6213,[2]Sheet1!$B:$F,5,FALSE),0)</f>
        <v>15026074.799999999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3.0295437937154193E-2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444.39</v>
      </c>
      <c r="AA6214" s="11">
        <f t="shared" si="257"/>
        <v>56.2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1.7799680460856455E-2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407.63</v>
      </c>
      <c r="AA6215" s="11">
        <f t="shared" si="257"/>
        <v>48.6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2.0557858842577829E-2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415.15</v>
      </c>
      <c r="AA6216" s="11">
        <f t="shared" si="257"/>
        <v>52.6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1.9029266530169821E-2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514.63</v>
      </c>
      <c r="AA6217" s="11">
        <f t="shared" si="257"/>
        <v>60.4</v>
      </c>
      <c r="AB6217" s="5">
        <f>IFERROR(VLOOKUP(C6217,[2]Sheet1!$B:$F,5,FALSE),0)</f>
        <v>7655472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1.6555583623185589E-2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711</v>
      </c>
      <c r="AA6218" s="11">
        <f t="shared" si="257"/>
        <v>20.9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4.7918424753867796E-2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818.17</v>
      </c>
      <c r="AA6219" s="11">
        <f t="shared" si="257"/>
        <v>49.7</v>
      </c>
      <c r="AB6219" s="5">
        <f>IFERROR(VLOOKUP(C6219,[2]Sheet1!$B:$F,5,FALSE),0)</f>
        <v>12569599.07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2.0105845973330726E-2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744.41</v>
      </c>
      <c r="AA6220" s="11">
        <f t="shared" si="257"/>
        <v>38.5</v>
      </c>
      <c r="AB6220" s="5">
        <f>IFERROR(VLOOKUP(C6220,[2]Sheet1!$B:$F,5,FALSE),0)</f>
        <v>14323185.1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2.5953439636759314E-2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783.98</v>
      </c>
      <c r="AA6221" s="11">
        <f t="shared" si="257"/>
        <v>23</v>
      </c>
      <c r="AB6221" s="5">
        <f>IFERROR(VLOOKUP(C6221,[2]Sheet1!$B:$F,5,FALSE),0)</f>
        <v>8334685.3799999999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4.3432230414041172E-2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15781.45</v>
      </c>
      <c r="AA6222" s="11">
        <f t="shared" si="257"/>
        <v>67.099999999999994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1.4907375431281662E-2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537.86</v>
      </c>
      <c r="AA6223" s="11">
        <f t="shared" si="257"/>
        <v>26.6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3.7556241401108095E-2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589.13</v>
      </c>
      <c r="AA6224" s="11">
        <f t="shared" si="257"/>
        <v>22.1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4.5338040839882542E-2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576.64</v>
      </c>
      <c r="AA6225" s="11">
        <f t="shared" si="257"/>
        <v>34.9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2.8666065482796894E-2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820.21</v>
      </c>
      <c r="AA6226" s="11">
        <f t="shared" si="257"/>
        <v>33.299999999999997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3.0065471037904926E-2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680.66</v>
      </c>
      <c r="AA6227" s="11">
        <f t="shared" si="257"/>
        <v>29.3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3.4099256603884465E-2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531.83000000000004</v>
      </c>
      <c r="AA6228" s="11">
        <f t="shared" si="257"/>
        <v>29</v>
      </c>
      <c r="AB6228" s="5">
        <f>IFERROR(VLOOKUP(C6228,[2]Sheet1!$B:$F,5,FALSE),0)</f>
        <v>11318997.549999999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3.4484703758719891E-2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902.25</v>
      </c>
      <c r="AA6229" s="11">
        <f t="shared" ref="AA6229:AA6234" si="260">ROUND(IFERROR(Z6229/M6229,0),1)</f>
        <v>83.2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1.201440842338598E-2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571.15</v>
      </c>
      <c r="AA6230" s="11">
        <f t="shared" si="260"/>
        <v>88.3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1.1328022410925327E-2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975.25</v>
      </c>
      <c r="AA6231" s="11">
        <f t="shared" si="260"/>
        <v>36.9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2.708023583696488E-2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1062.6600000000001</v>
      </c>
      <c r="AA6232" s="11">
        <f t="shared" si="260"/>
        <v>73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1.3701466132158922E-2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1087.1500000000001</v>
      </c>
      <c r="AA6233" s="11">
        <f t="shared" si="260"/>
        <v>243.2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4.1116681230740923E-3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609.99</v>
      </c>
      <c r="AA6234" s="11">
        <f t="shared" si="260"/>
        <v>-49.9</v>
      </c>
      <c r="AB6234" s="5">
        <f>IFERROR(VLOOKUP(C6234,[2]Sheet1!$B:$F,5,FALSE),0)</f>
        <v>3013200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-2.0049509008344398E-2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16410</v>
      </c>
      <c r="AA6235" s="11">
        <f t="shared" ref="AA6235:AA6252" si="262">ROUND(IFERROR(Z6235/M6235,0),1)</f>
        <v>80.8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1.2377818403412554E-2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11990.86</v>
      </c>
      <c r="AA6236" s="11">
        <f t="shared" si="262"/>
        <v>40.200000000000003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2.4871443749655987E-2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1440.03</v>
      </c>
      <c r="AA6237" s="11">
        <f t="shared" si="262"/>
        <v>109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9.1734199981944823E-3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48960</v>
      </c>
      <c r="AA6238" s="11">
        <f t="shared" si="262"/>
        <v>87.6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1.141217320261438E-2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634.79999999999995</v>
      </c>
      <c r="AA6239" s="11">
        <f t="shared" si="262"/>
        <v>127.7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7.8292375551354751E-3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927.15</v>
      </c>
      <c r="AA6240" s="11">
        <f t="shared" si="262"/>
        <v>247.9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4.0338672275252122E-3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464.45</v>
      </c>
      <c r="AA6241" s="11">
        <f t="shared" si="262"/>
        <v>-30.4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-3.2856066314996234E-2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1940.81</v>
      </c>
      <c r="AA6242" s="11">
        <f t="shared" si="262"/>
        <v>93.6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1.0686259860573678E-2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1265.23</v>
      </c>
      <c r="AA6243" s="11">
        <f t="shared" si="262"/>
        <v>194.1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5.1532132497648644E-3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294.41000000000003</v>
      </c>
      <c r="AA6244" s="11">
        <f t="shared" si="262"/>
        <v>46.4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2.1568560850514586E-2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288</v>
      </c>
      <c r="AA6245" s="11">
        <f t="shared" si="262"/>
        <v>46.8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2.1388888888888888E-2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1069.3</v>
      </c>
      <c r="AA6246" s="11">
        <f t="shared" si="262"/>
        <v>-13366.3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-7.481529972879454E-5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2174.73</v>
      </c>
      <c r="AA6247" s="11">
        <f t="shared" si="262"/>
        <v>394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2.5382461271054335E-3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2640.4</v>
      </c>
      <c r="AA6248" s="11">
        <f t="shared" si="262"/>
        <v>300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3.3328283593394943E-3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852.06</v>
      </c>
      <c r="AA6249" s="11">
        <f t="shared" si="262"/>
        <v>23.2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4.3142501701758096E-2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1055.08</v>
      </c>
      <c r="AA6250" s="11">
        <f t="shared" si="262"/>
        <v>85.5</v>
      </c>
      <c r="AB6250" s="5">
        <f>IFERROR(VLOOKUP(C6250,[2]Sheet1!$B:$F,5,FALSE),0)</f>
        <v>31517199.999999996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1.1695795579482126E-2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1658.23</v>
      </c>
      <c r="AA6251" s="11">
        <f t="shared" si="262"/>
        <v>415.6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2.4061800835830979E-3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534.79999999999995</v>
      </c>
      <c r="AA6252" s="11">
        <f t="shared" si="262"/>
        <v>1273.3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7.8534031413612568E-4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331.31</v>
      </c>
      <c r="AA6253" s="11">
        <f t="shared" ref="AA6253:AA6316" si="264">ROUND(IFERROR(Z6253/M6253,0),1)</f>
        <v>-82.8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-1.2073284838972563E-2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211.08</v>
      </c>
      <c r="AA6254" s="11">
        <f t="shared" si="264"/>
        <v>39.4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2.5393215842334661E-2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751.56</v>
      </c>
      <c r="AA6255" s="11">
        <f t="shared" si="264"/>
        <v>21.6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4.6356910958539582E-2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255.29</v>
      </c>
      <c r="AA6256" s="11">
        <f t="shared" si="264"/>
        <v>16.100000000000001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6.2047083708723416E-2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211.27</v>
      </c>
      <c r="AA6257" s="11">
        <f t="shared" si="264"/>
        <v>15.8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6.3425947839257826E-2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203.93</v>
      </c>
      <c r="AA6258" s="11">
        <f t="shared" si="264"/>
        <v>12.4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8.0615897611925669E-2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252.18</v>
      </c>
      <c r="AA6259" s="11">
        <f t="shared" si="264"/>
        <v>14.6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6.8681100801015152E-2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533.87</v>
      </c>
      <c r="AA6260" s="11">
        <f t="shared" si="264"/>
        <v>17.600000000000001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5.6942701406709498E-2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255.1</v>
      </c>
      <c r="AA6261" s="11">
        <f t="shared" si="264"/>
        <v>15.6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6.4131713053704423E-2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351.44</v>
      </c>
      <c r="AA6262" s="11">
        <f t="shared" si="264"/>
        <v>118.7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8.4224903255178691E-3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253.27</v>
      </c>
      <c r="AA6263" s="11">
        <f t="shared" si="264"/>
        <v>10.199999999999999</v>
      </c>
      <c r="AB6263" s="5">
        <f>IFERROR(VLOOKUP(C6263,[2]Sheet1!$B:$F,5,FALSE),0)</f>
        <v>89996859.399999991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9.8393019307458446E-2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260.54000000000002</v>
      </c>
      <c r="AA6264" s="11">
        <f t="shared" si="264"/>
        <v>9.8000000000000007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0.10178859292239195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371.23</v>
      </c>
      <c r="AA6265" s="11">
        <f t="shared" si="264"/>
        <v>31.6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3.167847426123966E-2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394.1</v>
      </c>
      <c r="AA6266" s="11">
        <f t="shared" si="264"/>
        <v>12.7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7.8660238518142606E-2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371.47</v>
      </c>
      <c r="AA6267" s="11">
        <f t="shared" si="264"/>
        <v>34.299999999999997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2.918136054055509E-2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631.30999999999995</v>
      </c>
      <c r="AA6268" s="11">
        <f t="shared" si="264"/>
        <v>18.399999999999999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5.4363149641222228E-2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213.77</v>
      </c>
      <c r="AA6269" s="11">
        <f t="shared" si="264"/>
        <v>12.1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8.2705711746269353E-2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213.18</v>
      </c>
      <c r="AA6270" s="11">
        <f t="shared" si="264"/>
        <v>12.5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8.030772117459424E-2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237.99</v>
      </c>
      <c r="AA6271" s="11">
        <f t="shared" si="264"/>
        <v>25.8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3.8825160721038698E-2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1951.57</v>
      </c>
      <c r="AA6272" s="11">
        <f t="shared" si="264"/>
        <v>1190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8.4034905230148031E-4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646.66</v>
      </c>
      <c r="AA6273" s="11">
        <f t="shared" si="264"/>
        <v>-16.399999999999999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-6.0866606872235801E-2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439.68</v>
      </c>
      <c r="AA6274" s="11">
        <f t="shared" si="264"/>
        <v>27.7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3.6117176128093162E-2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347.68</v>
      </c>
      <c r="AA6275" s="11">
        <f t="shared" si="264"/>
        <v>25.3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3.9461573861021629E-2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640.57000000000005</v>
      </c>
      <c r="AA6277" s="11">
        <f t="shared" si="264"/>
        <v>242.6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4.121329440966639E-3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460.75</v>
      </c>
      <c r="AA6278" s="11">
        <f t="shared" si="264"/>
        <v>28.9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3.4639175257731962E-2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830.04</v>
      </c>
      <c r="AA6279" s="11">
        <f t="shared" si="264"/>
        <v>-112.8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-8.8670425521661621E-3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448.75</v>
      </c>
      <c r="AA6280" s="11">
        <f t="shared" si="264"/>
        <v>64.099999999999994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1.5598885793871866E-2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441.54</v>
      </c>
      <c r="AA6281" s="11">
        <f t="shared" si="264"/>
        <v>21.9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4.5748969515785658E-2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764</v>
      </c>
      <c r="AA6282" s="11">
        <f t="shared" si="264"/>
        <v>46.2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2.1623036649214659E-2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1165.83</v>
      </c>
      <c r="AA6283" s="11">
        <f t="shared" si="264"/>
        <v>-100.5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-9.9499927090570678E-3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409.21</v>
      </c>
      <c r="AA6284" s="11">
        <f t="shared" si="264"/>
        <v>45.3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2.2091346741281982E-2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577.1</v>
      </c>
      <c r="AA6285" s="11">
        <f t="shared" si="264"/>
        <v>25.1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3.9785132559348464E-2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546.57000000000005</v>
      </c>
      <c r="AA6286" s="11">
        <f t="shared" si="264"/>
        <v>27.4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3.6445469015862562E-2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847.84</v>
      </c>
      <c r="AA6287" s="11">
        <f t="shared" si="264"/>
        <v>-20.100000000000001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-4.9632006038875257E-2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518.65</v>
      </c>
      <c r="AA6288" s="11">
        <f t="shared" si="264"/>
        <v>24.9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4.0181239757061601E-2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639.29999999999995</v>
      </c>
      <c r="AA6289" s="11">
        <f t="shared" si="264"/>
        <v>30.6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3.2723291099640235E-2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487.08</v>
      </c>
      <c r="AA6290" s="11">
        <f t="shared" si="264"/>
        <v>-10.9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-9.1976677342530996E-2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686.42</v>
      </c>
      <c r="AA6291" s="11">
        <f t="shared" si="264"/>
        <v>29.5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3.3856822353661026E-2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476.99</v>
      </c>
      <c r="AA6292" s="11">
        <f t="shared" si="264"/>
        <v>11.9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8.3859200402524162E-2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698.26</v>
      </c>
      <c r="AA6293" s="11">
        <f t="shared" si="264"/>
        <v>25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3.9927820582591013E-2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597.79999999999995</v>
      </c>
      <c r="AA6294" s="11">
        <f t="shared" si="264"/>
        <v>61.8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1.6192706590833054E-2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694.91</v>
      </c>
      <c r="AA6295" s="11">
        <f t="shared" si="264"/>
        <v>-53</v>
      </c>
      <c r="AB6295" s="5">
        <f>IFERROR(VLOOKUP(C6295,[2]Sheet1!$B:$F,5,FALSE),0)</f>
        <v>3037787.2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-1.8880142752298858E-2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410.56</v>
      </c>
      <c r="AA6296" s="11">
        <f t="shared" si="264"/>
        <v>-22.7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-4.4037412314886983E-2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500.72</v>
      </c>
      <c r="AA6297" s="11">
        <f t="shared" si="264"/>
        <v>13.1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7.6210257229589379E-2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523.84</v>
      </c>
      <c r="AA6298" s="11">
        <f t="shared" si="264"/>
        <v>311.8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3.2070861331704335E-3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485.2</v>
      </c>
      <c r="AA6299" s="11">
        <f t="shared" si="264"/>
        <v>-23.6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-4.2291838417147565E-2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538.33000000000004</v>
      </c>
      <c r="AA6300" s="11">
        <f t="shared" si="264"/>
        <v>48.2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2.0730778518752435E-2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503.54</v>
      </c>
      <c r="AA6301" s="11">
        <f t="shared" si="264"/>
        <v>-129.80000000000001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-7.7054454462406156E-3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465.88</v>
      </c>
      <c r="AA6302" s="11">
        <f t="shared" si="264"/>
        <v>-52.5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-1.9060702326779429E-2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1078.21</v>
      </c>
      <c r="AA6303" s="11">
        <f t="shared" si="264"/>
        <v>33.799999999999997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2.9567523951734818E-2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913.26</v>
      </c>
      <c r="AA6304" s="11">
        <f t="shared" si="264"/>
        <v>57.4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1.7432056588485206E-2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897.97</v>
      </c>
      <c r="AA6305" s="11">
        <f t="shared" si="264"/>
        <v>97.2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1.0289876053765716E-2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1097.92</v>
      </c>
      <c r="AA6306" s="11">
        <f t="shared" si="264"/>
        <v>60.2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1.6613232293791896E-2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803.03</v>
      </c>
      <c r="AA6307" s="11">
        <f t="shared" si="264"/>
        <v>-271.3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-3.6860391268072178E-3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938.84</v>
      </c>
      <c r="AA6308" s="11">
        <f t="shared" si="264"/>
        <v>27.8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3.6001874653828127E-2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983.99</v>
      </c>
      <c r="AA6309" s="11">
        <f t="shared" si="264"/>
        <v>44.9</v>
      </c>
      <c r="AB6309" s="5">
        <f>IFERROR(VLOOKUP(C6309,[2]Sheet1!$B:$F,5,FALSE),0)</f>
        <v>3841229.56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2.2276649152938546E-2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882.53</v>
      </c>
      <c r="AA6310" s="11">
        <f t="shared" si="264"/>
        <v>47.6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2.1030446557057551E-2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1588.93</v>
      </c>
      <c r="AA6311" s="11">
        <f t="shared" si="264"/>
        <v>77.099999999999994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1.2964699514767799E-2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1060.8</v>
      </c>
      <c r="AA6312" s="11">
        <f t="shared" si="264"/>
        <v>68.900000000000006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1.4517345399698341E-2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1297.9000000000001</v>
      </c>
      <c r="AA6313" s="11">
        <f t="shared" si="264"/>
        <v>-182.3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-5.4857847291779026E-3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825.45</v>
      </c>
      <c r="AA6314" s="11">
        <f t="shared" si="264"/>
        <v>-44.6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-2.2436246895632683E-2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708.62</v>
      </c>
      <c r="AA6315" s="11">
        <f t="shared" si="264"/>
        <v>64.2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1.5579577206401173E-2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714</v>
      </c>
      <c r="AA6316" s="11">
        <f t="shared" si="264"/>
        <v>180.3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5.5462184873949581E-3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856.82</v>
      </c>
      <c r="AA6317" s="11">
        <f t="shared" ref="AA6317:AA6380" si="267">ROUND(IFERROR(Z6317/M6317,0),1)</f>
        <v>793.4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1.2604747788333606E-3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816.59</v>
      </c>
      <c r="AA6318" s="11">
        <f t="shared" si="267"/>
        <v>-20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-5.0110826730672672E-2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1006.03</v>
      </c>
      <c r="AA6319" s="11">
        <f t="shared" si="267"/>
        <v>-30.2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-3.3080524437641028E-2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1312.61</v>
      </c>
      <c r="AA6320" s="11">
        <f t="shared" si="267"/>
        <v>41.7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2.3952278285248478E-2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1639.93</v>
      </c>
      <c r="AA6321" s="11">
        <f t="shared" si="267"/>
        <v>602.9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1.6586073795832748E-3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1010.31</v>
      </c>
      <c r="AA6322" s="11">
        <f t="shared" si="267"/>
        <v>59.9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1.6707743167938553E-2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1266.3</v>
      </c>
      <c r="AA6323" s="11">
        <f t="shared" si="267"/>
        <v>-22.2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-4.5139382452815291E-2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1159.6099999999999</v>
      </c>
      <c r="AA6324" s="11">
        <f t="shared" si="267"/>
        <v>83.3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1.2004035839635741E-2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957.98</v>
      </c>
      <c r="AA6325" s="11">
        <f t="shared" si="267"/>
        <v>-34.799999999999997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-2.8768867826050648E-2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1538.46</v>
      </c>
      <c r="AA6326" s="11">
        <f t="shared" si="267"/>
        <v>2958.6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3.3800033800033798E-4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1327</v>
      </c>
      <c r="AA6327" s="11">
        <f t="shared" si="267"/>
        <v>50.7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1.971363978899774E-2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2300.0300000000002</v>
      </c>
      <c r="AA6328" s="11">
        <f t="shared" si="267"/>
        <v>271.2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3.6869084316291526E-3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791.02</v>
      </c>
      <c r="AA6329" s="11">
        <f t="shared" si="267"/>
        <v>22.1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4.5207453667416748E-2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1591.75</v>
      </c>
      <c r="AA6330" s="11">
        <f t="shared" si="267"/>
        <v>127.1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7.8655567771320871E-3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2124.65</v>
      </c>
      <c r="AA6331" s="11">
        <f t="shared" si="267"/>
        <v>49.5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2.018214764784788E-2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2221.56</v>
      </c>
      <c r="AA6332" s="11">
        <f t="shared" si="267"/>
        <v>63.3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1.5790705630277822E-2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620.95000000000005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1523.75</v>
      </c>
      <c r="AA6334" s="11">
        <f t="shared" si="267"/>
        <v>-32.6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-3.0661197703035274E-2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2160.79</v>
      </c>
      <c r="AA6335" s="11">
        <f t="shared" si="267"/>
        <v>100.8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9.9222969376940844E-3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1501.21</v>
      </c>
      <c r="AA6336" s="11">
        <f t="shared" si="267"/>
        <v>50.9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1.9637492422778957E-2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1918.06</v>
      </c>
      <c r="AA6337" s="11">
        <f t="shared" si="267"/>
        <v>21.9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4.5566874863142974E-2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3622.98</v>
      </c>
      <c r="AA6338" s="11">
        <f t="shared" si="267"/>
        <v>347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2.8816057499627375E-3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1781.11</v>
      </c>
      <c r="AA6339" s="11">
        <f t="shared" si="267"/>
        <v>-53.8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-1.8572687818270629E-2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2170</v>
      </c>
      <c r="AA6340" s="11">
        <f t="shared" si="267"/>
        <v>-30.9</v>
      </c>
      <c r="AB6340" s="5">
        <f>IFERROR(VLOOKUP(C6340,[2]Sheet1!$B:$F,5,FALSE),0)</f>
        <v>253021.8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-3.2405529953917045E-2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2912.94</v>
      </c>
      <c r="AA6341" s="11">
        <f t="shared" si="267"/>
        <v>-39.5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-2.5307764663879104E-2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1460.98</v>
      </c>
      <c r="AA6342" s="11">
        <f t="shared" si="267"/>
        <v>-39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-2.5626634177059231E-2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5777.51</v>
      </c>
      <c r="AA6343" s="11">
        <f t="shared" si="267"/>
        <v>-227.8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-4.3894342026236212E-3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1625.9</v>
      </c>
      <c r="AA6344" s="11">
        <f t="shared" si="267"/>
        <v>-79.2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-1.2620702380220184E-2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1033.97</v>
      </c>
      <c r="AA6345" s="11">
        <f t="shared" si="267"/>
        <v>-19.600000000000001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-5.0987939688772396E-2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1093.78</v>
      </c>
      <c r="AA6346" s="11">
        <f t="shared" si="267"/>
        <v>46.7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2.1393698915686883E-2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2239.4299999999998</v>
      </c>
      <c r="AA6347" s="11">
        <f t="shared" si="267"/>
        <v>602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1.6611369857508385E-3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1781.17</v>
      </c>
      <c r="AA6348" s="11">
        <f t="shared" si="267"/>
        <v>-148.9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-6.71468753684376E-3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742.85</v>
      </c>
      <c r="AA6349" s="11">
        <f t="shared" si="267"/>
        <v>-41.1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-2.4338695564380425E-2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695.49</v>
      </c>
      <c r="AA6350" s="11">
        <f t="shared" si="267"/>
        <v>-9.3000000000000007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-0.10743504579505096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1100.96</v>
      </c>
      <c r="AA6351" s="11">
        <f t="shared" si="267"/>
        <v>-16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-6.252724894637407E-2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954.41</v>
      </c>
      <c r="AA6352" s="11">
        <f t="shared" si="267"/>
        <v>11930.1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8.3821418467954024E-5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331.31</v>
      </c>
      <c r="AA6353" s="11">
        <f t="shared" si="267"/>
        <v>36.4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2.746672300866258E-2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211.08</v>
      </c>
      <c r="AA6354" s="11">
        <f t="shared" si="267"/>
        <v>23.6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4.2448360811066899E-2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751.56</v>
      </c>
      <c r="AA6355" s="11">
        <f t="shared" si="267"/>
        <v>23.5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4.2631326840172443E-2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255.29</v>
      </c>
      <c r="AA6356" s="11">
        <f t="shared" si="267"/>
        <v>15.9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6.2752164205413449E-2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211.27</v>
      </c>
      <c r="AA6357" s="11">
        <f t="shared" si="267"/>
        <v>15.1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6.6360581246745862E-2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203.93</v>
      </c>
      <c r="AA6358" s="11">
        <f t="shared" si="267"/>
        <v>97.1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1.0297651154808022E-2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252.18</v>
      </c>
      <c r="AA6359" s="11">
        <f t="shared" si="267"/>
        <v>18.2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5.5040050757395514E-2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533.87</v>
      </c>
      <c r="AA6360" s="11">
        <f t="shared" si="267"/>
        <v>22.3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4.4917301964897821E-2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255.1</v>
      </c>
      <c r="AA6361" s="11">
        <f t="shared" si="267"/>
        <v>40.799999999999997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2.453939631517052E-2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351.44</v>
      </c>
      <c r="AA6362" s="11">
        <f t="shared" si="267"/>
        <v>174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5.7477805599817893E-3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253.27</v>
      </c>
      <c r="AA6363" s="11">
        <f t="shared" si="267"/>
        <v>11.6</v>
      </c>
      <c r="AB6363" s="5">
        <f>IFERROR(VLOOKUP(C6363,[2]Sheet1!$B:$F,5,FALSE),0)</f>
        <v>89996859.399999991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8.6074150116476483E-2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260.54000000000002</v>
      </c>
      <c r="AA6364" s="11">
        <f t="shared" si="267"/>
        <v>13.5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7.3923389882551621E-2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371.23</v>
      </c>
      <c r="AA6365" s="11">
        <f t="shared" si="267"/>
        <v>21.2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4.7248336610726499E-2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394.1</v>
      </c>
      <c r="AA6366" s="11">
        <f t="shared" si="267"/>
        <v>23.9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4.191829484902309E-2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371.47</v>
      </c>
      <c r="AA6367" s="11">
        <f t="shared" si="267"/>
        <v>49.4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2.0243895873152607E-2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631.30999999999995</v>
      </c>
      <c r="AA6368" s="11">
        <f t="shared" si="267"/>
        <v>19.3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5.1733696599135133E-2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213.77</v>
      </c>
      <c r="AA6369" s="11">
        <f t="shared" si="267"/>
        <v>18.899999999999999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5.304766805445104E-2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213.18</v>
      </c>
      <c r="AA6370" s="11">
        <f t="shared" si="267"/>
        <v>12.9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7.7774650530068476E-2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237.99</v>
      </c>
      <c r="AA6371" s="11">
        <f t="shared" si="267"/>
        <v>24.9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4.0085717887306187E-2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331.31</v>
      </c>
      <c r="AA6372" s="11">
        <f t="shared" si="267"/>
        <v>22.7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4.4067489662249854E-2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211.08</v>
      </c>
      <c r="AA6373" s="11">
        <f t="shared" si="267"/>
        <v>24.3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4.1121849535721053E-2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751.56</v>
      </c>
      <c r="AA6374" s="11">
        <f t="shared" si="267"/>
        <v>21.1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4.7394752248656129E-2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255.29</v>
      </c>
      <c r="AA6375" s="11">
        <f t="shared" si="267"/>
        <v>16.100000000000001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6.2086254847428413E-2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211.27</v>
      </c>
      <c r="AA6376" s="11">
        <f t="shared" si="267"/>
        <v>68.8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1.4531168646755336E-2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203.93</v>
      </c>
      <c r="AA6377" s="11">
        <f t="shared" si="267"/>
        <v>141.6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7.061246506154072E-3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252.18</v>
      </c>
      <c r="AA6378" s="11">
        <f t="shared" si="267"/>
        <v>20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5.0122928067253547E-2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533.87</v>
      </c>
      <c r="AA6379" s="11">
        <f t="shared" si="267"/>
        <v>21.5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4.6603105624964877E-2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255.1</v>
      </c>
      <c r="AA6380" s="11">
        <f t="shared" si="267"/>
        <v>10.1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9.8980791846334779E-2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351.44</v>
      </c>
      <c r="AA6381" s="11">
        <f t="shared" ref="AA6381:AA6444" si="270">ROUND(IFERROR(Z6381/M6381,0),1)</f>
        <v>251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3.9836102890962897E-3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253.27</v>
      </c>
      <c r="AA6382" s="11">
        <f t="shared" si="270"/>
        <v>14.7</v>
      </c>
      <c r="AB6382" s="5">
        <f>IFERROR(VLOOKUP(C6382,[2]Sheet1!$B:$F,5,FALSE),0)</f>
        <v>89996859.399999991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6.8030165436095871E-2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260.54000000000002</v>
      </c>
      <c r="AA6383" s="11">
        <f t="shared" si="270"/>
        <v>17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5.8762570046825821E-2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371.23</v>
      </c>
      <c r="AA6384" s="11">
        <f t="shared" si="270"/>
        <v>22.9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4.366565202165773E-2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394.1</v>
      </c>
      <c r="AA6385" s="11">
        <f t="shared" si="270"/>
        <v>26.8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3.7325551890383155E-2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371.47</v>
      </c>
      <c r="AA6386" s="11">
        <f t="shared" si="270"/>
        <v>23.5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4.2506797318760593E-2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631.30999999999995</v>
      </c>
      <c r="AA6387" s="11">
        <f t="shared" si="270"/>
        <v>21.9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4.5698626665188265E-2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213.77</v>
      </c>
      <c r="AA6388" s="11">
        <f t="shared" si="270"/>
        <v>20.100000000000001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4.963278289750666E-2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213.18</v>
      </c>
      <c r="AA6389" s="11">
        <f t="shared" si="270"/>
        <v>12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8.3169152828595549E-2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237.99</v>
      </c>
      <c r="AA6390" s="11">
        <f t="shared" si="270"/>
        <v>26.3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3.7984789276860366E-2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1951.57</v>
      </c>
      <c r="AA6391" s="11">
        <f t="shared" si="270"/>
        <v>478.3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2.0906244715792927E-3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646.66</v>
      </c>
      <c r="AA6392" s="11">
        <f t="shared" si="270"/>
        <v>-44.7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-2.2391983422509511E-2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439.68</v>
      </c>
      <c r="AA6393" s="11">
        <f t="shared" si="270"/>
        <v>22.8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4.3941048034934496E-2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347.68</v>
      </c>
      <c r="AA6394" s="11">
        <f t="shared" si="270"/>
        <v>30.6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3.2731247123791996E-2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640.57000000000005</v>
      </c>
      <c r="AA6395" s="11">
        <f t="shared" si="270"/>
        <v>151.1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6.6191048597342992E-3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460.75</v>
      </c>
      <c r="AA6396" s="11">
        <f t="shared" si="270"/>
        <v>32.299999999999997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3.0949538795442214E-2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830.04</v>
      </c>
      <c r="AA6397" s="11">
        <f t="shared" si="270"/>
        <v>-209.6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-4.7708544166546194E-3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448.75</v>
      </c>
      <c r="AA6398" s="11">
        <f t="shared" si="270"/>
        <v>40.6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2.4601671309192198E-2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441.54</v>
      </c>
      <c r="AA6399" s="11">
        <f t="shared" si="270"/>
        <v>32.6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3.0710694387824432E-2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764</v>
      </c>
      <c r="AA6400" s="11">
        <f t="shared" si="270"/>
        <v>43.8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2.2853403141361257E-2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1165.83</v>
      </c>
      <c r="AA6401" s="11">
        <f t="shared" si="270"/>
        <v>381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2.6247394560098814E-3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409.21</v>
      </c>
      <c r="AA6402" s="11">
        <f t="shared" si="270"/>
        <v>30.6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3.2697148163534619E-2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577.1</v>
      </c>
      <c r="AA6403" s="11">
        <f t="shared" si="270"/>
        <v>70.900000000000006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1.4105007797608734E-2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546.57000000000005</v>
      </c>
      <c r="AA6404" s="11">
        <f t="shared" si="270"/>
        <v>29.8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3.3591305779680551E-2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847.84</v>
      </c>
      <c r="AA6405" s="11">
        <f t="shared" si="270"/>
        <v>-118.4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-8.4449896206831472E-3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1951.57</v>
      </c>
      <c r="AA6406" s="11">
        <f t="shared" si="270"/>
        <v>432.7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2.3109598938290711E-3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646.66</v>
      </c>
      <c r="AA6407" s="11">
        <f t="shared" si="270"/>
        <v>-951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-1.0515572325487893E-3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439.68</v>
      </c>
      <c r="AA6408" s="11">
        <f t="shared" si="270"/>
        <v>25.5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3.9142103347889375E-2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347.68</v>
      </c>
      <c r="AA6409" s="11">
        <f t="shared" si="270"/>
        <v>37.4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2.6719972388403127E-2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640.57000000000005</v>
      </c>
      <c r="AA6410" s="11">
        <f t="shared" si="270"/>
        <v>63.3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1.5798429523705446E-2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460.75</v>
      </c>
      <c r="AA6411" s="11">
        <f t="shared" si="270"/>
        <v>33.6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2.9755832881172003E-2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830.04</v>
      </c>
      <c r="AA6412" s="11">
        <f t="shared" si="270"/>
        <v>-129.1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-7.7466146209821214E-3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448.75</v>
      </c>
      <c r="AA6413" s="11">
        <f t="shared" si="270"/>
        <v>27.6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3.6256267409470751E-2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441.54</v>
      </c>
      <c r="AA6414" s="11">
        <f t="shared" si="270"/>
        <v>31.4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3.1820446618652895E-2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764</v>
      </c>
      <c r="AA6415" s="11">
        <f t="shared" si="270"/>
        <v>40.700000000000003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2.4554973821989529E-2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1165.83</v>
      </c>
      <c r="AA6416" s="11">
        <f t="shared" si="270"/>
        <v>234.6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4.2630572210356574E-3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409.21</v>
      </c>
      <c r="AA6417" s="11">
        <f t="shared" si="270"/>
        <v>30.2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3.3112582781456956E-2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577.1</v>
      </c>
      <c r="AA6418" s="11">
        <f t="shared" si="270"/>
        <v>315.39999999999998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3.1710275515508578E-3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546.57000000000005</v>
      </c>
      <c r="AA6419" s="11">
        <f t="shared" si="270"/>
        <v>29.2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3.4249958834184087E-2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847.84</v>
      </c>
      <c r="AA6420" s="11">
        <f t="shared" si="270"/>
        <v>-191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-5.2368371390828462E-3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518.65</v>
      </c>
      <c r="AA6421" s="11">
        <f t="shared" si="270"/>
        <v>720.3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1.3882194157909958E-3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639.29999999999995</v>
      </c>
      <c r="AA6422" s="11">
        <f t="shared" si="270"/>
        <v>290.60000000000002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3.4412638823713444E-3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487.08</v>
      </c>
      <c r="AA6423" s="11">
        <f t="shared" si="270"/>
        <v>-112.8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-8.8691796008869197E-3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686.42</v>
      </c>
      <c r="AA6424" s="11">
        <f t="shared" si="270"/>
        <v>37.200000000000003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2.6864019113662194E-2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476.99</v>
      </c>
      <c r="AA6425" s="11">
        <f t="shared" si="270"/>
        <v>-6.6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-0.1507369127235372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698.26</v>
      </c>
      <c r="AA6426" s="11">
        <f t="shared" si="270"/>
        <v>40.299999999999997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2.480451407785066E-2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597.79999999999995</v>
      </c>
      <c r="AA6427" s="11">
        <f t="shared" si="270"/>
        <v>91.1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1.0973569755771162E-2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694.91</v>
      </c>
      <c r="AA6428" s="11">
        <f t="shared" si="270"/>
        <v>124.1</v>
      </c>
      <c r="AB6428" s="5">
        <f>IFERROR(VLOOKUP(C6428,[2]Sheet1!$B:$F,5,FALSE),0)</f>
        <v>3037787.2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8.0585975162251224E-3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410.56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-0.28707131722525331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500.72</v>
      </c>
      <c r="AA6430" s="11">
        <f t="shared" si="270"/>
        <v>24.9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4.0182137721680777E-2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523.84</v>
      </c>
      <c r="AA6431" s="11">
        <f t="shared" si="270"/>
        <v>185.8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5.383323152107513E-3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485.2</v>
      </c>
      <c r="AA6432" s="11">
        <f t="shared" si="270"/>
        <v>-22.7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-4.3981863149216816E-2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538.33000000000004</v>
      </c>
      <c r="AA6433" s="11">
        <f t="shared" si="270"/>
        <v>-928.2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-1.0774060520498576E-3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503.54</v>
      </c>
      <c r="AA6434" s="11">
        <f t="shared" si="270"/>
        <v>-130.5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-7.6657266552806131E-3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465.88</v>
      </c>
      <c r="AA6435" s="11">
        <f t="shared" si="270"/>
        <v>-30.4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-3.2926933974414013E-2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518.65</v>
      </c>
      <c r="AA6436" s="11">
        <f t="shared" si="270"/>
        <v>218.8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4.5695555769786952E-3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639.29999999999995</v>
      </c>
      <c r="AA6437" s="11">
        <f t="shared" si="270"/>
        <v>211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4.7395588925387144E-3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487.08</v>
      </c>
      <c r="AA6438" s="11">
        <f t="shared" si="270"/>
        <v>113.8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8.7870575675453727E-3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686.42</v>
      </c>
      <c r="AA6439" s="11">
        <f t="shared" si="270"/>
        <v>31.2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3.2006643163077997E-2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476.99</v>
      </c>
      <c r="AA6440" s="11">
        <f t="shared" si="270"/>
        <v>-19.3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-5.1929809849263084E-2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698.26</v>
      </c>
      <c r="AA6441" s="11">
        <f t="shared" si="270"/>
        <v>34.5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2.8986337467419011E-2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597.79999999999995</v>
      </c>
      <c r="AA6442" s="11">
        <f t="shared" si="270"/>
        <v>126.7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7.8956172632987619E-3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694.91</v>
      </c>
      <c r="AA6443" s="11">
        <f t="shared" si="270"/>
        <v>2241.6</v>
      </c>
      <c r="AB6443" s="5">
        <f>IFERROR(VLOOKUP(C6443,[2]Sheet1!$B:$F,5,FALSE),0)</f>
        <v>3037787.2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4.4610093393389073E-4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410.56</v>
      </c>
      <c r="AA6444" s="11">
        <f t="shared" si="270"/>
        <v>46.4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2.1555923616523771E-2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500.72</v>
      </c>
      <c r="AA6445" s="11">
        <f t="shared" ref="AA6445:AA6508" si="273">ROUND(IFERROR(Z6445/M6445,0),1)</f>
        <v>35.200000000000003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2.837913404697236E-2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523.84</v>
      </c>
      <c r="AA6446" s="11">
        <f t="shared" si="273"/>
        <v>80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1.2503817959682344E-2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485.2</v>
      </c>
      <c r="AA6447" s="11">
        <f t="shared" si="273"/>
        <v>-23.4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-4.2786479802143451E-2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538.33000000000004</v>
      </c>
      <c r="AA6448" s="11">
        <f t="shared" si="273"/>
        <v>-56.4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-1.774004792599335E-2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503.54</v>
      </c>
      <c r="AA6449" s="11">
        <f t="shared" si="273"/>
        <v>-44.8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-2.2341819915001785E-2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465.88</v>
      </c>
      <c r="AA6450" s="11">
        <f t="shared" si="273"/>
        <v>-80.2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-1.2471022580922125E-2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1078.21</v>
      </c>
      <c r="AA6451" s="11">
        <f t="shared" si="273"/>
        <v>33.9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2.9511876165125531E-2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913.26</v>
      </c>
      <c r="AA6452" s="11">
        <f t="shared" si="273"/>
        <v>34.799999999999997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2.8776033112147693E-2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897.97</v>
      </c>
      <c r="AA6453" s="11">
        <f t="shared" si="273"/>
        <v>115.7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8.6417140884439345E-3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1097.92</v>
      </c>
      <c r="AA6454" s="11">
        <f t="shared" si="273"/>
        <v>53.1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1.8817400174876129E-2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803.03</v>
      </c>
      <c r="AA6455" s="11">
        <f t="shared" si="273"/>
        <v>77.2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1.2950948283376711E-2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938.84</v>
      </c>
      <c r="AA6456" s="11">
        <f t="shared" si="273"/>
        <v>39.1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2.5563461292659025E-2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983.99</v>
      </c>
      <c r="AA6457" s="11">
        <f t="shared" si="273"/>
        <v>43.8</v>
      </c>
      <c r="AB6457" s="5">
        <f>IFERROR(VLOOKUP(C6457,[2]Sheet1!$B:$F,5,FALSE),0)</f>
        <v>3841229.56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2.2805109808026504E-2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882.53</v>
      </c>
      <c r="AA6458" s="11">
        <f t="shared" si="273"/>
        <v>90.6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1.1036452018628263E-2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1588.93</v>
      </c>
      <c r="AA6459" s="11">
        <f t="shared" si="273"/>
        <v>47.5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2.1058196396317019E-2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1060.8</v>
      </c>
      <c r="AA6460" s="11">
        <f t="shared" si="273"/>
        <v>133.30000000000001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7.5037707390648569E-3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1297.9000000000001</v>
      </c>
      <c r="AA6461" s="11">
        <f t="shared" si="273"/>
        <v>-139.6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-7.1654210647969794E-3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825.45</v>
      </c>
      <c r="AA6462" s="11">
        <f t="shared" si="273"/>
        <v>43.7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2.2896601853534433E-2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708.62</v>
      </c>
      <c r="AA6463" s="11">
        <f t="shared" si="273"/>
        <v>83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1.2051593237560327E-2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714</v>
      </c>
      <c r="AA6464" s="11">
        <f t="shared" si="273"/>
        <v>219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4.565826330532213E-3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856.82</v>
      </c>
      <c r="AA6465" s="11">
        <f t="shared" si="273"/>
        <v>51.6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1.9397306318713382E-2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816.59</v>
      </c>
      <c r="AA6466" s="11">
        <f t="shared" si="273"/>
        <v>119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8.4007886454646758E-3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1006.03</v>
      </c>
      <c r="AA6467" s="11">
        <f t="shared" si="273"/>
        <v>156.19999999999999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6.4013995606492851E-3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1312.61</v>
      </c>
      <c r="AA6468" s="11">
        <f t="shared" si="273"/>
        <v>40.6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2.4622698288143473E-2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1639.93</v>
      </c>
      <c r="AA6469" s="11">
        <f t="shared" si="273"/>
        <v>100.7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9.9272529925057782E-3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1010.31</v>
      </c>
      <c r="AA6470" s="11">
        <f t="shared" si="273"/>
        <v>62.1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1.6113866041116094E-2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1266.3</v>
      </c>
      <c r="AA6471" s="11">
        <f t="shared" si="273"/>
        <v>-33.299999999999997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-3.0040274816394218E-2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1159.6099999999999</v>
      </c>
      <c r="AA6472" s="11">
        <f t="shared" si="273"/>
        <v>783.5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1.2762911668578231E-3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957.98</v>
      </c>
      <c r="AA6473" s="11">
        <f t="shared" si="273"/>
        <v>-192.4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-5.1984383807595147E-3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1538.46</v>
      </c>
      <c r="AA6474" s="11">
        <f t="shared" si="273"/>
        <v>317.89999999999998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3.1460031460031459E-3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1327</v>
      </c>
      <c r="AA6475" s="11">
        <f t="shared" si="273"/>
        <v>34.700000000000003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2.8816880180859081E-2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2300.0300000000002</v>
      </c>
      <c r="AA6476" s="11">
        <f t="shared" si="273"/>
        <v>90.8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1.1008552062364403E-2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791.02</v>
      </c>
      <c r="AA6477" s="11">
        <f t="shared" si="273"/>
        <v>21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4.7558848069581043E-2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1591.75</v>
      </c>
      <c r="AA6478" s="11">
        <f t="shared" si="273"/>
        <v>-17.2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-5.8300612533375214E-2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2124.65</v>
      </c>
      <c r="AA6479" s="11">
        <f t="shared" si="273"/>
        <v>31.5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3.1704045372178948E-2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2221.56</v>
      </c>
      <c r="AA6480" s="11">
        <f t="shared" si="273"/>
        <v>83.3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1.200957885449864E-2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620.95000000000005</v>
      </c>
      <c r="AA6481" s="11">
        <f t="shared" si="273"/>
        <v>1293.5999999999999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7.7300909896126893E-4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1523.75</v>
      </c>
      <c r="AA6482" s="11">
        <f t="shared" si="273"/>
        <v>-119.8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-8.3478260869565227E-3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2160.79</v>
      </c>
      <c r="AA6483" s="11">
        <f t="shared" si="273"/>
        <v>58.6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1.7067831672675272E-2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1501.21</v>
      </c>
      <c r="AA6484" s="11">
        <f t="shared" si="273"/>
        <v>56.1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1.7812298079549163E-2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1918.06</v>
      </c>
      <c r="AA6485" s="11">
        <f t="shared" si="273"/>
        <v>56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1.786179785825261E-2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3622.98</v>
      </c>
      <c r="AA6486" s="11">
        <f t="shared" si="273"/>
        <v>114.2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8.7552236004614977E-3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1781.11</v>
      </c>
      <c r="AA6487" s="11">
        <f t="shared" si="273"/>
        <v>67.2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1.4878362369533606E-2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2170</v>
      </c>
      <c r="AA6488" s="11">
        <f t="shared" si="273"/>
        <v>-69</v>
      </c>
      <c r="AB6488" s="5">
        <f>IFERROR(VLOOKUP(C6488,[2]Sheet1!$B:$F,5,FALSE),0)</f>
        <v>253021.8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-1.4497695852534563E-2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2912.94</v>
      </c>
      <c r="AA6489" s="11">
        <f t="shared" si="273"/>
        <v>29129.4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3.4329577677535415E-5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1460.98</v>
      </c>
      <c r="AA6490" s="11">
        <f t="shared" si="273"/>
        <v>468.3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2.1355528480882695E-3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5777.51</v>
      </c>
      <c r="AA6491" s="11">
        <f t="shared" si="273"/>
        <v>268.5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3.7247880142137354E-3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1625.9</v>
      </c>
      <c r="AA6492" s="11">
        <f t="shared" si="273"/>
        <v>903.3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1.1070791561596655E-3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1033.97</v>
      </c>
      <c r="AA6493" s="11">
        <f t="shared" si="273"/>
        <v>342.4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2.9207810671489499E-3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1093.78</v>
      </c>
      <c r="AA6494" s="11">
        <f t="shared" si="273"/>
        <v>61.5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1.6255554133372343E-2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2239.4299999999998</v>
      </c>
      <c r="AA6495" s="11">
        <f t="shared" si="273"/>
        <v>434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2.3041577544285824E-3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1781.17</v>
      </c>
      <c r="AA6496" s="11">
        <f t="shared" si="273"/>
        <v>55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1.8190290651650318E-2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742.85</v>
      </c>
      <c r="AA6497" s="11">
        <f t="shared" si="273"/>
        <v>109.6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9.1270108366426593E-3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695.49</v>
      </c>
      <c r="AA6498" s="11">
        <f t="shared" si="273"/>
        <v>-77.599999999999994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-1.2883003350156005E-2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1100.96</v>
      </c>
      <c r="AA6499" s="11">
        <f t="shared" si="273"/>
        <v>-42.5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-2.3543089667199535E-2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954.41</v>
      </c>
      <c r="AA6500" s="11">
        <f t="shared" si="273"/>
        <v>54.2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1.8440712062949886E-2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1078.21</v>
      </c>
      <c r="AA6501" s="11">
        <f t="shared" si="273"/>
        <v>30.5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3.2822919468378148E-2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913.26</v>
      </c>
      <c r="AA6502" s="11">
        <f t="shared" si="273"/>
        <v>29.6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3.375818496375621E-2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897.97</v>
      </c>
      <c r="AA6503" s="11">
        <f t="shared" si="273"/>
        <v>128.30000000000001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7.7953606467922086E-3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1097.92</v>
      </c>
      <c r="AA6504" s="11">
        <f t="shared" si="273"/>
        <v>49.4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2.0247376858058875E-2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803.03</v>
      </c>
      <c r="AA6505" s="11">
        <f t="shared" si="273"/>
        <v>32.799999999999997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3.0534351145038167E-2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938.84</v>
      </c>
      <c r="AA6506" s="11">
        <f t="shared" si="273"/>
        <v>55.8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1.7937028673682416E-2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983.99</v>
      </c>
      <c r="AA6507" s="11">
        <f t="shared" si="273"/>
        <v>36.1</v>
      </c>
      <c r="AB6507" s="5">
        <f>IFERROR(VLOOKUP(C6507,[2]Sheet1!$B:$F,5,FALSE),0)</f>
        <v>3841229.56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2.7693370867590116E-2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882.53</v>
      </c>
      <c r="AA6508" s="11">
        <f t="shared" si="273"/>
        <v>91.3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1.0957134601656602E-2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1588.93</v>
      </c>
      <c r="AA6509" s="11">
        <f t="shared" ref="AA6509:AA6550" si="276">ROUND(IFERROR(Z6509/M6509,0),1)</f>
        <v>50.1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1.9944239204999589E-2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1060.8</v>
      </c>
      <c r="AA6510" s="11">
        <f t="shared" si="276"/>
        <v>70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1.4291101055806939E-2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1297.9000000000001</v>
      </c>
      <c r="AA6511" s="11">
        <f t="shared" si="276"/>
        <v>-192.9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-5.1852993296864162E-3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825.45</v>
      </c>
      <c r="AA6512" s="11">
        <f t="shared" si="276"/>
        <v>59.1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1.6911987400811679E-2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708.62</v>
      </c>
      <c r="AA6513" s="11">
        <f t="shared" si="276"/>
        <v>78.7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1.2700742287827044E-2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714</v>
      </c>
      <c r="AA6514" s="11">
        <f t="shared" si="276"/>
        <v>140.6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7.1148459383753504E-3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856.82</v>
      </c>
      <c r="AA6515" s="11">
        <f t="shared" si="276"/>
        <v>70.5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1.4180341261875305E-2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816.59</v>
      </c>
      <c r="AA6516" s="11">
        <f t="shared" si="276"/>
        <v>387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2.5839160410977354E-3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1006.03</v>
      </c>
      <c r="AA6517" s="11">
        <f t="shared" si="276"/>
        <v>84.4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1.1848553224058925E-2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1312.61</v>
      </c>
      <c r="AA6518" s="11">
        <f t="shared" si="276"/>
        <v>36.200000000000003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2.7654825119418563E-2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1639.93</v>
      </c>
      <c r="AA6519" s="11">
        <f t="shared" si="276"/>
        <v>80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1.2506631380607709E-2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1010.31</v>
      </c>
      <c r="AA6520" s="11">
        <f t="shared" si="276"/>
        <v>45.3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2.2062535261454404E-2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1266.3</v>
      </c>
      <c r="AA6521" s="11">
        <f t="shared" si="276"/>
        <v>7448.8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1.3424938798073128E-4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1159.6099999999999</v>
      </c>
      <c r="AA6522" s="11">
        <f t="shared" si="276"/>
        <v>287.7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3.4753063529979911E-3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957.98</v>
      </c>
      <c r="AA6523" s="11">
        <f t="shared" si="276"/>
        <v>173.2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5.7725631015261283E-3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1538.46</v>
      </c>
      <c r="AA6524" s="11">
        <f t="shared" si="276"/>
        <v>105.3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9.4965094965094952E-3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1327</v>
      </c>
      <c r="AA6525" s="11">
        <f t="shared" si="276"/>
        <v>41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2.4408440090429542E-2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2300.0300000000002</v>
      </c>
      <c r="AA6526" s="11">
        <f t="shared" si="276"/>
        <v>68.900000000000006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1.4512854180162868E-2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791.02</v>
      </c>
      <c r="AA6527" s="11">
        <f t="shared" si="276"/>
        <v>23.6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4.2350383049733258E-2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1591.75</v>
      </c>
      <c r="AA6528" s="11">
        <f t="shared" si="276"/>
        <v>-30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-3.3365792366891786E-2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2124.65</v>
      </c>
      <c r="AA6529" s="11">
        <f t="shared" si="276"/>
        <v>32.5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3.079566046172311E-2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2221.56</v>
      </c>
      <c r="AA6530" s="11">
        <f t="shared" si="276"/>
        <v>71.2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1.4044185167179819E-2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620.95000000000005</v>
      </c>
      <c r="AA6531" s="11">
        <f t="shared" si="276"/>
        <v>6899.4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1.4493920605523794E-4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1523.75</v>
      </c>
      <c r="AA6532" s="11">
        <f t="shared" si="276"/>
        <v>-193.1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-5.1780147662018041E-3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2160.79</v>
      </c>
      <c r="AA6533" s="11">
        <f t="shared" si="276"/>
        <v>71.8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1.3920834509600655E-2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1501.21</v>
      </c>
      <c r="AA6534" s="11">
        <f t="shared" si="276"/>
        <v>48.6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2.056341218084079E-2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1918.06</v>
      </c>
      <c r="AA6535" s="11">
        <f t="shared" si="276"/>
        <v>66.400000000000006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1.5056880389560285E-2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3622.98</v>
      </c>
      <c r="AA6536" s="11">
        <f t="shared" si="276"/>
        <v>128.9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7.7588062865376018E-3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1781.11</v>
      </c>
      <c r="AA6537" s="11">
        <f t="shared" si="276"/>
        <v>57.4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1.7432949116000698E-2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2170</v>
      </c>
      <c r="AA6538" s="11">
        <f t="shared" si="276"/>
        <v>507</v>
      </c>
      <c r="AB6538" s="5">
        <f>IFERROR(VLOOKUP(C6538,[2]Sheet1!$B:$F,5,FALSE),0)</f>
        <v>253021.8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1.9723502304147466E-3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2912.94</v>
      </c>
      <c r="AA6539" s="11">
        <f t="shared" si="276"/>
        <v>127.3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7.854607372620101E-3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1460.98</v>
      </c>
      <c r="AA6540" s="11">
        <f t="shared" si="276"/>
        <v>278.3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3.5934783501485306E-3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5777.51</v>
      </c>
      <c r="AA6541" s="11">
        <f t="shared" si="276"/>
        <v>158.19999999999999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6.3210621876898529E-3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1625.9</v>
      </c>
      <c r="AA6542" s="11">
        <f t="shared" si="276"/>
        <v>143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6.9930500030752187E-3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1033.97</v>
      </c>
      <c r="AA6543" s="11">
        <f t="shared" si="276"/>
        <v>86.2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1.1605752584697815E-2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1093.78</v>
      </c>
      <c r="AA6544" s="11">
        <f t="shared" si="276"/>
        <v>49.1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2.036058439539944E-2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2239.4299999999998</v>
      </c>
      <c r="AA6545" s="11">
        <f t="shared" si="276"/>
        <v>109.3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9.1451842656390253E-3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1781.17</v>
      </c>
      <c r="AA6546" s="11">
        <f t="shared" si="276"/>
        <v>63.7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1.5691932830667481E-2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742.85</v>
      </c>
      <c r="AA6547" s="11">
        <f t="shared" si="276"/>
        <v>78.400000000000006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1.2761661169818941E-2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695.49</v>
      </c>
      <c r="AA6548" s="11">
        <f t="shared" si="276"/>
        <v>126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7.9368502782211098E-3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1100.96</v>
      </c>
      <c r="AA6549" s="11">
        <f t="shared" si="276"/>
        <v>-119.3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-8.3835925010899582E-3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954.41</v>
      </c>
      <c r="AA6550" s="11">
        <f t="shared" si="276"/>
        <v>46.9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2.1332551000094298E-2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298.47000000000003</v>
      </c>
      <c r="AA6551" s="11">
        <f t="shared" ref="AA6551:AA6614" si="279">ROUND(IFERROR(Z6551/M6551,0),1)</f>
        <v>25.4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3.9400944818574729E-2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852.13</v>
      </c>
      <c r="AA6552" s="11">
        <f t="shared" si="279"/>
        <v>110.4</v>
      </c>
      <c r="AB6552" s="5">
        <f>IFERROR(VLOOKUP(C6552,[2]Sheet1!$B:$F,5,FALSE),0)</f>
        <v>34090650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9.0596505228075531E-3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517.78</v>
      </c>
      <c r="AA6553" s="11">
        <f t="shared" si="279"/>
        <v>54.4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1.8386187183745992E-2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211.37</v>
      </c>
      <c r="AA6554" s="11">
        <f t="shared" si="279"/>
        <v>-528.4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-1.892416142309694E-3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576.29999999999995</v>
      </c>
      <c r="AA6555" s="11">
        <f t="shared" si="279"/>
        <v>26.7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3.7480478917230615E-2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241.35</v>
      </c>
      <c r="AA6556" s="11">
        <f t="shared" si="279"/>
        <v>9.5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0.10557281955666045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268.64</v>
      </c>
      <c r="AA6557" s="11">
        <f t="shared" si="279"/>
        <v>31.4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3.1864204883859444E-2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364.08</v>
      </c>
      <c r="AA6558" s="11">
        <f t="shared" si="279"/>
        <v>30.4</v>
      </c>
      <c r="AB6558" s="5">
        <f>IFERROR(VLOOKUP(C6558,[2]Sheet1!$B:$F,5,FALSE),0)</f>
        <v>10716300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3.2849923093825534E-2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298.89</v>
      </c>
      <c r="AA6559" s="11">
        <f t="shared" si="279"/>
        <v>25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4.0014721134865677E-2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411.6</v>
      </c>
      <c r="AA6560" s="11">
        <f t="shared" si="279"/>
        <v>218.9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4.5675413022351792E-3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Power</v>
      </c>
      <c r="Z6561">
        <f>IFERROR(VLOOKUP(C6561,[1]LP!$B:$C,2,FALSE),0)</f>
        <v>532.61</v>
      </c>
      <c r="AA6561" s="11">
        <f t="shared" si="279"/>
        <v>30.8</v>
      </c>
      <c r="AB6561" s="5">
        <f>IFERROR(VLOOKUP(C6561,[2]Sheet1!$B:$F,5,FALSE),0)</f>
        <v>6467671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3.2519104034847264E-2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429.1</v>
      </c>
      <c r="AA6562" s="11">
        <f t="shared" si="279"/>
        <v>-214.6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-4.6609182008855738E-3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305.38</v>
      </c>
      <c r="AA6563" s="11">
        <f t="shared" si="279"/>
        <v>-50.9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-1.9647652105573385E-2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308.35000000000002</v>
      </c>
      <c r="AA6564" s="11">
        <f t="shared" si="279"/>
        <v>-513.9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-1.9458407653640342E-3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581.05999999999995</v>
      </c>
      <c r="AA6565" s="11">
        <f t="shared" si="279"/>
        <v>55.4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1.8036003166626513E-2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278.45999999999998</v>
      </c>
      <c r="AA6566" s="11">
        <f t="shared" si="279"/>
        <v>42.7</v>
      </c>
      <c r="AB6566" s="5">
        <f>IFERROR(VLOOKUP(C6566,[2]Sheet1!$B:$F,5,FALSE),0)</f>
        <v>20991579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2.3414494002729297E-2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461.97</v>
      </c>
      <c r="AA6567" s="11">
        <f t="shared" si="279"/>
        <v>-180.5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-5.5414853778383878E-3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349.06</v>
      </c>
      <c r="AA6568" s="11">
        <f t="shared" si="279"/>
        <v>32.200000000000003</v>
      </c>
      <c r="AB6568" s="5">
        <f>IFERROR(VLOOKUP(C6568,[2]Sheet1!$B:$F,5,FALSE),0)</f>
        <v>3605820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3.1054832980003437E-2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400.03</v>
      </c>
      <c r="AA6569" s="11">
        <f t="shared" si="279"/>
        <v>30.5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3.2797540184486162E-2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971.88</v>
      </c>
      <c r="AA6570" s="11">
        <f t="shared" si="279"/>
        <v>255.8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3.909947730172449E-3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412.37</v>
      </c>
      <c r="AA6571" s="11">
        <f t="shared" si="279"/>
        <v>42.6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2.3474064553677523E-2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568.65</v>
      </c>
      <c r="AA6572" s="11">
        <f t="shared" si="279"/>
        <v>38.799999999999997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2.5745185966763388E-2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660.54</v>
      </c>
      <c r="AA6573" s="11">
        <f t="shared" si="279"/>
        <v>15.6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6.4068792200320954E-2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257.94</v>
      </c>
      <c r="AA6574" s="11">
        <f t="shared" si="279"/>
        <v>18.899999999999999</v>
      </c>
      <c r="AB6574" s="5">
        <f>IFERROR(VLOOKUP(C6574,[2]Sheet1!$B:$F,5,FALSE),0)</f>
        <v>9314286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5.2880514848414363E-2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501.18</v>
      </c>
      <c r="AA6575" s="11">
        <f t="shared" si="279"/>
        <v>14.4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6.9436130731473714E-2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318.83999999999997</v>
      </c>
      <c r="AA6576" s="11">
        <f t="shared" si="279"/>
        <v>30.2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3.3120060218291308E-2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784</v>
      </c>
      <c r="AA6577" s="11">
        <f t="shared" si="279"/>
        <v>184.9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5.4081632653061231E-3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271.81</v>
      </c>
      <c r="AA6578" s="11">
        <f t="shared" si="279"/>
        <v>-2.2000000000000002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-0.45458224495051691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294.14999999999998</v>
      </c>
      <c r="AA6579" s="11">
        <f t="shared" si="279"/>
        <v>-3676.9</v>
      </c>
      <c r="AB6579" s="5">
        <f>IFERROR(VLOOKUP(C6579,[2]Sheet1!$B:$F,5,FALSE),0)</f>
        <v>7739550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-2.7197008329083805E-4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767.44</v>
      </c>
      <c r="AA6580" s="11">
        <f t="shared" si="279"/>
        <v>-31.8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-3.1481288439487123E-2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Power</v>
      </c>
      <c r="Z6581">
        <f>IFERROR(VLOOKUP(C6581,[1]LP!$B:$C,2,FALSE),0)</f>
        <v>583.02</v>
      </c>
      <c r="AA6581" s="11">
        <f t="shared" si="279"/>
        <v>32.799999999999997</v>
      </c>
      <c r="AB6581" s="5">
        <f>IFERROR(VLOOKUP(C6581,[2]Sheet1!$B:$F,5,FALSE),0)</f>
        <v>3000000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3.0530685053685981E-2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716.64</v>
      </c>
      <c r="AA6582" s="11">
        <f t="shared" si="279"/>
        <v>31.9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3.131279303415941E-2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775.56</v>
      </c>
      <c r="AA6583" s="11">
        <f t="shared" si="279"/>
        <v>116.8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8.5615555211717986E-3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522.20000000000005</v>
      </c>
      <c r="AA6584" s="11">
        <f t="shared" si="279"/>
        <v>-46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-2.1754117196476443E-2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303.89999999999998</v>
      </c>
      <c r="AA6585" s="11">
        <f t="shared" si="279"/>
        <v>-399.9</v>
      </c>
      <c r="AB6585" s="5">
        <f>IFERROR(VLOOKUP(C6585,[2]Sheet1!$B:$F,5,FALSE),0)</f>
        <v>11551765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-2.5008226390259955E-3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587.20000000000005</v>
      </c>
      <c r="AA6586" s="11">
        <f t="shared" si="279"/>
        <v>29.8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3.3583106267029969E-2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517.35</v>
      </c>
      <c r="AA6587" s="11">
        <f t="shared" si="279"/>
        <v>29.6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3.3787571276698562E-2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240.21</v>
      </c>
      <c r="AA6588" s="11">
        <f t="shared" si="279"/>
        <v>133.5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7.4934432371674782E-3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592.66</v>
      </c>
      <c r="AA6589" s="11">
        <f t="shared" si="279"/>
        <v>57.2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1.7480511591806431E-2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446.3</v>
      </c>
      <c r="AA6590" s="11">
        <f t="shared" si="279"/>
        <v>41.2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2.4288595115393233E-2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730.68</v>
      </c>
      <c r="AA6591" s="11">
        <f t="shared" si="279"/>
        <v>207.6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4.8174303388624296E-3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412.34</v>
      </c>
      <c r="AA6592" s="11">
        <f t="shared" si="279"/>
        <v>34.799999999999997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2.8714167919677937E-2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1914.98</v>
      </c>
      <c r="AA6593" s="11">
        <f t="shared" si="279"/>
        <v>138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7.2481174738117373E-3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322.92</v>
      </c>
      <c r="AA6594" s="11">
        <f t="shared" si="279"/>
        <v>-424.9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-2.3535240926545273E-3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272.27999999999997</v>
      </c>
      <c r="AA6595" s="11">
        <f t="shared" si="279"/>
        <v>-212.7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-4.7010430439253714E-3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472.7</v>
      </c>
      <c r="AA6596" s="11">
        <f t="shared" si="279"/>
        <v>16</v>
      </c>
      <c r="AB6596" s="5">
        <f>IFERROR(VLOOKUP(C6596,[2]Sheet1!$B:$F,5,FALSE),0)</f>
        <v>13500000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6.2449756716733661E-2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207.85</v>
      </c>
      <c r="AA6597" s="11">
        <f t="shared" si="279"/>
        <v>126.7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7.8903055087803705E-3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242.34</v>
      </c>
      <c r="AA6598" s="11">
        <f t="shared" si="279"/>
        <v>-37.6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-2.6574234546504913E-2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359.98</v>
      </c>
      <c r="AA6599" s="11">
        <f t="shared" si="279"/>
        <v>7.8</v>
      </c>
      <c r="AB6599" s="5">
        <f>IFERROR(VLOOKUP(C6599,[2]Sheet1!$B:$F,5,FALSE),0)</f>
        <v>8000000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0.12778487693760765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317.24</v>
      </c>
      <c r="AA6600" s="11">
        <f t="shared" si="279"/>
        <v>20.399999999999999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4.8921951834573194E-2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345.09</v>
      </c>
      <c r="AA6601" s="11">
        <f t="shared" si="279"/>
        <v>-27.6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-3.6280390622736101E-2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825.08</v>
      </c>
      <c r="AA6602" s="11">
        <f t="shared" si="279"/>
        <v>84.5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1.182915596063412E-2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191.73</v>
      </c>
      <c r="AA6603" s="11">
        <f t="shared" si="279"/>
        <v>-57.8</v>
      </c>
      <c r="AB6603" s="5">
        <f>IFERROR(VLOOKUP(C6603,[2]Sheet1!$B:$F,5,FALSE),0)</f>
        <v>29528000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-1.7316017316017316E-2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308.04000000000002</v>
      </c>
      <c r="AA6604" s="11">
        <f t="shared" si="279"/>
        <v>-59.7</v>
      </c>
      <c r="AB6604" s="5">
        <f>IFERROR(VLOOKUP(C6604,[2]Sheet1!$B:$F,5,FALSE),0)</f>
        <v>6128100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-1.6751071289442927E-2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195.37</v>
      </c>
      <c r="AA6605" s="11">
        <f t="shared" si="279"/>
        <v>16.399999999999999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6.1012437938270971E-2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475.77</v>
      </c>
      <c r="AA6606" s="11">
        <f t="shared" si="279"/>
        <v>-58.3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-1.7151144460558675E-2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403.69</v>
      </c>
      <c r="AA6607" s="11">
        <f t="shared" si="279"/>
        <v>52.3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1.9123584929029699E-2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532.73</v>
      </c>
      <c r="AA6608" s="11">
        <f t="shared" si="279"/>
        <v>50.8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1.9672254237606292E-2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Power</v>
      </c>
      <c r="Z6609">
        <f>IFERROR(VLOOKUP(C6609,[1]LP!$B:$C,2,FALSE),0)</f>
        <v>370.38</v>
      </c>
      <c r="AA6609" s="11">
        <f t="shared" si="279"/>
        <v>22.5</v>
      </c>
      <c r="AB6609" s="5">
        <f>IFERROR(VLOOKUP(C6609,[2]Sheet1!$B:$F,5,FALSE),0)</f>
        <v>15930000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4.4386845942005509E-2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639.26</v>
      </c>
      <c r="AA6610" s="11">
        <f t="shared" si="279"/>
        <v>71.3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1.4016206238463225E-2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575.64</v>
      </c>
      <c r="AA6611" s="11">
        <f t="shared" si="279"/>
        <v>25.5</v>
      </c>
      <c r="AB6611" s="5">
        <f>IFERROR(VLOOKUP(C6611,[2]Sheet1!$B:$F,5,FALSE),0)</f>
        <v>11298000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3.9260649016746578E-2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198.55</v>
      </c>
      <c r="AA6612" s="11">
        <f t="shared" si="279"/>
        <v>275.8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3.6262906069000249E-3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450.08</v>
      </c>
      <c r="AA6613" s="11">
        <f t="shared" si="279"/>
        <v>27.4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3.6526839672947037E-2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911.17</v>
      </c>
      <c r="AA6614" s="11">
        <f t="shared" si="279"/>
        <v>34.5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2.9017636664947267E-2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382.06</v>
      </c>
      <c r="AA6615" s="11">
        <f t="shared" ref="AA6615:AA6678" si="282">ROUND(IFERROR(Z6615/M6615,0),1)</f>
        <v>20</v>
      </c>
      <c r="AB6615" s="5">
        <f>IFERROR(VLOOKUP(C6615,[2]Sheet1!$B:$F,5,FALSE),0)</f>
        <v>14000000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4.9939800031408674E-2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637.61</v>
      </c>
      <c r="AA6616" s="11">
        <f t="shared" si="282"/>
        <v>13.6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7.35873025830837E-2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606.15</v>
      </c>
      <c r="AA6617" s="11">
        <f t="shared" si="282"/>
        <v>16.8</v>
      </c>
      <c r="AB6617" s="5">
        <f>IFERROR(VLOOKUP(C6617,[2]Sheet1!$B:$F,5,FALSE),0)</f>
        <v>5000000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5.9523220325002062E-2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378.61</v>
      </c>
      <c r="AA6618" s="11">
        <f t="shared" si="282"/>
        <v>25.7</v>
      </c>
      <c r="AB6618" s="5">
        <f>IFERROR(VLOOKUP(C6618,[2]Sheet1!$B:$F,5,FALSE),0)</f>
        <v>10950000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3.8984707218509808E-2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610.12</v>
      </c>
      <c r="AA6619" s="11">
        <f t="shared" si="282"/>
        <v>19.2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5.2186455123582248E-2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865.47</v>
      </c>
      <c r="AA6620" s="11">
        <f t="shared" si="282"/>
        <v>22.4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4.4646261568858536E-2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305.18</v>
      </c>
      <c r="AA6621" s="11">
        <f t="shared" si="282"/>
        <v>-169.5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-5.8981584638573958E-3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745.4</v>
      </c>
      <c r="AA6622" s="11">
        <f t="shared" si="282"/>
        <v>28.4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3.5202575798229135E-2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606.83000000000004</v>
      </c>
      <c r="AA6623" s="11">
        <f t="shared" si="282"/>
        <v>20.6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4.8646243593757722E-2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582.91</v>
      </c>
      <c r="AA6624" s="11">
        <f t="shared" si="282"/>
        <v>44.3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2.2576384004391759E-2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804.8</v>
      </c>
      <c r="AA6625" s="11">
        <f t="shared" si="282"/>
        <v>107.6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9.2942345924453291E-3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684.31</v>
      </c>
      <c r="AA6626" s="11">
        <f t="shared" si="282"/>
        <v>51.7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1.9347956335578904E-2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577.52</v>
      </c>
      <c r="AA6627" s="11">
        <f t="shared" si="282"/>
        <v>32.9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3.0405873389666157E-2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578.48</v>
      </c>
      <c r="AA6628" s="11">
        <f t="shared" si="282"/>
        <v>63.2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1.5834601023371593E-2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199.29</v>
      </c>
      <c r="AA6629" s="11">
        <f t="shared" si="282"/>
        <v>-32.1</v>
      </c>
      <c r="AB6629" s="5">
        <f>IFERROR(VLOOKUP(C6629,[2]Sheet1!$B:$F,5,FALSE),0)</f>
        <v>36559400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-3.111044206934618E-2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581.47</v>
      </c>
      <c r="AA6630" s="11">
        <f t="shared" si="282"/>
        <v>20.9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4.7878652381034274E-2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915.71</v>
      </c>
      <c r="AA6631" s="11">
        <f t="shared" si="282"/>
        <v>50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2.0006333882997891E-2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251.61</v>
      </c>
      <c r="AA6632" s="11">
        <f t="shared" si="282"/>
        <v>29.3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3.4179881562735978E-2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456.72</v>
      </c>
      <c r="AA6633" s="11">
        <f t="shared" si="282"/>
        <v>207.6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4.8169556840077076E-3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567.52</v>
      </c>
      <c r="AA6634" s="11">
        <f t="shared" si="282"/>
        <v>14188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7.0482097547223005E-5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925.5</v>
      </c>
      <c r="AA6635" s="11">
        <f t="shared" si="282"/>
        <v>31.7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3.1593733117233923E-2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532.11</v>
      </c>
      <c r="AA6636" s="11">
        <f t="shared" si="282"/>
        <v>-24.7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-4.051793802033414E-2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774.92</v>
      </c>
      <c r="AA6637" s="11">
        <f t="shared" si="282"/>
        <v>135.5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7.3814071129923086E-3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493.68</v>
      </c>
      <c r="AA6638" s="11">
        <f t="shared" si="282"/>
        <v>-1371.3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-7.2921730675741363E-4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905.05</v>
      </c>
      <c r="AA6639" s="11">
        <f t="shared" si="282"/>
        <v>159.30000000000001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6.275896359317165E-3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861.25</v>
      </c>
      <c r="AA6640" s="11">
        <f t="shared" si="282"/>
        <v>28.1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3.5529753265602322E-2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602.37</v>
      </c>
      <c r="AA6641" s="11">
        <f t="shared" si="282"/>
        <v>255.2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3.9178577950429137E-3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298.47000000000003</v>
      </c>
      <c r="AA6642" s="11">
        <f t="shared" si="282"/>
        <v>29.6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3.3772238415921196E-2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852.13</v>
      </c>
      <c r="AA6643" s="11">
        <f t="shared" si="282"/>
        <v>75</v>
      </c>
      <c r="AB6643" s="5">
        <f>IFERROR(VLOOKUP(C6643,[2]Sheet1!$B:$F,5,FALSE),0)</f>
        <v>34090650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1.3331299214908523E-2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517.78</v>
      </c>
      <c r="AA6644" s="11">
        <f t="shared" si="282"/>
        <v>59.5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1.6802502993549382E-2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211.37</v>
      </c>
      <c r="AA6645" s="11">
        <f t="shared" si="282"/>
        <v>391.4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2.5547617921180868E-3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576.29999999999995</v>
      </c>
      <c r="AA6646" s="11">
        <f t="shared" si="282"/>
        <v>40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2.4986985944820409E-2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241.35</v>
      </c>
      <c r="AA6647" s="11">
        <f t="shared" si="282"/>
        <v>34.9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2.8672053035011396E-2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268.64</v>
      </c>
      <c r="AA6648" s="11">
        <f t="shared" si="282"/>
        <v>89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1.1241810601548542E-2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364.08</v>
      </c>
      <c r="AA6649" s="11">
        <f t="shared" si="282"/>
        <v>36.200000000000003</v>
      </c>
      <c r="AB6649" s="5">
        <f>IFERROR(VLOOKUP(C6649,[2]Sheet1!$B:$F,5,FALSE),0)</f>
        <v>10716300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2.7631289826411779E-2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298.89</v>
      </c>
      <c r="AA6650" s="11">
        <f t="shared" si="282"/>
        <v>29.2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3.4260095687376632E-2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411.6</v>
      </c>
      <c r="AA6651" s="11">
        <f t="shared" si="282"/>
        <v>331.9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3.0126336248785229E-3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Power</v>
      </c>
      <c r="Z6652">
        <f>IFERROR(VLOOKUP(C6652,[1]LP!$B:$C,2,FALSE),0)</f>
        <v>532.61</v>
      </c>
      <c r="AA6652" s="11">
        <f t="shared" si="282"/>
        <v>48.2</v>
      </c>
      <c r="AB6652" s="5">
        <f>IFERROR(VLOOKUP(C6652,[2]Sheet1!$B:$F,5,FALSE),0)</f>
        <v>6467671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2.0728112502581626E-2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429.1</v>
      </c>
      <c r="AA6653" s="11">
        <f t="shared" si="282"/>
        <v>-376.4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-2.6567233745047772E-3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305.38</v>
      </c>
      <c r="AA6654" s="11">
        <f t="shared" si="282"/>
        <v>-41.2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-2.4297596437225753E-2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308.35000000000002</v>
      </c>
      <c r="AA6655" s="11">
        <f t="shared" si="282"/>
        <v>-350.4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-2.8538997892005834E-3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581.05999999999995</v>
      </c>
      <c r="AA6656" s="11">
        <f t="shared" si="282"/>
        <v>100.2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9.9817574777131459E-3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278.45999999999998</v>
      </c>
      <c r="AA6657" s="11">
        <f t="shared" si="282"/>
        <v>-366.4</v>
      </c>
      <c r="AB6657" s="5">
        <f>IFERROR(VLOOKUP(C6657,[2]Sheet1!$B:$F,5,FALSE),0)</f>
        <v>20991579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-2.729296846943906E-3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461.97</v>
      </c>
      <c r="AA6658" s="11">
        <f t="shared" si="282"/>
        <v>-132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-7.5762495400134204E-3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349.06</v>
      </c>
      <c r="AA6659" s="11">
        <f t="shared" si="282"/>
        <v>133.19999999999999</v>
      </c>
      <c r="AB6659" s="5">
        <f>IFERROR(VLOOKUP(C6659,[2]Sheet1!$B:$F,5,FALSE),0)</f>
        <v>3605820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7.5058729158310892E-3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400.03</v>
      </c>
      <c r="AA6660" s="11">
        <f t="shared" si="282"/>
        <v>40.200000000000003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2.4898132640052001E-2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971.88</v>
      </c>
      <c r="AA6661" s="11">
        <f t="shared" si="282"/>
        <v>210.4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4.7536732929991362E-3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412.37</v>
      </c>
      <c r="AA6662" s="11">
        <f t="shared" si="282"/>
        <v>55.6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1.7993549482261076E-2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568.65</v>
      </c>
      <c r="AA6663" s="11">
        <f t="shared" si="282"/>
        <v>40.9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2.4479029279873384E-2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660.54</v>
      </c>
      <c r="AA6664" s="11">
        <f t="shared" si="282"/>
        <v>17.600000000000001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5.6832288733460502E-2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257.94</v>
      </c>
      <c r="AA6665" s="11">
        <f t="shared" si="282"/>
        <v>-35.4</v>
      </c>
      <c r="AB6665" s="5">
        <f>IFERROR(VLOOKUP(C6665,[2]Sheet1!$B:$F,5,FALSE),0)</f>
        <v>9314286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-2.8223617895634646E-2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501.18</v>
      </c>
      <c r="AA6666" s="11">
        <f t="shared" si="282"/>
        <v>27.4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3.6434015722893974E-2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318.83999999999997</v>
      </c>
      <c r="AA6667" s="11">
        <f t="shared" si="282"/>
        <v>72.5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1.3800025090954713E-2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784</v>
      </c>
      <c r="AA6668" s="11">
        <f t="shared" si="282"/>
        <v>284.10000000000002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3.5204081632653058E-3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271.81</v>
      </c>
      <c r="AA6669" s="11">
        <f t="shared" si="282"/>
        <v>-4.5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-0.22464221331076856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294.14999999999998</v>
      </c>
      <c r="AA6670" s="11">
        <f t="shared" si="282"/>
        <v>-30.9</v>
      </c>
      <c r="AB6670" s="5">
        <f>IFERROR(VLOOKUP(C6670,[2]Sheet1!$B:$F,5,FALSE),0)</f>
        <v>7739550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-3.2364439911609727E-2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767.44</v>
      </c>
      <c r="AA6671" s="11">
        <f t="shared" si="282"/>
        <v>-456.8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-2.1890962159908265E-3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Power</v>
      </c>
      <c r="Z6672">
        <f>IFERROR(VLOOKUP(C6672,[1]LP!$B:$C,2,FALSE),0)</f>
        <v>583.02</v>
      </c>
      <c r="AA6672" s="11">
        <f t="shared" si="282"/>
        <v>78.2</v>
      </c>
      <c r="AB6672" s="5">
        <f>IFERROR(VLOOKUP(C6672,[2]Sheet1!$B:$F,5,FALSE),0)</f>
        <v>3000000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1.2795444410140305E-2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716.64</v>
      </c>
      <c r="AA6673" s="11">
        <f t="shared" si="282"/>
        <v>32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3.122906898861353E-2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775.56</v>
      </c>
      <c r="AA6674" s="11">
        <f t="shared" si="282"/>
        <v>112.7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8.8710093351900571E-3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522.20000000000005</v>
      </c>
      <c r="AA6675" s="11">
        <f t="shared" si="282"/>
        <v>167.4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5.974722328609728E-3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303.89999999999998</v>
      </c>
      <c r="AA6676" s="11">
        <f t="shared" si="282"/>
        <v>-389.6</v>
      </c>
      <c r="AB6676" s="5">
        <f>IFERROR(VLOOKUP(C6676,[2]Sheet1!$B:$F,5,FALSE),0)</f>
        <v>11551765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-2.5666337611056273E-3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587.20000000000005</v>
      </c>
      <c r="AA6677" s="11">
        <f t="shared" si="282"/>
        <v>36.200000000000003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2.7622615803814709E-2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517.35</v>
      </c>
      <c r="AA6678" s="11">
        <f t="shared" si="282"/>
        <v>31.7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3.1506716922779551E-2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240.21</v>
      </c>
      <c r="AA6679" s="11">
        <f t="shared" ref="AA6679:AA6742" si="285">ROUND(IFERROR(Z6679/M6679,0),1)</f>
        <v>-1201.0999999999999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-8.3260480412971987E-4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592.66</v>
      </c>
      <c r="AA6680" s="11">
        <f t="shared" si="285"/>
        <v>95.3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1.0495056187358688E-2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446.3</v>
      </c>
      <c r="AA6681" s="11">
        <f t="shared" si="285"/>
        <v>314.3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3.1817163343042794E-3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730.68</v>
      </c>
      <c r="AA6682" s="11">
        <f t="shared" si="285"/>
        <v>-329.1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-3.0382657250780098E-3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412.34</v>
      </c>
      <c r="AA6683" s="11">
        <f t="shared" si="285"/>
        <v>79.900000000000006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1.2513944802832615E-2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1914.98</v>
      </c>
      <c r="AA6684" s="11">
        <f t="shared" si="285"/>
        <v>145.30000000000001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6.8825784081295886E-3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322.92</v>
      </c>
      <c r="AA6685" s="11">
        <f t="shared" si="285"/>
        <v>-520.79999999999995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-1.9199801808497459E-3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272.27999999999997</v>
      </c>
      <c r="AA6686" s="11">
        <f t="shared" si="285"/>
        <v>-194.5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-5.1417658292933748E-3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472.7</v>
      </c>
      <c r="AA6687" s="11">
        <f t="shared" si="285"/>
        <v>22.3</v>
      </c>
      <c r="AB6687" s="5">
        <f>IFERROR(VLOOKUP(C6687,[2]Sheet1!$B:$F,5,FALSE),0)</f>
        <v>13500000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4.4891051406811933E-2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207.85</v>
      </c>
      <c r="AA6688" s="11">
        <f t="shared" si="285"/>
        <v>111.7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8.9487611258118847E-3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242.34</v>
      </c>
      <c r="AA6689" s="11">
        <f t="shared" si="285"/>
        <v>-88.4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-1.1306428984071967E-2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359.98</v>
      </c>
      <c r="AA6690" s="11">
        <f t="shared" si="285"/>
        <v>18.100000000000001</v>
      </c>
      <c r="AB6690" s="5">
        <f>IFERROR(VLOOKUP(C6690,[2]Sheet1!$B:$F,5,FALSE),0)</f>
        <v>8000000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5.5225290293905209E-2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317.24</v>
      </c>
      <c r="AA6691" s="11">
        <f t="shared" si="285"/>
        <v>32.200000000000003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3.1017526163157231E-2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345.09</v>
      </c>
      <c r="AA6692" s="11">
        <f t="shared" si="285"/>
        <v>-21.4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-4.6712451824161817E-2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825.08</v>
      </c>
      <c r="AA6693" s="11">
        <f t="shared" si="285"/>
        <v>303.3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3.2966500218160662E-3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191.73</v>
      </c>
      <c r="AA6694" s="11">
        <f t="shared" si="285"/>
        <v>-23</v>
      </c>
      <c r="AB6694" s="5">
        <f>IFERROR(VLOOKUP(C6694,[2]Sheet1!$B:$F,5,FALSE),0)</f>
        <v>29528000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-4.3394356647368702E-2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308.04000000000002</v>
      </c>
      <c r="AA6695" s="11">
        <f t="shared" si="285"/>
        <v>-76.2</v>
      </c>
      <c r="AB6695" s="5">
        <f>IFERROR(VLOOKUP(C6695,[2]Sheet1!$B:$F,5,FALSE),0)</f>
        <v>6128100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-1.3115179846773146E-2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195.37</v>
      </c>
      <c r="AA6696" s="11">
        <f t="shared" si="285"/>
        <v>-25.2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-3.9617136714951116E-2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475.77</v>
      </c>
      <c r="AA6697" s="11">
        <f t="shared" si="285"/>
        <v>-553.20000000000005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-1.8075961073628014E-3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403.69</v>
      </c>
      <c r="AA6698" s="11">
        <f t="shared" si="285"/>
        <v>72.599999999999994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1.3772944586192375E-2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532.73</v>
      </c>
      <c r="AA6699" s="11">
        <f t="shared" si="285"/>
        <v>117.9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8.4845982017156905E-3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Power</v>
      </c>
      <c r="Z6700">
        <f>IFERROR(VLOOKUP(C6700,[1]LP!$B:$C,2,FALSE),0)</f>
        <v>370.38</v>
      </c>
      <c r="AA6700" s="11">
        <f t="shared" si="285"/>
        <v>28.8</v>
      </c>
      <c r="AB6700" s="5">
        <f>IFERROR(VLOOKUP(C6700,[2]Sheet1!$B:$F,5,FALSE),0)</f>
        <v>15930000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3.4721097251471461E-2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639.26</v>
      </c>
      <c r="AA6701" s="11">
        <f t="shared" si="285"/>
        <v>-104.1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-9.6048556143040389E-3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575.64</v>
      </c>
      <c r="AA6702" s="11">
        <f t="shared" si="285"/>
        <v>38.6</v>
      </c>
      <c r="AB6702" s="5">
        <f>IFERROR(VLOOKUP(C6702,[2]Sheet1!$B:$F,5,FALSE),0)</f>
        <v>11298000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2.5918977138489334E-2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198.55</v>
      </c>
      <c r="AA6703" s="11">
        <f t="shared" si="285"/>
        <v>-77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-1.2994208008058424E-2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450.08</v>
      </c>
      <c r="AA6704" s="11">
        <f t="shared" si="285"/>
        <v>45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2.2218272307145397E-2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911.17</v>
      </c>
      <c r="AA6705" s="11">
        <f t="shared" si="285"/>
        <v>68.900000000000006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1.4508818332473633E-2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382.06</v>
      </c>
      <c r="AA6706" s="11">
        <f t="shared" si="285"/>
        <v>102.2</v>
      </c>
      <c r="AB6706" s="5">
        <f>IFERROR(VLOOKUP(C6706,[2]Sheet1!$B:$F,5,FALSE),0)</f>
        <v>14000000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9.7890383709365019E-3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637.61</v>
      </c>
      <c r="AA6707" s="11">
        <f t="shared" si="285"/>
        <v>16.2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6.1699157792380929E-2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606.15</v>
      </c>
      <c r="AA6708" s="11">
        <f t="shared" si="285"/>
        <v>27.1</v>
      </c>
      <c r="AB6708" s="5">
        <f>IFERROR(VLOOKUP(C6708,[2]Sheet1!$B:$F,5,FALSE),0)</f>
        <v>5000000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3.685556380433886E-2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378.61</v>
      </c>
      <c r="AA6709" s="11">
        <f t="shared" si="285"/>
        <v>37.700000000000003</v>
      </c>
      <c r="AB6709" s="5">
        <f>IFERROR(VLOOKUP(C6709,[2]Sheet1!$B:$F,5,FALSE),0)</f>
        <v>10950000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2.6518052877631332E-2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610.12</v>
      </c>
      <c r="AA6710" s="11">
        <f t="shared" si="285"/>
        <v>30.1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3.3272143184947221E-2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865.47</v>
      </c>
      <c r="AA6711" s="11">
        <f t="shared" si="285"/>
        <v>37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2.7037332316544767E-2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305.18</v>
      </c>
      <c r="AA6712" s="11">
        <f t="shared" si="285"/>
        <v>-132.69999999999999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-7.5365358149288939E-3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745.4</v>
      </c>
      <c r="AA6713" s="11">
        <f t="shared" si="285"/>
        <v>35.200000000000003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2.8387442983632948E-2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606.83000000000004</v>
      </c>
      <c r="AA6714" s="11">
        <f t="shared" si="285"/>
        <v>30.4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3.2892243297134284E-2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582.91</v>
      </c>
      <c r="AA6715" s="11">
        <f t="shared" si="285"/>
        <v>91.7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1.091077524832307E-2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804.8</v>
      </c>
      <c r="AA6716" s="11">
        <f t="shared" si="285"/>
        <v>281.39999999999998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3.5536779324055667E-3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684.31</v>
      </c>
      <c r="AA6717" s="11">
        <f t="shared" si="285"/>
        <v>117.2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8.5341438821586717E-3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577.52</v>
      </c>
      <c r="AA6718" s="11">
        <f t="shared" si="285"/>
        <v>81.3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1.2293946529990303E-2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578.48</v>
      </c>
      <c r="AA6719" s="11">
        <f t="shared" si="285"/>
        <v>-14462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-6.9146729359701288E-5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199.29</v>
      </c>
      <c r="AA6720" s="11">
        <f t="shared" si="285"/>
        <v>-20.100000000000001</v>
      </c>
      <c r="AB6720" s="5">
        <f>IFERROR(VLOOKUP(C6720,[2]Sheet1!$B:$F,5,FALSE),0)</f>
        <v>36559400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-4.9776707310953891E-2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581.47</v>
      </c>
      <c r="AA6721" s="11">
        <f t="shared" si="285"/>
        <v>26.7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3.7422394964486558E-2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915.71</v>
      </c>
      <c r="AA6722" s="11">
        <f t="shared" si="285"/>
        <v>47.3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2.1120223651592752E-2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251.61</v>
      </c>
      <c r="AA6723" s="11">
        <f t="shared" si="285"/>
        <v>117.6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8.5052263423552321E-3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456.72</v>
      </c>
      <c r="AA6724" s="11">
        <f t="shared" si="285"/>
        <v>7612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1.3137151865475564E-4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567.52</v>
      </c>
      <c r="AA6725" s="11">
        <f t="shared" si="285"/>
        <v>-579.1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-1.7268113899069637E-3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925.5</v>
      </c>
      <c r="AA6726" s="11">
        <f t="shared" si="285"/>
        <v>84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1.1907077255537546E-2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532.11</v>
      </c>
      <c r="AA6727" s="11">
        <f t="shared" si="285"/>
        <v>-13.7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-7.284208152449681E-2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774.92</v>
      </c>
      <c r="AA6728" s="11">
        <f t="shared" si="285"/>
        <v>80.400000000000006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1.2439993805812214E-2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493.68</v>
      </c>
      <c r="AA6729" s="11">
        <f t="shared" si="285"/>
        <v>-2057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-4.8614487117160912E-4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905.05</v>
      </c>
      <c r="AA6730" s="11">
        <f t="shared" si="285"/>
        <v>190.1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5.2593779349207224E-3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861.25</v>
      </c>
      <c r="AA6731" s="11">
        <f t="shared" si="285"/>
        <v>36.200000000000003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2.7587808417997101E-2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602.37</v>
      </c>
      <c r="AA6732" s="11">
        <f t="shared" si="285"/>
        <v>219.8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4.5486993044142306E-3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298.47000000000003</v>
      </c>
      <c r="AA6733" s="11">
        <f t="shared" si="285"/>
        <v>25.2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3.9668978456796324E-2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852.13</v>
      </c>
      <c r="AA6734" s="11">
        <f t="shared" si="285"/>
        <v>103.8</v>
      </c>
      <c r="AB6734" s="5">
        <f>IFERROR(VLOOKUP(C6734,[2]Sheet1!$B:$F,5,FALSE),0)</f>
        <v>34090650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9.6346801544365309E-3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517.78</v>
      </c>
      <c r="AA6735" s="11">
        <f t="shared" si="285"/>
        <v>67.2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1.4890494032214454E-2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211.37</v>
      </c>
      <c r="AA6736" s="11">
        <f t="shared" si="285"/>
        <v>-491.6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-2.0343473529829208E-3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576.29999999999995</v>
      </c>
      <c r="AA6737" s="11">
        <f t="shared" si="285"/>
        <v>58.4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1.7126496616345653E-2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241.35</v>
      </c>
      <c r="AA6738" s="11">
        <f t="shared" si="285"/>
        <v>102.7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9.7368966231613837E-3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268.64</v>
      </c>
      <c r="AA6739" s="11">
        <f t="shared" si="285"/>
        <v>246.5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4.0574746873138778E-3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364.08</v>
      </c>
      <c r="AA6740" s="11">
        <f t="shared" si="285"/>
        <v>413.7</v>
      </c>
      <c r="AB6740" s="5">
        <f>IFERROR(VLOOKUP(C6740,[2]Sheet1!$B:$F,5,FALSE),0)</f>
        <v>10716300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2.4170511975390024E-3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298.89</v>
      </c>
      <c r="AA6741" s="11">
        <f t="shared" si="285"/>
        <v>38.6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2.5929271638395396E-2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411.6</v>
      </c>
      <c r="AA6742" s="11">
        <f t="shared" si="285"/>
        <v>495.9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2.0165208940719141E-3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Power</v>
      </c>
      <c r="Z6743">
        <f>IFERROR(VLOOKUP(C6743,[1]LP!$B:$C,2,FALSE),0)</f>
        <v>532.61</v>
      </c>
      <c r="AA6743" s="11">
        <f t="shared" ref="AA6743:AA6806" si="288">ROUND(IFERROR(Z6743/M6743,0),1)</f>
        <v>70.5</v>
      </c>
      <c r="AB6743" s="5">
        <f>IFERROR(VLOOKUP(C6743,[2]Sheet1!$B:$F,5,FALSE),0)</f>
        <v>6467671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1.4194250952854807E-2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429.1</v>
      </c>
      <c r="AA6744" s="11">
        <f t="shared" si="288"/>
        <v>-112.6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-8.8790491726870192E-3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305.38</v>
      </c>
      <c r="AA6745" s="11">
        <f t="shared" si="288"/>
        <v>-34.4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-2.9045779029405985E-2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308.35000000000002</v>
      </c>
      <c r="AA6746" s="11">
        <f t="shared" si="288"/>
        <v>-108.6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-9.2103129560564285E-3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581.05999999999995</v>
      </c>
      <c r="AA6747" s="11">
        <f t="shared" si="288"/>
        <v>175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5.7136956596564904E-3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278.45999999999998</v>
      </c>
      <c r="AA6748" s="11">
        <f t="shared" si="288"/>
        <v>-113.7</v>
      </c>
      <c r="AB6748" s="5">
        <f>IFERROR(VLOOKUP(C6748,[2]Sheet1!$B:$F,5,FALSE),0)</f>
        <v>20991579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-8.7983911513323295E-3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461.97</v>
      </c>
      <c r="AA6749" s="11">
        <f t="shared" si="288"/>
        <v>-82.1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-1.2186938545793016E-2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349.06</v>
      </c>
      <c r="AA6750" s="11">
        <f t="shared" si="288"/>
        <v>212.8</v>
      </c>
      <c r="AB6750" s="5">
        <f>IFERROR(VLOOKUP(C6750,[2]Sheet1!$B:$F,5,FALSE),0)</f>
        <v>3605820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4.6983326648713684E-3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400.03</v>
      </c>
      <c r="AA6751" s="11">
        <f t="shared" si="288"/>
        <v>64.400000000000006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1.5523835712321576E-2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971.88</v>
      </c>
      <c r="AA6752" s="11">
        <f t="shared" si="288"/>
        <v>341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2.9324607976293372E-3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412.37</v>
      </c>
      <c r="AA6753" s="11">
        <f t="shared" si="288"/>
        <v>85.9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1.1640032010088027E-2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568.65</v>
      </c>
      <c r="AA6754" s="11">
        <f t="shared" si="288"/>
        <v>109.6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9.1268794513321028E-3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660.54</v>
      </c>
      <c r="AA6755" s="11">
        <f t="shared" si="288"/>
        <v>22.5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4.452417718836104E-2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257.94</v>
      </c>
      <c r="AA6756" s="11">
        <f t="shared" si="288"/>
        <v>-18.3</v>
      </c>
      <c r="AB6756" s="5">
        <f>IFERROR(VLOOKUP(C6756,[2]Sheet1!$B:$F,5,FALSE),0)</f>
        <v>9314286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-5.4586337908040627E-2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501.18</v>
      </c>
      <c r="AA6757" s="11">
        <f t="shared" si="288"/>
        <v>69.3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1.4425954746797559E-2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318.83999999999997</v>
      </c>
      <c r="AA6758" s="11">
        <f t="shared" si="288"/>
        <v>-403.6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-2.4777317776941417E-3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784</v>
      </c>
      <c r="AA6759" s="11">
        <f t="shared" si="288"/>
        <v>499.4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2.0025510204081634E-3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271.81</v>
      </c>
      <c r="AA6760" s="11">
        <f t="shared" si="288"/>
        <v>-6.5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-0.15407821640116259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294.14999999999998</v>
      </c>
      <c r="AA6761" s="11">
        <f t="shared" si="288"/>
        <v>-21.3</v>
      </c>
      <c r="AB6761" s="5">
        <f>IFERROR(VLOOKUP(C6761,[2]Sheet1!$B:$F,5,FALSE),0)</f>
        <v>7739550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-4.7050824409314976E-2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767.44</v>
      </c>
      <c r="AA6762" s="11">
        <f t="shared" si="288"/>
        <v>-77.8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-1.2860940268946104E-2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Power</v>
      </c>
      <c r="Z6763">
        <f>IFERROR(VLOOKUP(C6763,[1]LP!$B:$C,2,FALSE),0)</f>
        <v>583.02</v>
      </c>
      <c r="AA6763" s="11">
        <f t="shared" si="288"/>
        <v>118.7</v>
      </c>
      <c r="AB6763" s="5">
        <f>IFERROR(VLOOKUP(C6763,[2]Sheet1!$B:$F,5,FALSE),0)</f>
        <v>3000000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8.4216664951459654E-3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716.64</v>
      </c>
      <c r="AA6764" s="11">
        <f t="shared" si="288"/>
        <v>41.9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2.3875306988167002E-2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775.56</v>
      </c>
      <c r="AA6765" s="11">
        <f t="shared" si="288"/>
        <v>131.9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7.5816184434473162E-3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522.20000000000005</v>
      </c>
      <c r="AA6766" s="11">
        <f t="shared" si="288"/>
        <v>2748.4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3.6384527001148985E-4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303.89999999999998</v>
      </c>
      <c r="AA6767" s="11">
        <f t="shared" si="288"/>
        <v>-37.6</v>
      </c>
      <c r="AB6767" s="5">
        <f>IFERROR(VLOOKUP(C6767,[2]Sheet1!$B:$F,5,FALSE),0)</f>
        <v>11551765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-2.6587693320171111E-2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587.20000000000005</v>
      </c>
      <c r="AA6768" s="11">
        <f t="shared" si="288"/>
        <v>46.6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2.1440735694822886E-2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517.35</v>
      </c>
      <c r="AA6769" s="11">
        <f t="shared" si="288"/>
        <v>61.2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1.6333236686962401E-2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240.21</v>
      </c>
      <c r="AA6770" s="11">
        <f t="shared" si="288"/>
        <v>-120.7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-8.2844178010907116E-3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592.66</v>
      </c>
      <c r="AA6771" s="11">
        <f t="shared" si="288"/>
        <v>223.6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4.4713663820740391E-3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446.3</v>
      </c>
      <c r="AA6772" s="11">
        <f t="shared" si="288"/>
        <v>-68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-1.4698633206363431E-2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730.68</v>
      </c>
      <c r="AA6773" s="11">
        <f t="shared" si="288"/>
        <v>-152.5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-6.5555373077133636E-3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412.34</v>
      </c>
      <c r="AA6774" s="11">
        <f t="shared" si="288"/>
        <v>793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1.261095212688558E-3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1914.98</v>
      </c>
      <c r="AA6775" s="11">
        <f t="shared" si="288"/>
        <v>190.7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5.242874599212524E-3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322.92</v>
      </c>
      <c r="AA6776" s="11">
        <f t="shared" si="288"/>
        <v>-538.20000000000005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-1.8580453363062058E-3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272.27999999999997</v>
      </c>
      <c r="AA6777" s="11">
        <f t="shared" si="288"/>
        <v>142.6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7.0148376671073896E-3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472.7</v>
      </c>
      <c r="AA6778" s="11">
        <f t="shared" si="288"/>
        <v>39</v>
      </c>
      <c r="AB6778" s="5">
        <f>IFERROR(VLOOKUP(C6778,[2]Sheet1!$B:$F,5,FALSE),0)</f>
        <v>13500000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2.5639940765813413E-2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207.85</v>
      </c>
      <c r="AA6779" s="11">
        <f t="shared" si="288"/>
        <v>92.8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1.0777002646139044E-2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242.34</v>
      </c>
      <c r="AA6780" s="11">
        <f t="shared" si="288"/>
        <v>-167.1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-5.9833292068993977E-3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359.98</v>
      </c>
      <c r="AA6781" s="11">
        <f t="shared" si="288"/>
        <v>49</v>
      </c>
      <c r="AB6781" s="5">
        <f>IFERROR(VLOOKUP(C6781,[2]Sheet1!$B:$F,5,FALSE),0)</f>
        <v>8000000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2.0417800988943829E-2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317.24</v>
      </c>
      <c r="AA6782" s="11">
        <f t="shared" si="288"/>
        <v>51.4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1.9448997604337409E-2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345.09</v>
      </c>
      <c r="AA6783" s="11">
        <f t="shared" si="288"/>
        <v>-48.3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-2.0719232663942742E-2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825.08</v>
      </c>
      <c r="AA6784" s="11">
        <f t="shared" si="288"/>
        <v>-937.6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-1.0665632423522567E-3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308.04000000000002</v>
      </c>
      <c r="AA6785" s="11">
        <f t="shared" si="288"/>
        <v>-48.1</v>
      </c>
      <c r="AB6785" s="5">
        <f>IFERROR(VLOOKUP(C6785,[2]Sheet1!$B:$F,5,FALSE),0)</f>
        <v>6128100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-2.0776522529541618E-2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195.37</v>
      </c>
      <c r="AA6786" s="11">
        <f t="shared" si="288"/>
        <v>-15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-6.6591595434304138E-2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475.77</v>
      </c>
      <c r="AA6787" s="11">
        <f t="shared" si="288"/>
        <v>-374.6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-2.6693570422683232E-3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403.69</v>
      </c>
      <c r="AA6788" s="11">
        <f t="shared" si="288"/>
        <v>103.8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9.6361069137209255E-3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532.73</v>
      </c>
      <c r="AA6789" s="11">
        <f t="shared" si="288"/>
        <v>-166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-6.0255664220149044E-3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Power</v>
      </c>
      <c r="Z6790">
        <f>IFERROR(VLOOKUP(C6790,[1]LP!$B:$C,2,FALSE),0)</f>
        <v>370.38</v>
      </c>
      <c r="AA6790" s="11">
        <f t="shared" si="288"/>
        <v>65.099999999999994</v>
      </c>
      <c r="AB6790" s="5">
        <f>IFERROR(VLOOKUP(C6790,[2]Sheet1!$B:$F,5,FALSE),0)</f>
        <v>15930000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1.5362600572385119E-2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639.26</v>
      </c>
      <c r="AA6791" s="11">
        <f t="shared" si="288"/>
        <v>-53.2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-1.8787347870975815E-2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575.64</v>
      </c>
      <c r="AA6792" s="11">
        <f t="shared" si="288"/>
        <v>73.5</v>
      </c>
      <c r="AB6792" s="5">
        <f>IFERROR(VLOOKUP(C6792,[2]Sheet1!$B:$F,5,FALSE),0)</f>
        <v>11298000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1.3602251407129456E-2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198.55</v>
      </c>
      <c r="AA6793" s="11">
        <f t="shared" si="288"/>
        <v>-89.8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-1.1130697557290355E-2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450.08</v>
      </c>
      <c r="AA6794" s="11">
        <f t="shared" si="288"/>
        <v>89.8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1.1131354425879843E-2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911.17</v>
      </c>
      <c r="AA6795" s="11">
        <f t="shared" si="288"/>
        <v>80.099999999999994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1.2478461757959546E-2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382.06</v>
      </c>
      <c r="AA6796" s="11">
        <f t="shared" si="288"/>
        <v>1415</v>
      </c>
      <c r="AB6796" s="5">
        <f>IFERROR(VLOOKUP(C6796,[2]Sheet1!$B:$F,5,FALSE),0)</f>
        <v>14000000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7.0669528346333041E-4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637.61</v>
      </c>
      <c r="AA6797" s="11">
        <f t="shared" si="288"/>
        <v>26.8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3.7342576182933136E-2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606.15</v>
      </c>
      <c r="AA6798" s="11">
        <f t="shared" si="288"/>
        <v>51</v>
      </c>
      <c r="AB6798" s="5">
        <f>IFERROR(VLOOKUP(C6798,[2]Sheet1!$B:$F,5,FALSE),0)</f>
        <v>5000000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1.9615606698012045E-2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378.61</v>
      </c>
      <c r="AA6799" s="11">
        <f t="shared" si="288"/>
        <v>48.5</v>
      </c>
      <c r="AB6799" s="5">
        <f>IFERROR(VLOOKUP(C6799,[2]Sheet1!$B:$F,5,FALSE),0)</f>
        <v>10950000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2.0628086949631544E-2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610.12</v>
      </c>
      <c r="AA6800" s="11">
        <f t="shared" si="288"/>
        <v>45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2.2241526257129746E-2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865.47</v>
      </c>
      <c r="AA6801" s="11">
        <f t="shared" si="288"/>
        <v>63.9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1.5656233029452207E-2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305.18</v>
      </c>
      <c r="AA6802" s="11">
        <f t="shared" si="288"/>
        <v>-89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-1.1239268628350481E-2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745.4</v>
      </c>
      <c r="AA6803" s="11">
        <f t="shared" si="288"/>
        <v>45.2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2.2122350415884087E-2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606.83000000000004</v>
      </c>
      <c r="AA6804" s="11">
        <f t="shared" si="288"/>
        <v>62.2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1.6083581892787104E-2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582.91</v>
      </c>
      <c r="AA6805" s="11">
        <f t="shared" si="288"/>
        <v>162.4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6.1587552109244994E-3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804.8</v>
      </c>
      <c r="AA6806" s="11">
        <f t="shared" si="288"/>
        <v>969.6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1.0313121272365806E-3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684.31</v>
      </c>
      <c r="AA6807" s="11">
        <f t="shared" ref="AA6807:AA6821" si="291">ROUND(IFERROR(Z6807/M6807,0),1)</f>
        <v>425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2.3527348716225107E-3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577.52</v>
      </c>
      <c r="AA6808" s="11">
        <f t="shared" si="291"/>
        <v>228.3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4.3808006649120376E-3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578.48</v>
      </c>
      <c r="AA6809" s="11">
        <f t="shared" si="291"/>
        <v>-174.2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-5.7391785368552063E-3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199.29</v>
      </c>
      <c r="AA6810" s="11">
        <f t="shared" si="291"/>
        <v>-16.7</v>
      </c>
      <c r="AB6810" s="5">
        <f>IFERROR(VLOOKUP(C6810,[2]Sheet1!$B:$F,5,FALSE),0)</f>
        <v>36559400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-5.9762155652566616E-2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581.47</v>
      </c>
      <c r="AA6811" s="11">
        <f t="shared" si="291"/>
        <v>40.200000000000003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2.4902402531514954E-2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915.71</v>
      </c>
      <c r="AA6812" s="11">
        <f t="shared" si="291"/>
        <v>59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1.6948597263325725E-2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251.61</v>
      </c>
      <c r="AA6813" s="11">
        <f t="shared" si="291"/>
        <v>786.3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1.2718095465204086E-3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456.72</v>
      </c>
      <c r="AA6814" s="11">
        <f t="shared" si="291"/>
        <v>-151.69999999999999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-6.5904711858469078E-3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567.52</v>
      </c>
      <c r="AA6815" s="11">
        <f t="shared" si="291"/>
        <v>-86.5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-1.1559063997744572E-2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925.5</v>
      </c>
      <c r="AA6816" s="11">
        <f t="shared" si="291"/>
        <v>175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5.7158292814694757E-3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532.11</v>
      </c>
      <c r="AA6817" s="11">
        <f t="shared" si="291"/>
        <v>-11.8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-8.4625359418165416E-2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774.92</v>
      </c>
      <c r="AA6818" s="11">
        <f t="shared" si="291"/>
        <v>116.5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8.5815309967480526E-3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905.05</v>
      </c>
      <c r="AA6819" s="11">
        <f t="shared" si="291"/>
        <v>95.8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1.0441412076680846E-2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861.25</v>
      </c>
      <c r="AA6820" s="11">
        <f t="shared" si="291"/>
        <v>58.7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1.704499274310595E-2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602.37</v>
      </c>
      <c r="AA6821" s="11">
        <f t="shared" si="291"/>
        <v>579.20000000000005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1.7265136045951823E-3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502.28</v>
      </c>
      <c r="AA6822" s="11">
        <f t="shared" ref="AA6822:AA6885" si="294">ROUND(IFERROR(Z6822/M6822,0),1)</f>
        <v>32.1</v>
      </c>
      <c r="AB6822" s="5">
        <f>IFERROR(VLOOKUP(C6822,[2]Sheet1!$B:$F,5,FALSE),0)</f>
        <v>24505679.59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3.1138010671338697E-2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873.81</v>
      </c>
      <c r="AA6823" s="11">
        <f t="shared" si="294"/>
        <v>139.1</v>
      </c>
      <c r="AB6823" s="5">
        <f>IFERROR(VLOOKUP(C6823,[2]Sheet1!$B:$F,5,FALSE),0)</f>
        <v>18150000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7.1869170643503741E-3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793.03</v>
      </c>
      <c r="AA6824" s="11">
        <f t="shared" si="294"/>
        <v>87.3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1.144975599914253E-2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615.65</v>
      </c>
      <c r="AA6825" s="11">
        <f t="shared" si="294"/>
        <v>58.1</v>
      </c>
      <c r="AB6825" s="5">
        <f>IFERROR(VLOOKUP(C6825,[2]Sheet1!$B:$F,5,FALSE),0)</f>
        <v>19154588.949999999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1.7217574920815399E-2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481</v>
      </c>
      <c r="AA6826" s="11">
        <f t="shared" si="294"/>
        <v>36.200000000000003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2.7609147609147608E-2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489.23</v>
      </c>
      <c r="AA6827" s="11">
        <f t="shared" si="294"/>
        <v>28.5</v>
      </c>
      <c r="AB6827" s="5">
        <f>IFERROR(VLOOKUP(C6827,[2]Sheet1!$B:$F,5,FALSE),0)</f>
        <v>15590400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3.5075526848312652E-2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458.65</v>
      </c>
      <c r="AA6828" s="11">
        <f t="shared" si="294"/>
        <v>39.5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2.529161670118827E-2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478.95</v>
      </c>
      <c r="AA6829" s="11">
        <f t="shared" si="294"/>
        <v>28.6</v>
      </c>
      <c r="AB6829" s="5">
        <f>IFERROR(VLOOKUP(C6829,[2]Sheet1!$B:$F,5,FALSE),0)</f>
        <v>15026074.799999999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3.4993214322998227E-2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444.39</v>
      </c>
      <c r="AA6830" s="11">
        <f t="shared" si="294"/>
        <v>48.3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2.070253606066743E-2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407.63</v>
      </c>
      <c r="AA6831" s="11">
        <f t="shared" si="294"/>
        <v>38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2.6298358805779753E-2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415.15</v>
      </c>
      <c r="AA6832" s="11">
        <f t="shared" si="294"/>
        <v>32.799999999999997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3.0446826448271711E-2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514.63</v>
      </c>
      <c r="AA6833" s="11">
        <f t="shared" si="294"/>
        <v>48.2</v>
      </c>
      <c r="AB6833" s="5">
        <f>IFERROR(VLOOKUP(C6833,[2]Sheet1!$B:$F,5,FALSE),0)</f>
        <v>7655472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2.0752773837514331E-2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2163.69</v>
      </c>
      <c r="AA6834" s="11">
        <f t="shared" si="294"/>
        <v>540.9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1.8486936668376708E-3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1277.93</v>
      </c>
      <c r="AA6835" s="11">
        <f t="shared" si="294"/>
        <v>1521.3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6.5731299836454258E-4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502.28</v>
      </c>
      <c r="AA6836" s="11">
        <f t="shared" si="294"/>
        <v>34.1</v>
      </c>
      <c r="AB6836" s="5">
        <f>IFERROR(VLOOKUP(C6836,[2]Sheet1!$B:$F,5,FALSE),0)</f>
        <v>24505679.59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2.9306362984789364E-2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873.81</v>
      </c>
      <c r="AA6837" s="11">
        <f t="shared" si="294"/>
        <v>154.4</v>
      </c>
      <c r="AB6837" s="5">
        <f>IFERROR(VLOOKUP(C6837,[2]Sheet1!$B:$F,5,FALSE),0)</f>
        <v>18150000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6.4773806662775666E-3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793.03</v>
      </c>
      <c r="AA6838" s="11">
        <f t="shared" si="294"/>
        <v>76.5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1.306381851884544E-2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615.65</v>
      </c>
      <c r="AA6839" s="11">
        <f t="shared" si="294"/>
        <v>57.5</v>
      </c>
      <c r="AB6839" s="5">
        <f>IFERROR(VLOOKUP(C6839,[2]Sheet1!$B:$F,5,FALSE),0)</f>
        <v>19154588.949999999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1.7380004872898563E-2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481</v>
      </c>
      <c r="AA6840" s="11">
        <f t="shared" si="294"/>
        <v>52.2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1.9168399168399169E-2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489.23</v>
      </c>
      <c r="AA6841" s="11">
        <f t="shared" si="294"/>
        <v>32.4</v>
      </c>
      <c r="AB6841" s="5">
        <f>IFERROR(VLOOKUP(C6841,[2]Sheet1!$B:$F,5,FALSE),0)</f>
        <v>15590400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3.0864828403818243E-2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458.65</v>
      </c>
      <c r="AA6842" s="11">
        <f t="shared" si="294"/>
        <v>42.9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2.3329336095061593E-2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478.95</v>
      </c>
      <c r="AA6843" s="11">
        <f t="shared" si="294"/>
        <v>42.7</v>
      </c>
      <c r="AB6843" s="5">
        <f>IFERROR(VLOOKUP(C6843,[2]Sheet1!$B:$F,5,FALSE),0)</f>
        <v>15026074.799999999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2.3426244910742251E-2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444.39</v>
      </c>
      <c r="AA6844" s="11">
        <f t="shared" si="294"/>
        <v>56.8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1.7597155651567317E-2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407.63</v>
      </c>
      <c r="AA6845" s="11">
        <f t="shared" si="294"/>
        <v>44.1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2.2667615239310161E-2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415.15</v>
      </c>
      <c r="AA6846" s="11">
        <f t="shared" si="294"/>
        <v>50.5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1.9800072263037458E-2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514.63</v>
      </c>
      <c r="AA6847" s="11">
        <f t="shared" si="294"/>
        <v>66.7</v>
      </c>
      <c r="AB6847" s="5">
        <f>IFERROR(VLOOKUP(C6847,[2]Sheet1!$B:$F,5,FALSE),0)</f>
        <v>7655472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1.5001068728989759E-2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2163.69</v>
      </c>
      <c r="AA6848" s="11">
        <f t="shared" si="294"/>
        <v>702.5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1.4234941234650066E-3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1277.93</v>
      </c>
      <c r="AA6849" s="11">
        <f t="shared" si="294"/>
        <v>1205.5999999999999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8.294664026981133E-4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502.28</v>
      </c>
      <c r="AA6850" s="11">
        <f t="shared" si="294"/>
        <v>38.299999999999997</v>
      </c>
      <c r="AB6850" s="5">
        <f>IFERROR(VLOOKUP(C6850,[2]Sheet1!$B:$F,5,FALSE),0)</f>
        <v>24505679.59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2.6120888747312256E-2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873.81</v>
      </c>
      <c r="AA6851" s="11">
        <f t="shared" si="294"/>
        <v>138.9</v>
      </c>
      <c r="AB6851" s="5">
        <f>IFERROR(VLOOKUP(C6851,[2]Sheet1!$B:$F,5,FALSE),0)</f>
        <v>18150000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7.1983611998031613E-3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793.03</v>
      </c>
      <c r="AA6852" s="11">
        <f t="shared" si="294"/>
        <v>82.3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1.2143298488077376E-2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615.65</v>
      </c>
      <c r="AA6853" s="11">
        <f t="shared" si="294"/>
        <v>59</v>
      </c>
      <c r="AB6853" s="5">
        <f>IFERROR(VLOOKUP(C6853,[2]Sheet1!$B:$F,5,FALSE),0)</f>
        <v>19154588.949999999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1.6957686997482336E-2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481</v>
      </c>
      <c r="AA6854" s="11">
        <f t="shared" si="294"/>
        <v>50.5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1.9812889812889811E-2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489.23</v>
      </c>
      <c r="AA6855" s="11">
        <f t="shared" si="294"/>
        <v>36.6</v>
      </c>
      <c r="AB6855" s="5">
        <f>IFERROR(VLOOKUP(C6855,[2]Sheet1!$B:$F,5,FALSE),0)</f>
        <v>15590400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2.7328659321791383E-2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458.65</v>
      </c>
      <c r="AA6856" s="11">
        <f t="shared" si="294"/>
        <v>47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2.1279843017551512E-2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478.95</v>
      </c>
      <c r="AA6857" s="11">
        <f t="shared" si="294"/>
        <v>43.3</v>
      </c>
      <c r="AB6857" s="5">
        <f>IFERROR(VLOOKUP(C6857,[2]Sheet1!$B:$F,5,FALSE),0)</f>
        <v>15026074.799999999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2.3113059818352648E-2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444.39</v>
      </c>
      <c r="AA6858" s="11">
        <f t="shared" si="294"/>
        <v>56.5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1.7709669434505727E-2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407.63</v>
      </c>
      <c r="AA6859" s="11">
        <f t="shared" si="294"/>
        <v>45.4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2.2005249858940708E-2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415.15</v>
      </c>
      <c r="AA6860" s="11">
        <f t="shared" si="294"/>
        <v>60.3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1.6572323256654222E-2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514.63</v>
      </c>
      <c r="AA6861" s="11">
        <f t="shared" si="294"/>
        <v>67.400000000000006</v>
      </c>
      <c r="AB6861" s="5">
        <f>IFERROR(VLOOKUP(C6861,[2]Sheet1!$B:$F,5,FALSE),0)</f>
        <v>7655472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1.4826185803392729E-2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2163.69</v>
      </c>
      <c r="AA6862" s="11">
        <f t="shared" si="294"/>
        <v>444.3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2.2507845393748642E-3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1277.93</v>
      </c>
      <c r="AA6863" s="11">
        <f t="shared" si="294"/>
        <v>683.4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1.4633039368353508E-3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617.70000000000005</v>
      </c>
      <c r="AA6864" s="11">
        <f t="shared" si="294"/>
        <v>245.1</v>
      </c>
      <c r="AB6864" s="5">
        <f>IFERROR(VLOOKUP(C6864,[2]Sheet1!$B:$F,5,FALSE),0)</f>
        <v>12488017.5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4.0796503156872261E-3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711</v>
      </c>
      <c r="AA6865" s="11">
        <f t="shared" si="294"/>
        <v>63.5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1.5752461322081576E-2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818.17</v>
      </c>
      <c r="AA6866" s="11">
        <f t="shared" si="294"/>
        <v>104.9</v>
      </c>
      <c r="AB6866" s="5">
        <f>IFERROR(VLOOKUP(C6866,[2]Sheet1!$B:$F,5,FALSE),0)</f>
        <v>12569599.07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9.5334710390261191E-3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744.41</v>
      </c>
      <c r="AA6867" s="11">
        <f t="shared" si="294"/>
        <v>42.9</v>
      </c>
      <c r="AB6867" s="5">
        <f>IFERROR(VLOOKUP(C6867,[2]Sheet1!$B:$F,5,FALSE),0)</f>
        <v>14323185.1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2.3320481992450397E-2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783.98</v>
      </c>
      <c r="AA6868" s="11">
        <f t="shared" si="294"/>
        <v>50.5</v>
      </c>
      <c r="AB6868" s="5">
        <f>IFERROR(VLOOKUP(C6868,[2]Sheet1!$B:$F,5,FALSE),0)</f>
        <v>8334685.3799999999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1.9796423378147399E-2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15781.45</v>
      </c>
      <c r="AA6869" s="11">
        <f t="shared" si="294"/>
        <v>67.2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1.4883296528519241E-2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537.86</v>
      </c>
      <c r="AA6870" s="11">
        <f t="shared" si="294"/>
        <v>66.900000000000006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1.4948127765589557E-2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589.13</v>
      </c>
      <c r="AA6871" s="11">
        <f t="shared" si="294"/>
        <v>55.8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1.7924736475820279E-2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576.64</v>
      </c>
      <c r="AA6872" s="11">
        <f t="shared" si="294"/>
        <v>56.8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1.7619311875693676E-2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820.21</v>
      </c>
      <c r="AA6873" s="11">
        <f t="shared" si="294"/>
        <v>89.9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1.1119103644188682E-2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680.66</v>
      </c>
      <c r="AA6874" s="11">
        <f t="shared" si="294"/>
        <v>-49.9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-2.0039373549202245E-2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531.83000000000004</v>
      </c>
      <c r="AA6875" s="11">
        <f t="shared" si="294"/>
        <v>-154.6</v>
      </c>
      <c r="AB6875" s="5">
        <f>IFERROR(VLOOKUP(C6875,[2]Sheet1!$B:$F,5,FALSE),0)</f>
        <v>11318997.549999999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-6.4682323298798482E-3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1450.85</v>
      </c>
      <c r="AA6876" s="11">
        <f t="shared" si="294"/>
        <v>5181.6000000000004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1.9299031602164251E-4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617.70000000000005</v>
      </c>
      <c r="AA6877" s="11">
        <f t="shared" si="294"/>
        <v>68</v>
      </c>
      <c r="AB6877" s="5">
        <f>IFERROR(VLOOKUP(C6877,[2]Sheet1!$B:$F,5,FALSE),0)</f>
        <v>12488017.5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1.4699692407317467E-2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711</v>
      </c>
      <c r="AA6878" s="11">
        <f t="shared" si="294"/>
        <v>61.4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1.6286919831223629E-2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818.17</v>
      </c>
      <c r="AA6879" s="11">
        <f t="shared" si="294"/>
        <v>137.69999999999999</v>
      </c>
      <c r="AB6879" s="5">
        <f>IFERROR(VLOOKUP(C6879,[2]Sheet1!$B:$F,5,FALSE),0)</f>
        <v>12569599.07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7.2601048681814303E-3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744.41</v>
      </c>
      <c r="AA6880" s="11">
        <f t="shared" si="294"/>
        <v>42.2</v>
      </c>
      <c r="AB6880" s="5">
        <f>IFERROR(VLOOKUP(C6880,[2]Sheet1!$B:$F,5,FALSE),0)</f>
        <v>14323185.1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2.3669751884042398E-2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783.98</v>
      </c>
      <c r="AA6881" s="11">
        <f t="shared" si="294"/>
        <v>47.1</v>
      </c>
      <c r="AB6881" s="5">
        <f>IFERROR(VLOOKUP(C6881,[2]Sheet1!$B:$F,5,FALSE),0)</f>
        <v>8334685.3799999999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2.1225031250797215E-2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15781.45</v>
      </c>
      <c r="AA6882" s="11">
        <f t="shared" si="294"/>
        <v>60.7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1.6477573353525819E-2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537.86</v>
      </c>
      <c r="AA6883" s="11">
        <f t="shared" si="294"/>
        <v>57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1.7551035585468337E-2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589.13</v>
      </c>
      <c r="AA6884" s="11">
        <f t="shared" si="294"/>
        <v>46.1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2.1693004939487039E-2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576.64</v>
      </c>
      <c r="AA6885" s="11">
        <f t="shared" si="294"/>
        <v>50.9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1.9630965593784685E-2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820.21</v>
      </c>
      <c r="AA6886" s="11">
        <f t="shared" ref="AA6886:AA6902" si="297">ROUND(IFERROR(Z6886/M6886,0),1)</f>
        <v>51.2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1.9531583374989329E-2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680.66</v>
      </c>
      <c r="AA6887" s="11">
        <f t="shared" si="297"/>
        <v>135.6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7.3751946640025854E-3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531.83000000000004</v>
      </c>
      <c r="AA6888" s="11">
        <f t="shared" si="297"/>
        <v>80.3</v>
      </c>
      <c r="AB6888" s="5">
        <f>IFERROR(VLOOKUP(C6888,[2]Sheet1!$B:$F,5,FALSE),0)</f>
        <v>11318997.549999999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1.2447586634826917E-2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1450.85</v>
      </c>
      <c r="AA6889" s="11">
        <f t="shared" si="297"/>
        <v>24180.799999999999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4.1355067718923391E-5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617.70000000000005</v>
      </c>
      <c r="AA6890" s="11">
        <f t="shared" si="297"/>
        <v>49.1</v>
      </c>
      <c r="AB6890" s="5">
        <f>IFERROR(VLOOKUP(C6890,[2]Sheet1!$B:$F,5,FALSE),0)</f>
        <v>12488017.5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2.0349684312773189E-2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711</v>
      </c>
      <c r="AA6891" s="11">
        <f t="shared" si="297"/>
        <v>29.1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3.4416315049226438E-2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818.17</v>
      </c>
      <c r="AA6892" s="11">
        <f t="shared" si="297"/>
        <v>124.7</v>
      </c>
      <c r="AB6892" s="5">
        <f>IFERROR(VLOOKUP(C6892,[2]Sheet1!$B:$F,5,FALSE),0)</f>
        <v>12569599.07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8.0178935917963254E-3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744.41</v>
      </c>
      <c r="AA6893" s="11">
        <f t="shared" si="297"/>
        <v>45.7</v>
      </c>
      <c r="AB6893" s="5">
        <f>IFERROR(VLOOKUP(C6893,[2]Sheet1!$B:$F,5,FALSE),0)</f>
        <v>14323185.1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2.186966859660671E-2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783.98</v>
      </c>
      <c r="AA6894" s="11">
        <f t="shared" si="297"/>
        <v>42.3</v>
      </c>
      <c r="AB6894" s="5">
        <f>IFERROR(VLOOKUP(C6894,[2]Sheet1!$B:$F,5,FALSE),0)</f>
        <v>8334685.3799999999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2.36230516084594E-2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15781.45</v>
      </c>
      <c r="AA6895" s="11">
        <f t="shared" si="297"/>
        <v>79.8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1.2536870819854955E-2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537.86</v>
      </c>
      <c r="AA6896" s="11">
        <f t="shared" si="297"/>
        <v>46.1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2.1697095898560965E-2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589.13</v>
      </c>
      <c r="AA6897" s="11">
        <f t="shared" si="297"/>
        <v>33.200000000000003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3.0078250980259024E-2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576.64</v>
      </c>
      <c r="AA6898" s="11">
        <f t="shared" si="297"/>
        <v>37.1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2.6983906770255275E-2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820.21</v>
      </c>
      <c r="AA6899" s="11">
        <f t="shared" si="297"/>
        <v>38.1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2.6273759159239705E-2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680.66</v>
      </c>
      <c r="AA6900" s="11">
        <f t="shared" si="297"/>
        <v>53.2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1.8805277230922929E-2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531.83000000000004</v>
      </c>
      <c r="AA6901" s="11">
        <f t="shared" si="297"/>
        <v>72.2</v>
      </c>
      <c r="AB6901" s="5">
        <f>IFERROR(VLOOKUP(C6901,[2]Sheet1!$B:$F,5,FALSE),0)</f>
        <v>11318997.549999999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1.3857811706748395E-2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1450.85</v>
      </c>
      <c r="AA6902" s="11">
        <f t="shared" si="297"/>
        <v>18135.599999999999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5.5140090291897857E-5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902.25</v>
      </c>
      <c r="AA6903" s="11">
        <f t="shared" ref="AA6903:AA6966" si="300">ROUND(IFERROR(Z6903/M6903,0),1)</f>
        <v>11278.1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8.8667220836796898E-5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571.15</v>
      </c>
      <c r="AA6904" s="11">
        <f t="shared" si="300"/>
        <v>120.5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8.299045784820101E-3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975.25</v>
      </c>
      <c r="AA6905" s="11">
        <f t="shared" si="300"/>
        <v>105.1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9.5155088438861821E-3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1062.6600000000001</v>
      </c>
      <c r="AA6906" s="11">
        <f t="shared" si="300"/>
        <v>160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6.248470818512035E-3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1087.1500000000001</v>
      </c>
      <c r="AA6907" s="11">
        <f t="shared" si="300"/>
        <v>-191.4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-5.2246700087384438E-3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609.99</v>
      </c>
      <c r="AA6908" s="11">
        <f t="shared" si="300"/>
        <v>-45.4</v>
      </c>
      <c r="AB6908" s="5">
        <f>IFERROR(VLOOKUP(C6908,[2]Sheet1!$B:$F,5,FALSE),0)</f>
        <v>3013200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-2.2033148084394823E-2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902.25</v>
      </c>
      <c r="AA6909" s="11">
        <f t="shared" si="300"/>
        <v>185.6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5.3865336658354118E-3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571.15</v>
      </c>
      <c r="AA6910" s="11">
        <f t="shared" si="300"/>
        <v>96.8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1.0330035892497593E-2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975.25</v>
      </c>
      <c r="AA6911" s="11">
        <f t="shared" si="300"/>
        <v>51.3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1.9502691617533964E-2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1062.6600000000001</v>
      </c>
      <c r="AA6912" s="11">
        <f t="shared" si="300"/>
        <v>122.7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8.1493610373967202E-3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1087.1500000000001</v>
      </c>
      <c r="AA6913" s="11">
        <f t="shared" si="300"/>
        <v>688.1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1.4533413052476658E-3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609.99</v>
      </c>
      <c r="AA6914" s="11">
        <f t="shared" si="300"/>
        <v>-48.6</v>
      </c>
      <c r="AB6914" s="5">
        <f>IFERROR(VLOOKUP(C6914,[2]Sheet1!$B:$F,5,FALSE),0)</f>
        <v>3013200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-2.0557714060886242E-2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902.25</v>
      </c>
      <c r="AA6915" s="11">
        <f t="shared" si="300"/>
        <v>179.4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5.5749515101136049E-3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571.15</v>
      </c>
      <c r="AA6916" s="11">
        <f t="shared" si="300"/>
        <v>93.6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1.068020660071785E-2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975.25</v>
      </c>
      <c r="AA6917" s="11">
        <f t="shared" si="300"/>
        <v>42.5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2.3511920020507563E-2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1062.6600000000001</v>
      </c>
      <c r="AA6918" s="11">
        <f t="shared" si="300"/>
        <v>112.5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8.892778499237761E-3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1087.1500000000001</v>
      </c>
      <c r="AA6919" s="11">
        <f t="shared" si="300"/>
        <v>258.8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3.8633123304051878E-3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609.99</v>
      </c>
      <c r="AA6920" s="11">
        <f t="shared" si="300"/>
        <v>-44.1</v>
      </c>
      <c r="AB6920" s="5">
        <f>IFERROR(VLOOKUP(C6920,[2]Sheet1!$B:$F,5,FALSE),0)</f>
        <v>3013200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-2.2688896539287528E-2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16410</v>
      </c>
      <c r="AA6921" s="11">
        <f t="shared" si="300"/>
        <v>94.8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1.0552102376599634E-2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11990.86</v>
      </c>
      <c r="AA6922" s="11">
        <f t="shared" si="300"/>
        <v>44.3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2.2550509304586991E-2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1440.03</v>
      </c>
      <c r="AA6923" s="11">
        <f t="shared" si="300"/>
        <v>55.6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1.7971847808726207E-2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48960</v>
      </c>
      <c r="AA6925" s="11">
        <f t="shared" si="300"/>
        <v>21.4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4.6739379084967322E-2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634.79999999999995</v>
      </c>
      <c r="AA6926" s="11">
        <f t="shared" si="300"/>
        <v>690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1.4492753623188408E-3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927.15</v>
      </c>
      <c r="AA6927" s="11">
        <f t="shared" si="300"/>
        <v>-515.1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-1.941433425012134E-3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464.45</v>
      </c>
      <c r="AA6928" s="11">
        <f t="shared" si="300"/>
        <v>-41.8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-2.3942297340940898E-2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503.93</v>
      </c>
      <c r="AA6929" s="11">
        <f t="shared" si="300"/>
        <v>-11.2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-8.9218740698112836E-2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16410</v>
      </c>
      <c r="AA6930" s="11">
        <f t="shared" si="300"/>
        <v>-65.3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-1.5323583180987203E-2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11990.86</v>
      </c>
      <c r="AA6931" s="11">
        <f t="shared" si="300"/>
        <v>-61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-1.6394153546951597E-2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1440.03</v>
      </c>
      <c r="AA6932" s="11">
        <f t="shared" si="300"/>
        <v>54.7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1.8291285598216703E-2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48960</v>
      </c>
      <c r="AA6934" s="11">
        <f t="shared" si="300"/>
        <v>47.2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2.1196486928104576E-2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634.79999999999995</v>
      </c>
      <c r="AA6935" s="11">
        <f t="shared" si="300"/>
        <v>305.2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3.2766225582860748E-3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927.15</v>
      </c>
      <c r="AA6936" s="11">
        <f t="shared" si="300"/>
        <v>95.6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1.0462169012565388E-2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464.45</v>
      </c>
      <c r="AA6937" s="11">
        <f t="shared" si="300"/>
        <v>-58.5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-1.7095489288405642E-2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1370.79</v>
      </c>
      <c r="AA6938" s="11">
        <f t="shared" si="300"/>
        <v>699.4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1.4298324323929997E-3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503.93</v>
      </c>
      <c r="AA6939" s="11">
        <f t="shared" si="300"/>
        <v>-17.3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-5.7944555791478974E-2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16410</v>
      </c>
      <c r="AA6940" s="11">
        <f t="shared" si="300"/>
        <v>1502.7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6.6544789762340041E-4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11990.86</v>
      </c>
      <c r="AA6941" s="11">
        <f t="shared" si="300"/>
        <v>134.80000000000001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7.4206520633215631E-3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1440.03</v>
      </c>
      <c r="AA6942" s="11">
        <f t="shared" si="300"/>
        <v>44.9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2.2270369367304848E-2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48960</v>
      </c>
      <c r="AA6944" s="11">
        <f t="shared" si="300"/>
        <v>70.099999999999994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1.4258782679738562E-2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634.79999999999995</v>
      </c>
      <c r="AA6945" s="11">
        <f t="shared" si="300"/>
        <v>64.8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1.5422180214240706E-2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927.15</v>
      </c>
      <c r="AA6946" s="11">
        <f t="shared" si="300"/>
        <v>57.4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1.7429757860108936E-2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464.45</v>
      </c>
      <c r="AA6947" s="11">
        <f t="shared" si="300"/>
        <v>-141.6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-7.0621164818602646E-3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1370.79</v>
      </c>
      <c r="AA6948" s="11">
        <f t="shared" si="300"/>
        <v>815.9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1.2255706563368569E-3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503.93</v>
      </c>
      <c r="AA6949" s="11">
        <f t="shared" si="300"/>
        <v>-31.2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-3.2087789970829284E-2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1940.81</v>
      </c>
      <c r="AA6950" s="11">
        <f t="shared" si="300"/>
        <v>104.6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9.5630175030013247E-3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1265.23</v>
      </c>
      <c r="AA6951" s="11">
        <f t="shared" si="300"/>
        <v>256.10000000000002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3.9044284438402507E-3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294.41000000000003</v>
      </c>
      <c r="AA6952" s="11">
        <f t="shared" si="300"/>
        <v>66.3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1.508100947658028E-2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288</v>
      </c>
      <c r="AA6953" s="11">
        <f t="shared" si="300"/>
        <v>44.4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2.2500000000000003E-2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1069.3</v>
      </c>
      <c r="AA6954" s="11">
        <f t="shared" si="300"/>
        <v>2227.6999999999998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4.4889179837276724E-4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2174.73</v>
      </c>
      <c r="AA6955" s="11">
        <f t="shared" si="300"/>
        <v>161.30000000000001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6.1984706147429798E-3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2640.4</v>
      </c>
      <c r="AA6956" s="11">
        <f t="shared" si="300"/>
        <v>75.3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1.3285865777912437E-2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1940.81</v>
      </c>
      <c r="AA6957" s="11">
        <f t="shared" si="300"/>
        <v>101.1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9.8927767272427494E-3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1265.23</v>
      </c>
      <c r="AA6958" s="11">
        <f t="shared" si="300"/>
        <v>1205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8.298886368486362E-4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294.41000000000003</v>
      </c>
      <c r="AA6959" s="11">
        <f t="shared" si="300"/>
        <v>69.400000000000006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1.4401684725382969E-2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288</v>
      </c>
      <c r="AA6960" s="11">
        <f t="shared" si="300"/>
        <v>48.5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2.0625000000000001E-2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1069.3</v>
      </c>
      <c r="AA6961" s="11">
        <f t="shared" si="300"/>
        <v>318.2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3.1422425886093708E-3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2174.73</v>
      </c>
      <c r="AA6962" s="11">
        <f t="shared" si="300"/>
        <v>260.10000000000002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3.8441553664133018E-3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2640.4</v>
      </c>
      <c r="AA6963" s="11">
        <f t="shared" si="300"/>
        <v>65.2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1.5338585062869262E-2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1940.81</v>
      </c>
      <c r="AA6964" s="11">
        <f t="shared" si="300"/>
        <v>105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9.5269500878499176E-3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1265.23</v>
      </c>
      <c r="AA6965" s="11">
        <f t="shared" si="300"/>
        <v>683.9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1.4621847411142638E-3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294.41000000000003</v>
      </c>
      <c r="AA6966" s="11">
        <f t="shared" si="300"/>
        <v>74.5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1.3416663836146869E-2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288</v>
      </c>
      <c r="AA6967" s="11">
        <f t="shared" ref="AA6967:AA6974" si="303">ROUND(IFERROR(Z6967/M6967,0),1)</f>
        <v>51.9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1.9270833333333334E-2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1069.3</v>
      </c>
      <c r="AA6968" s="11">
        <f t="shared" si="303"/>
        <v>516.6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1.9358458804825587E-3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2174.73</v>
      </c>
      <c r="AA6969" s="11">
        <f t="shared" si="303"/>
        <v>303.3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3.2969610020554276E-3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2640.4</v>
      </c>
      <c r="AA6970" s="11">
        <f t="shared" si="303"/>
        <v>58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1.7236024844720494E-2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5304</v>
      </c>
      <c r="AA6971" s="11">
        <f t="shared" si="303"/>
        <v>265.7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3.7631975867269988E-3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5463.75</v>
      </c>
      <c r="AA6972" s="11">
        <f t="shared" si="303"/>
        <v>273.7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3.6531686113017619E-3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5304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5304</v>
      </c>
      <c r="AA6974" s="11">
        <f t="shared" si="303"/>
        <v>240.7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4.1553544494720967E-3</v>
      </c>
    </row>
    <row r="6975" spans="1:32" x14ac:dyDescent="0.45">
      <c r="A6975" s="12" t="s">
        <v>55</v>
      </c>
      <c r="B6975" s="12" t="s">
        <v>376</v>
      </c>
      <c r="C6975" t="s">
        <v>26</v>
      </c>
      <c r="D6975">
        <v>335.67</v>
      </c>
      <c r="E6975">
        <v>13855224.300000001</v>
      </c>
      <c r="F6975">
        <v>19868002.41</v>
      </c>
      <c r="G6975">
        <v>293574843.87</v>
      </c>
      <c r="H6975">
        <v>213142809.41</v>
      </c>
      <c r="I6975">
        <v>9821484</v>
      </c>
      <c r="J6975">
        <v>11995821.26</v>
      </c>
      <c r="K6975">
        <v>5953849.6900000004</v>
      </c>
      <c r="L6975">
        <v>3828513.07</v>
      </c>
      <c r="M6975">
        <v>27.63</v>
      </c>
      <c r="N6975">
        <v>12.15</v>
      </c>
      <c r="O6975">
        <v>1.38</v>
      </c>
      <c r="P6975">
        <v>11.35</v>
      </c>
      <c r="Q6975">
        <v>1.05</v>
      </c>
      <c r="R6975">
        <v>16.77</v>
      </c>
      <c r="S6975">
        <v>3.26</v>
      </c>
      <c r="T6975">
        <v>243.4</v>
      </c>
      <c r="U6975">
        <v>388.99</v>
      </c>
      <c r="V6975" s="14">
        <v>0.15890000000000001</v>
      </c>
      <c r="W6975">
        <v>2877975.62</v>
      </c>
      <c r="X6975">
        <v>20.77</v>
      </c>
      <c r="Y6975" s="12" t="str">
        <f>IFERROR(VLOOKUP(C6975,[1]Index!$D:$F,3,FALSE),"Non List")</f>
        <v>Commercial Banks</v>
      </c>
      <c r="Z6975">
        <f>IFERROR(VLOOKUP(C6975,[1]LP!$B:$C,2,FALSE),0)</f>
        <v>331.31</v>
      </c>
      <c r="AA6975" s="11">
        <f t="shared" ref="AA6975:AA7038" si="306">ROUND(IFERROR(Z6975/M6975,0),1)</f>
        <v>12</v>
      </c>
      <c r="AB6975" s="5">
        <f>IFERROR(VLOOKUP(C6975,[2]Sheet1!$B:$F,5,FALSE),0)</f>
        <v>67890599.560000002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ref="AE6975:AE7038" si="307">B6975&amp;C6975</f>
        <v>81/82ADBL</v>
      </c>
    </row>
    <row r="6976" spans="1:32" x14ac:dyDescent="0.45">
      <c r="A6976" s="12" t="s">
        <v>55</v>
      </c>
      <c r="B6976" s="12" t="s">
        <v>376</v>
      </c>
      <c r="C6976" t="s">
        <v>28</v>
      </c>
      <c r="D6976">
        <v>210.43</v>
      </c>
      <c r="E6976">
        <v>14769012.966</v>
      </c>
      <c r="F6976">
        <v>8184947.0990000004</v>
      </c>
      <c r="G6976">
        <v>211500793.31</v>
      </c>
      <c r="H6976">
        <v>168956818.89700001</v>
      </c>
      <c r="I6976">
        <v>6364973.1030000001</v>
      </c>
      <c r="J6976">
        <v>8124410.8770000003</v>
      </c>
      <c r="K6976">
        <v>4677214.2029999997</v>
      </c>
      <c r="L6976">
        <v>1293321.388</v>
      </c>
      <c r="M6976">
        <v>8.76</v>
      </c>
      <c r="N6976">
        <v>24.02</v>
      </c>
      <c r="O6976">
        <v>1.35</v>
      </c>
      <c r="P6976">
        <v>5.63</v>
      </c>
      <c r="Q6976">
        <v>0.52</v>
      </c>
      <c r="R6976">
        <v>32.43</v>
      </c>
      <c r="S6976">
        <v>4.9400000000000004</v>
      </c>
      <c r="T6976">
        <v>155.41999999999999</v>
      </c>
      <c r="U6976">
        <v>175.02</v>
      </c>
      <c r="V6976" s="14">
        <v>-0.16830000000000001</v>
      </c>
      <c r="W6976">
        <v>775452.20600000001</v>
      </c>
      <c r="X6976">
        <v>5.25</v>
      </c>
      <c r="Y6976" s="12" t="str">
        <f>IFERROR(VLOOKUP(C6976,[1]Index!$D:$F,3,FALSE),"Non List")</f>
        <v>Commercial Banks</v>
      </c>
      <c r="Z6976">
        <f>IFERROR(VLOOKUP(C6976,[1]LP!$B:$C,2,FALSE),0)</f>
        <v>211.08</v>
      </c>
      <c r="AA6976" s="11">
        <f t="shared" si="306"/>
        <v>24.1</v>
      </c>
      <c r="AB6976" s="5">
        <f>IFERROR(VLOOKUP(C6976,[2]Sheet1!$B:$F,5,FALSE),0)</f>
        <v>72379096.090000004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7"/>
        <v>81/82CZBIL</v>
      </c>
    </row>
    <row r="6977" spans="1:31" x14ac:dyDescent="0.45">
      <c r="A6977" s="12" t="s">
        <v>55</v>
      </c>
      <c r="B6977" s="12" t="s">
        <v>376</v>
      </c>
      <c r="C6977" t="s">
        <v>29</v>
      </c>
      <c r="D6977">
        <v>734.54</v>
      </c>
      <c r="E6977">
        <v>12944694</v>
      </c>
      <c r="F6977">
        <v>19078857</v>
      </c>
      <c r="G6977">
        <v>298818400</v>
      </c>
      <c r="H6977">
        <v>213623545</v>
      </c>
      <c r="I6977">
        <v>9129388</v>
      </c>
      <c r="J6977">
        <v>11166437</v>
      </c>
      <c r="K6977">
        <v>7292513</v>
      </c>
      <c r="L6977">
        <v>4918165</v>
      </c>
      <c r="M6977">
        <v>37.99</v>
      </c>
      <c r="N6977">
        <v>19.34</v>
      </c>
      <c r="O6977">
        <v>2.97</v>
      </c>
      <c r="P6977">
        <v>15.36</v>
      </c>
      <c r="Q6977">
        <v>1.34</v>
      </c>
      <c r="R6977">
        <v>57.44</v>
      </c>
      <c r="S6977">
        <v>0.38</v>
      </c>
      <c r="T6977">
        <v>247.39</v>
      </c>
      <c r="U6977">
        <v>459.85</v>
      </c>
      <c r="V6977" s="14">
        <v>-0.374</v>
      </c>
      <c r="W6977">
        <v>4954470</v>
      </c>
      <c r="X6977">
        <v>38.270000000000003</v>
      </c>
      <c r="Y6977" s="12" t="str">
        <f>IFERROR(VLOOKUP(C6977,[1]Index!$D:$F,3,FALSE),"Non List")</f>
        <v>Commercial Banks</v>
      </c>
      <c r="Z6977">
        <f>IFERROR(VLOOKUP(C6977,[1]LP!$B:$C,2,FALSE),0)</f>
        <v>751.56</v>
      </c>
      <c r="AA6977" s="11">
        <f t="shared" si="306"/>
        <v>19.8</v>
      </c>
      <c r="AB6977" s="5">
        <f>IFERROR(VLOOKUP(C6977,[2]Sheet1!$B:$F,5,FALSE),0)</f>
        <v>53073245.399999999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7"/>
        <v>81/82EBL</v>
      </c>
    </row>
    <row r="6978" spans="1:31" x14ac:dyDescent="0.45">
      <c r="A6978" s="12" t="s">
        <v>55</v>
      </c>
      <c r="B6978" s="12" t="s">
        <v>376</v>
      </c>
      <c r="C6978" t="s">
        <v>30</v>
      </c>
      <c r="D6978">
        <v>252.04</v>
      </c>
      <c r="E6978">
        <v>38115853</v>
      </c>
      <c r="F6978">
        <v>29589605</v>
      </c>
      <c r="G6978">
        <v>550628438</v>
      </c>
      <c r="H6978">
        <v>411791797</v>
      </c>
      <c r="I6978">
        <v>16712277</v>
      </c>
      <c r="J6978">
        <v>21276431</v>
      </c>
      <c r="K6978">
        <v>13075990</v>
      </c>
      <c r="L6978">
        <v>6204745</v>
      </c>
      <c r="M6978">
        <v>16.28</v>
      </c>
      <c r="N6978">
        <v>15.48</v>
      </c>
      <c r="O6978">
        <v>1.42</v>
      </c>
      <c r="P6978">
        <v>9.16</v>
      </c>
      <c r="Q6978">
        <v>0.89</v>
      </c>
      <c r="R6978">
        <v>21.98</v>
      </c>
      <c r="S6978">
        <v>4.87</v>
      </c>
      <c r="T6978">
        <v>177.63</v>
      </c>
      <c r="U6978">
        <v>255.08</v>
      </c>
      <c r="V6978" s="14">
        <v>1.21E-2</v>
      </c>
      <c r="W6978">
        <v>5379300</v>
      </c>
      <c r="X6978">
        <v>14.11</v>
      </c>
      <c r="Y6978" s="12" t="str">
        <f>IFERROR(VLOOKUP(C6978,[1]Index!$D:$F,3,FALSE),"Non List")</f>
        <v>Commercial Banks</v>
      </c>
      <c r="Z6978">
        <f>IFERROR(VLOOKUP(C6978,[1]LP!$B:$C,2,FALSE),0)</f>
        <v>255.29</v>
      </c>
      <c r="AA6978" s="11">
        <f t="shared" si="306"/>
        <v>15.7</v>
      </c>
      <c r="AB6978" s="5">
        <f>IFERROR(VLOOKUP(C6978,[2]Sheet1!$B:$F,5,FALSE),0)</f>
        <v>186767679.69999999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7"/>
        <v>81/82GBIME</v>
      </c>
    </row>
    <row r="6979" spans="1:31" x14ac:dyDescent="0.45">
      <c r="A6979" s="12" t="s">
        <v>55</v>
      </c>
      <c r="B6979" s="12" t="s">
        <v>376</v>
      </c>
      <c r="C6979" t="s">
        <v>31</v>
      </c>
      <c r="D6979">
        <v>216.12</v>
      </c>
      <c r="E6979">
        <v>21656615.631999999</v>
      </c>
      <c r="F6979">
        <v>16258439.424000001</v>
      </c>
      <c r="G6979">
        <v>309158672.47000003</v>
      </c>
      <c r="H6979">
        <v>232858288.109</v>
      </c>
      <c r="I6979">
        <v>10456690.272</v>
      </c>
      <c r="J6979">
        <v>12521357.437999999</v>
      </c>
      <c r="K6979">
        <v>6971539.7029999997</v>
      </c>
      <c r="L6979">
        <v>1512532.1170000001</v>
      </c>
      <c r="M6979">
        <v>6.98</v>
      </c>
      <c r="N6979">
        <v>30.96</v>
      </c>
      <c r="O6979">
        <v>1.23</v>
      </c>
      <c r="P6979">
        <v>3.99</v>
      </c>
      <c r="Q6979">
        <v>0.4</v>
      </c>
      <c r="R6979">
        <v>38.08</v>
      </c>
      <c r="S6979">
        <v>7.28</v>
      </c>
      <c r="T6979">
        <v>175.07</v>
      </c>
      <c r="U6979">
        <v>165.82</v>
      </c>
      <c r="V6979" s="14">
        <v>-0.23280000000000001</v>
      </c>
      <c r="W6979">
        <v>-7101527.3629999999</v>
      </c>
      <c r="X6979">
        <v>-32.79</v>
      </c>
      <c r="Y6979" s="12" t="str">
        <f>IFERROR(VLOOKUP(C6979,[1]Index!$D:$F,3,FALSE),"Non List")</f>
        <v>Commercial Banks</v>
      </c>
      <c r="Z6979">
        <f>IFERROR(VLOOKUP(C6979,[1]LP!$B:$C,2,FALSE),0)</f>
        <v>211.27</v>
      </c>
      <c r="AA6979" s="11">
        <f t="shared" si="306"/>
        <v>30.3</v>
      </c>
      <c r="AB6979" s="5">
        <f>IFERROR(VLOOKUP(C6979,[2]Sheet1!$B:$F,5,FALSE),0)</f>
        <v>58472862.120000005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7"/>
        <v>81/82HBL</v>
      </c>
    </row>
    <row r="6980" spans="1:31" x14ac:dyDescent="0.45">
      <c r="A6980" s="12" t="s">
        <v>55</v>
      </c>
      <c r="B6980" s="12" t="s">
        <v>376</v>
      </c>
      <c r="C6980" t="s">
        <v>33</v>
      </c>
      <c r="D6980">
        <v>203.37</v>
      </c>
      <c r="E6980">
        <v>26225861.34</v>
      </c>
      <c r="F6980">
        <v>11063905.324999999</v>
      </c>
      <c r="G6980">
        <v>364639161.514</v>
      </c>
      <c r="H6980">
        <v>260948398.13499999</v>
      </c>
      <c r="I6980">
        <v>11554394.657</v>
      </c>
      <c r="J6980">
        <v>15133052.071</v>
      </c>
      <c r="K6980">
        <v>8930732.4979999997</v>
      </c>
      <c r="L6980">
        <v>2116409.051</v>
      </c>
      <c r="M6980">
        <v>8.07</v>
      </c>
      <c r="N6980">
        <v>25.2</v>
      </c>
      <c r="O6980">
        <v>1.43</v>
      </c>
      <c r="P6980">
        <v>5.68</v>
      </c>
      <c r="Q6980">
        <v>0.47</v>
      </c>
      <c r="R6980">
        <v>36.04</v>
      </c>
      <c r="S6980">
        <v>6.42</v>
      </c>
      <c r="T6980">
        <v>142.19</v>
      </c>
      <c r="U6980">
        <v>160.68</v>
      </c>
      <c r="V6980" s="14">
        <v>-0.2099</v>
      </c>
      <c r="W6980">
        <v>-2794020.6159999999</v>
      </c>
      <c r="X6980">
        <v>-10.65</v>
      </c>
      <c r="Y6980" s="12" t="str">
        <f>IFERROR(VLOOKUP(C6980,[1]Index!$D:$F,3,FALSE),"Non List")</f>
        <v>Commercial Banks</v>
      </c>
      <c r="Z6980">
        <f>IFERROR(VLOOKUP(C6980,[1]LP!$B:$C,2,FALSE),0)</f>
        <v>203.93</v>
      </c>
      <c r="AA6980" s="11">
        <f t="shared" si="306"/>
        <v>25.3</v>
      </c>
      <c r="AB6980" s="5">
        <f>IFERROR(VLOOKUP(C6980,[2]Sheet1!$B:$F,5,FALSE),0)</f>
        <v>128506730.66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7"/>
        <v>81/82KBL</v>
      </c>
    </row>
    <row r="6981" spans="1:31" x14ac:dyDescent="0.45">
      <c r="A6981" s="12" t="s">
        <v>55</v>
      </c>
      <c r="B6981" s="12" t="s">
        <v>376</v>
      </c>
      <c r="C6981" t="s">
        <v>35</v>
      </c>
      <c r="D6981">
        <v>248.07</v>
      </c>
      <c r="E6981">
        <v>11621357.273</v>
      </c>
      <c r="F6981">
        <v>7413827.9809999997</v>
      </c>
      <c r="G6981">
        <v>184176049.90099999</v>
      </c>
      <c r="H6981">
        <v>141636859.41299999</v>
      </c>
      <c r="I6981">
        <v>5756716.0939999996</v>
      </c>
      <c r="J6981">
        <v>7440674.1349999998</v>
      </c>
      <c r="K6981">
        <v>3684010.219</v>
      </c>
      <c r="L6981">
        <v>2011461.52</v>
      </c>
      <c r="M6981">
        <v>17.309999999999999</v>
      </c>
      <c r="N6981">
        <v>14.33</v>
      </c>
      <c r="O6981">
        <v>1.51</v>
      </c>
      <c r="P6981">
        <v>10.57</v>
      </c>
      <c r="Q6981">
        <v>0.92</v>
      </c>
      <c r="R6981">
        <v>21.64</v>
      </c>
      <c r="S6981">
        <v>3.83</v>
      </c>
      <c r="T6981">
        <v>163.79</v>
      </c>
      <c r="U6981">
        <v>252.57</v>
      </c>
      <c r="V6981" s="14">
        <v>1.8100000000000002E-2</v>
      </c>
      <c r="W6981">
        <v>1072935.7760000001</v>
      </c>
      <c r="X6981">
        <v>9.23</v>
      </c>
      <c r="Y6981" s="12" t="str">
        <f>IFERROR(VLOOKUP(C6981,[1]Index!$D:$F,3,FALSE),"Non List")</f>
        <v>Commercial Banks</v>
      </c>
      <c r="Z6981">
        <f>IFERROR(VLOOKUP(C6981,[1]LP!$B:$C,2,FALSE),0)</f>
        <v>252.18</v>
      </c>
      <c r="AA6981" s="11">
        <f t="shared" si="306"/>
        <v>14.6</v>
      </c>
      <c r="AB6981" s="5">
        <f>IFERROR(VLOOKUP(C6981,[2]Sheet1!$B:$F,5,FALSE),0)</f>
        <v>56944650.769999996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7"/>
        <v>81/82MBL</v>
      </c>
    </row>
    <row r="6982" spans="1:31" x14ac:dyDescent="0.45">
      <c r="A6982" s="12" t="s">
        <v>55</v>
      </c>
      <c r="B6982" s="12" t="s">
        <v>376</v>
      </c>
      <c r="C6982" t="s">
        <v>37</v>
      </c>
      <c r="D6982">
        <v>518.80999999999995</v>
      </c>
      <c r="E6982">
        <v>27056997</v>
      </c>
      <c r="F6982">
        <v>36682576</v>
      </c>
      <c r="G6982">
        <v>524625959</v>
      </c>
      <c r="H6982">
        <v>412795547</v>
      </c>
      <c r="I6982">
        <v>16327297</v>
      </c>
      <c r="J6982">
        <v>21005109</v>
      </c>
      <c r="K6982">
        <v>13245756</v>
      </c>
      <c r="L6982">
        <v>7127566</v>
      </c>
      <c r="M6982">
        <v>26.34</v>
      </c>
      <c r="N6982">
        <v>19.7</v>
      </c>
      <c r="O6982">
        <v>2.2000000000000002</v>
      </c>
      <c r="P6982">
        <v>11.18</v>
      </c>
      <c r="Q6982">
        <v>1.1100000000000001</v>
      </c>
      <c r="R6982">
        <v>43.34</v>
      </c>
      <c r="S6982">
        <v>4.2699999999999996</v>
      </c>
      <c r="T6982">
        <v>235.58</v>
      </c>
      <c r="U6982">
        <v>373.65</v>
      </c>
      <c r="V6982" s="14">
        <v>-0.27979999999999999</v>
      </c>
      <c r="W6982">
        <v>4773059</v>
      </c>
      <c r="X6982">
        <v>17.64</v>
      </c>
      <c r="Y6982" s="12" t="str">
        <f>IFERROR(VLOOKUP(C6982,[1]Index!$D:$F,3,FALSE),"Non List")</f>
        <v>Commercial Banks</v>
      </c>
      <c r="Z6982">
        <f>IFERROR(VLOOKUP(C6982,[1]LP!$B:$C,2,FALSE),0)</f>
        <v>533.87</v>
      </c>
      <c r="AA6982" s="11">
        <f t="shared" si="306"/>
        <v>20.3</v>
      </c>
      <c r="AB6982" s="5">
        <f>IFERROR(VLOOKUP(C6982,[2]Sheet1!$B:$F,5,FALSE),0)</f>
        <v>108227988.80000001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7"/>
        <v>81/82NABIL</v>
      </c>
    </row>
    <row r="6983" spans="1:31" x14ac:dyDescent="0.45">
      <c r="A6983" s="12" t="s">
        <v>55</v>
      </c>
      <c r="B6983" s="12" t="s">
        <v>376</v>
      </c>
      <c r="C6983" t="s">
        <v>39</v>
      </c>
      <c r="D6983">
        <v>257.68</v>
      </c>
      <c r="E6983">
        <v>14694022.927999999</v>
      </c>
      <c r="F6983">
        <v>23482958.806000002</v>
      </c>
      <c r="G6983">
        <v>332021047.94999999</v>
      </c>
      <c r="H6983">
        <v>221703485.86700001</v>
      </c>
      <c r="I6983">
        <v>10087151.82</v>
      </c>
      <c r="J6983">
        <v>11943937.704</v>
      </c>
      <c r="K6983">
        <v>6551483.8090000004</v>
      </c>
      <c r="L6983">
        <v>3773008.9879999999</v>
      </c>
      <c r="M6983">
        <v>25.68</v>
      </c>
      <c r="N6983">
        <v>10.029999999999999</v>
      </c>
      <c r="O6983">
        <v>0.99</v>
      </c>
      <c r="P6983">
        <v>9.8800000000000008</v>
      </c>
      <c r="Q6983">
        <v>0.94</v>
      </c>
      <c r="R6983">
        <v>9.93</v>
      </c>
      <c r="S6983">
        <v>4.47</v>
      </c>
      <c r="T6983">
        <v>259.81</v>
      </c>
      <c r="U6983">
        <v>387.45</v>
      </c>
      <c r="V6983" s="14">
        <v>0.50360000000000005</v>
      </c>
      <c r="W6983">
        <v>-449089.95799999998</v>
      </c>
      <c r="X6983">
        <v>-3.06</v>
      </c>
      <c r="Y6983" s="12" t="str">
        <f>IFERROR(VLOOKUP(C6983,[1]Index!$D:$F,3,FALSE),"Non List")</f>
        <v>Commercial Banks</v>
      </c>
      <c r="Z6983">
        <f>IFERROR(VLOOKUP(C6983,[1]LP!$B:$C,2,FALSE),0)</f>
        <v>255.1</v>
      </c>
      <c r="AA6983" s="11">
        <f t="shared" si="306"/>
        <v>9.9</v>
      </c>
      <c r="AB6983" s="5">
        <f>IFERROR(VLOOKUP(C6983,[2]Sheet1!$B:$F,5,FALSE),0)</f>
        <v>72000712.209999993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7"/>
        <v>81/82NBL</v>
      </c>
    </row>
    <row r="6984" spans="1:31" x14ac:dyDescent="0.45">
      <c r="A6984" s="12" t="s">
        <v>55</v>
      </c>
      <c r="B6984" s="12" t="s">
        <v>376</v>
      </c>
      <c r="C6984" t="s">
        <v>42</v>
      </c>
      <c r="D6984">
        <v>350.65</v>
      </c>
      <c r="E6984">
        <v>14917566.922</v>
      </c>
      <c r="F6984">
        <v>14604190.574999999</v>
      </c>
      <c r="G6984">
        <v>319065897.44</v>
      </c>
      <c r="H6984">
        <v>224121856.104</v>
      </c>
      <c r="I6984">
        <v>10256235.564999999</v>
      </c>
      <c r="J6984">
        <v>11772497.658</v>
      </c>
      <c r="K6984">
        <v>5416680.1869999999</v>
      </c>
      <c r="L6984">
        <v>161573.242</v>
      </c>
      <c r="M6984">
        <v>1.08</v>
      </c>
      <c r="N6984">
        <v>324.68</v>
      </c>
      <c r="O6984">
        <v>1.77</v>
      </c>
      <c r="P6984">
        <v>0.55000000000000004</v>
      </c>
      <c r="Q6984">
        <v>0.04</v>
      </c>
      <c r="R6984">
        <v>574.67999999999995</v>
      </c>
      <c r="S6984">
        <v>6.28</v>
      </c>
      <c r="T6984">
        <v>197.9</v>
      </c>
      <c r="U6984">
        <v>69.349999999999994</v>
      </c>
      <c r="V6984" s="14">
        <v>-0.80220000000000002</v>
      </c>
      <c r="W6984">
        <v>-5211822.2719999999</v>
      </c>
      <c r="X6984">
        <v>-34.94</v>
      </c>
      <c r="Y6984" s="12" t="str">
        <f>IFERROR(VLOOKUP(C6984,[1]Index!$D:$F,3,FALSE),"Non List")</f>
        <v>Commercial Banks</v>
      </c>
      <c r="Z6984">
        <f>IFERROR(VLOOKUP(C6984,[1]LP!$B:$C,2,FALSE),0)</f>
        <v>351.44</v>
      </c>
      <c r="AA6984" s="11">
        <f t="shared" si="306"/>
        <v>325.39999999999998</v>
      </c>
      <c r="AB6984" s="5">
        <f>IFERROR(VLOOKUP(C6984,[2]Sheet1!$B:$F,5,FALSE),0)</f>
        <v>73096077.810000002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7"/>
        <v>81/82NICA</v>
      </c>
    </row>
    <row r="6985" spans="1:31" x14ac:dyDescent="0.45">
      <c r="A6985" s="12" t="s">
        <v>55</v>
      </c>
      <c r="B6985" s="12" t="s">
        <v>376</v>
      </c>
      <c r="C6985" t="s">
        <v>43</v>
      </c>
      <c r="D6985">
        <v>248.05</v>
      </c>
      <c r="E6985">
        <v>18366706</v>
      </c>
      <c r="F6985">
        <v>14235055</v>
      </c>
      <c r="G6985">
        <v>280926468</v>
      </c>
      <c r="H6985">
        <v>229119342</v>
      </c>
      <c r="I6985">
        <v>8020894</v>
      </c>
      <c r="J6985">
        <v>10881682</v>
      </c>
      <c r="K6985">
        <v>6308289</v>
      </c>
      <c r="L6985">
        <v>3281791</v>
      </c>
      <c r="M6985">
        <v>17.87</v>
      </c>
      <c r="N6985">
        <v>13.88</v>
      </c>
      <c r="O6985">
        <v>1.4</v>
      </c>
      <c r="P6985">
        <v>10.07</v>
      </c>
      <c r="Q6985">
        <v>0.93</v>
      </c>
      <c r="R6985">
        <v>19.43</v>
      </c>
      <c r="S6985">
        <v>3.72</v>
      </c>
      <c r="T6985">
        <v>177.5</v>
      </c>
      <c r="U6985">
        <v>267.14999999999998</v>
      </c>
      <c r="V6985" s="14">
        <v>7.6999999999999999E-2</v>
      </c>
      <c r="W6985">
        <v>1909467</v>
      </c>
      <c r="X6985">
        <v>10.4</v>
      </c>
      <c r="Y6985" s="12" t="str">
        <f>IFERROR(VLOOKUP(C6985,[1]Index!$D:$F,3,FALSE),"Non List")</f>
        <v>Commercial Banks</v>
      </c>
      <c r="Z6985">
        <f>IFERROR(VLOOKUP(C6985,[1]LP!$B:$C,2,FALSE),0)</f>
        <v>253.27</v>
      </c>
      <c r="AA6985" s="11">
        <f t="shared" si="306"/>
        <v>14.2</v>
      </c>
      <c r="AB6985" s="5">
        <f>IFERROR(VLOOKUP(C6985,[2]Sheet1!$B:$F,5,FALSE),0)</f>
        <v>89996859.399999991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7"/>
        <v>81/82NMB</v>
      </c>
    </row>
    <row r="6986" spans="1:31" x14ac:dyDescent="0.45">
      <c r="A6986" s="12" t="s">
        <v>55</v>
      </c>
      <c r="B6986" s="12" t="s">
        <v>376</v>
      </c>
      <c r="C6986" t="s">
        <v>44</v>
      </c>
      <c r="D6986">
        <v>255.31</v>
      </c>
      <c r="E6986">
        <v>19402575.715999998</v>
      </c>
      <c r="F6986">
        <v>14304313.950999999</v>
      </c>
      <c r="G6986">
        <v>263360694.62</v>
      </c>
      <c r="H6986">
        <v>210461724.38299999</v>
      </c>
      <c r="I6986">
        <v>8822434.2960000001</v>
      </c>
      <c r="J6986">
        <v>11167520.029999999</v>
      </c>
      <c r="K6986">
        <v>7977512.5130000003</v>
      </c>
      <c r="L6986">
        <v>4024431.5669999998</v>
      </c>
      <c r="M6986">
        <v>20.74</v>
      </c>
      <c r="N6986">
        <v>12.31</v>
      </c>
      <c r="O6986">
        <v>1.47</v>
      </c>
      <c r="P6986">
        <v>11.94</v>
      </c>
      <c r="Q6986">
        <v>1.26</v>
      </c>
      <c r="R6986">
        <v>18.100000000000001</v>
      </c>
      <c r="S6986">
        <v>5.56</v>
      </c>
      <c r="T6986">
        <v>173.72</v>
      </c>
      <c r="U6986">
        <v>284.72000000000003</v>
      </c>
      <c r="V6986" s="14">
        <v>0.1152</v>
      </c>
      <c r="W6986">
        <v>2780819.2209999999</v>
      </c>
      <c r="X6986">
        <v>14.33</v>
      </c>
      <c r="Y6986" s="12" t="str">
        <f>IFERROR(VLOOKUP(C6986,[1]Index!$D:$F,3,FALSE),"Non List")</f>
        <v>Commercial Banks</v>
      </c>
      <c r="Z6986">
        <f>IFERROR(VLOOKUP(C6986,[1]LP!$B:$C,2,FALSE),0)</f>
        <v>260.54000000000002</v>
      </c>
      <c r="AA6986" s="11">
        <f t="shared" si="306"/>
        <v>12.6</v>
      </c>
      <c r="AB6986" s="5">
        <f>IFERROR(VLOOKUP(C6986,[2]Sheet1!$B:$F,5,FALSE),0)</f>
        <v>95072620.929999992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7"/>
        <v>81/82PCBL</v>
      </c>
    </row>
    <row r="6987" spans="1:31" x14ac:dyDescent="0.45">
      <c r="A6987" s="12" t="s">
        <v>55</v>
      </c>
      <c r="B6987" s="12" t="s">
        <v>376</v>
      </c>
      <c r="C6987" t="s">
        <v>45</v>
      </c>
      <c r="D6987">
        <v>368.62</v>
      </c>
      <c r="E6987">
        <v>13581525.41</v>
      </c>
      <c r="F6987">
        <v>9347855.6199999992</v>
      </c>
      <c r="G6987">
        <v>223954679.22999999</v>
      </c>
      <c r="H6987">
        <v>176440505.81</v>
      </c>
      <c r="I6987">
        <v>6355997.9100000001</v>
      </c>
      <c r="J6987">
        <v>8601565.8300000001</v>
      </c>
      <c r="K6987">
        <v>5463231.1100000003</v>
      </c>
      <c r="L6987">
        <v>2571155.9500000002</v>
      </c>
      <c r="M6987">
        <v>18.93</v>
      </c>
      <c r="N6987">
        <v>19.47</v>
      </c>
      <c r="O6987">
        <v>2.1800000000000002</v>
      </c>
      <c r="P6987">
        <v>11.21</v>
      </c>
      <c r="Q6987">
        <v>0.97</v>
      </c>
      <c r="R6987">
        <v>42.44</v>
      </c>
      <c r="S6987">
        <v>3.01</v>
      </c>
      <c r="T6987">
        <v>168.83</v>
      </c>
      <c r="U6987">
        <v>268.16000000000003</v>
      </c>
      <c r="V6987" s="14">
        <v>-0.27250000000000002</v>
      </c>
      <c r="W6987">
        <v>2780720.66</v>
      </c>
      <c r="X6987">
        <v>20.47</v>
      </c>
      <c r="Y6987" s="12" t="str">
        <f>IFERROR(VLOOKUP(C6987,[1]Index!$D:$F,3,FALSE),"Non List")</f>
        <v>Commercial Banks</v>
      </c>
      <c r="Z6987">
        <f>IFERROR(VLOOKUP(C6987,[1]LP!$B:$C,2,FALSE),0)</f>
        <v>371.23</v>
      </c>
      <c r="AA6987" s="11">
        <f t="shared" si="306"/>
        <v>19.600000000000001</v>
      </c>
      <c r="AB6987" s="5">
        <f>IFERROR(VLOOKUP(C6987,[2]Sheet1!$B:$F,5,FALSE),0)</f>
        <v>66549474.460000001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7"/>
        <v>81/82SANIMA</v>
      </c>
    </row>
    <row r="6988" spans="1:31" x14ac:dyDescent="0.45">
      <c r="A6988" s="12" t="s">
        <v>55</v>
      </c>
      <c r="B6988" s="12" t="s">
        <v>376</v>
      </c>
      <c r="C6988" t="s">
        <v>46</v>
      </c>
      <c r="D6988">
        <v>390.71</v>
      </c>
      <c r="E6988">
        <v>10899158.068</v>
      </c>
      <c r="F6988">
        <v>9656018.7139999997</v>
      </c>
      <c r="G6988">
        <v>199603443.88</v>
      </c>
      <c r="H6988">
        <v>134965733.93399999</v>
      </c>
      <c r="I6988">
        <v>5262311.8729999997</v>
      </c>
      <c r="J6988">
        <v>6788341.6619999995</v>
      </c>
      <c r="K6988">
        <v>3762344.0839999998</v>
      </c>
      <c r="L6988">
        <v>1802580.122</v>
      </c>
      <c r="M6988">
        <v>16.54</v>
      </c>
      <c r="N6988">
        <v>23.62</v>
      </c>
      <c r="O6988">
        <v>2.0699999999999998</v>
      </c>
      <c r="P6988">
        <v>8.77</v>
      </c>
      <c r="Q6988">
        <v>0.77</v>
      </c>
      <c r="R6988">
        <v>48.89</v>
      </c>
      <c r="S6988">
        <v>3.35</v>
      </c>
      <c r="T6988">
        <v>188.59</v>
      </c>
      <c r="U6988">
        <v>264.92</v>
      </c>
      <c r="V6988" s="14">
        <v>-0.32190000000000002</v>
      </c>
      <c r="W6988">
        <v>1230357.6189999999</v>
      </c>
      <c r="X6988">
        <v>11.29</v>
      </c>
      <c r="Y6988" s="12" t="str">
        <f>IFERROR(VLOOKUP(C6988,[1]Index!$D:$F,3,FALSE),"Non List")</f>
        <v>Commercial Banks</v>
      </c>
      <c r="Z6988">
        <f>IFERROR(VLOOKUP(C6988,[1]LP!$B:$C,2,FALSE),0)</f>
        <v>394.1</v>
      </c>
      <c r="AA6988" s="11">
        <f t="shared" si="306"/>
        <v>23.8</v>
      </c>
      <c r="AB6988" s="5">
        <f>IFERROR(VLOOKUP(C6988,[2]Sheet1!$B:$F,5,FALSE),0)</f>
        <v>32697474.299999997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7"/>
        <v>81/82SBI</v>
      </c>
    </row>
    <row r="6989" spans="1:31" x14ac:dyDescent="0.45">
      <c r="A6989" s="12" t="s">
        <v>55</v>
      </c>
      <c r="B6989" s="12" t="s">
        <v>376</v>
      </c>
      <c r="C6989" t="s">
        <v>47</v>
      </c>
      <c r="D6989">
        <v>367.01</v>
      </c>
      <c r="E6989">
        <v>14089980.189999999</v>
      </c>
      <c r="F6989">
        <v>16904138.085000001</v>
      </c>
      <c r="G6989">
        <v>280321367.82999998</v>
      </c>
      <c r="H6989">
        <v>214542377.46900001</v>
      </c>
      <c r="I6989">
        <v>8439920.1180000007</v>
      </c>
      <c r="J6989">
        <v>11156840.365</v>
      </c>
      <c r="K6989">
        <v>6345219.1440000003</v>
      </c>
      <c r="L6989">
        <v>3395285.7250000001</v>
      </c>
      <c r="M6989">
        <v>24.1</v>
      </c>
      <c r="N6989">
        <v>15.23</v>
      </c>
      <c r="O6989">
        <v>1.67</v>
      </c>
      <c r="P6989">
        <v>10.95</v>
      </c>
      <c r="Q6989">
        <v>1</v>
      </c>
      <c r="R6989">
        <v>25.43</v>
      </c>
      <c r="S6989">
        <v>2.62</v>
      </c>
      <c r="T6989">
        <v>219.97</v>
      </c>
      <c r="U6989">
        <v>345.37</v>
      </c>
      <c r="V6989" s="14">
        <v>-5.8999999999999997E-2</v>
      </c>
      <c r="W6989">
        <v>1862787.246</v>
      </c>
      <c r="X6989">
        <v>13.22</v>
      </c>
      <c r="Y6989" s="12" t="str">
        <f>IFERROR(VLOOKUP(C6989,[1]Index!$D:$F,3,FALSE),"Non List")</f>
        <v>Commercial Banks</v>
      </c>
      <c r="Z6989">
        <f>IFERROR(VLOOKUP(C6989,[1]LP!$B:$C,2,FALSE),0)</f>
        <v>371.47</v>
      </c>
      <c r="AA6989" s="11">
        <f t="shared" si="306"/>
        <v>15.4</v>
      </c>
      <c r="AB6989" s="5">
        <f>IFERROR(VLOOKUP(C6989,[2]Sheet1!$B:$F,5,FALSE),0)</f>
        <v>69040902.980000004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7"/>
        <v>81/82SBL</v>
      </c>
    </row>
    <row r="6990" spans="1:31" x14ac:dyDescent="0.45">
      <c r="A6990" s="12" t="s">
        <v>55</v>
      </c>
      <c r="B6990" s="12" t="s">
        <v>376</v>
      </c>
      <c r="C6990" t="s">
        <v>48</v>
      </c>
      <c r="D6990">
        <v>629.28</v>
      </c>
      <c r="E6990">
        <v>10042368</v>
      </c>
      <c r="F6990">
        <v>11745100</v>
      </c>
      <c r="G6990">
        <v>125338848</v>
      </c>
      <c r="H6990">
        <v>72712229</v>
      </c>
      <c r="I6990">
        <v>4488425</v>
      </c>
      <c r="J6990">
        <v>6597471</v>
      </c>
      <c r="K6990">
        <v>4373862</v>
      </c>
      <c r="L6990">
        <v>3029303</v>
      </c>
      <c r="M6990">
        <v>30.17</v>
      </c>
      <c r="N6990">
        <v>20.86</v>
      </c>
      <c r="O6990">
        <v>2.9</v>
      </c>
      <c r="P6990">
        <v>13.9</v>
      </c>
      <c r="Q6990">
        <v>1.95</v>
      </c>
      <c r="R6990">
        <v>60.49</v>
      </c>
      <c r="S6990">
        <v>1.47</v>
      </c>
      <c r="T6990">
        <v>216.96</v>
      </c>
      <c r="U6990">
        <v>383.77</v>
      </c>
      <c r="V6990" s="14">
        <v>-0.3901</v>
      </c>
      <c r="W6990">
        <v>1993326</v>
      </c>
      <c r="X6990">
        <v>19.850000000000001</v>
      </c>
      <c r="Y6990" s="12" t="str">
        <f>IFERROR(VLOOKUP(C6990,[1]Index!$D:$F,3,FALSE),"Non List")</f>
        <v>Commercial Banks</v>
      </c>
      <c r="Z6990">
        <f>IFERROR(VLOOKUP(C6990,[1]LP!$B:$C,2,FALSE),0)</f>
        <v>631.30999999999995</v>
      </c>
      <c r="AA6990" s="11">
        <f t="shared" si="306"/>
        <v>20.9</v>
      </c>
      <c r="AB6990" s="5">
        <f>IFERROR(VLOOKUP(C6990,[2]Sheet1!$B:$F,5,FALSE),0)</f>
        <v>27114394.41</v>
      </c>
      <c r="AC6990" s="11">
        <f>IFERROR(VLOOKUP(AE6990,[3]Sheet2!$M:$O,2,FALSE),0)</f>
        <v>0</v>
      </c>
      <c r="AD6990" s="11">
        <f>IFERROR(VLOOKUP(AE6990,[3]Sheet2!$M:$O,3,FALSE),0)</f>
        <v>0</v>
      </c>
      <c r="AE6990" s="10" t="str">
        <f t="shared" si="307"/>
        <v>81/82SCB</v>
      </c>
    </row>
    <row r="6991" spans="1:31" x14ac:dyDescent="0.45">
      <c r="A6991" s="12" t="s">
        <v>55</v>
      </c>
      <c r="B6991" s="12" t="s">
        <v>376</v>
      </c>
      <c r="C6991" t="s">
        <v>51</v>
      </c>
      <c r="D6991">
        <v>215.76</v>
      </c>
      <c r="E6991">
        <v>23542490</v>
      </c>
      <c r="F6991">
        <v>9097223</v>
      </c>
      <c r="G6991">
        <v>305012852</v>
      </c>
      <c r="H6991">
        <v>221045599</v>
      </c>
      <c r="I6991">
        <v>7197864</v>
      </c>
      <c r="J6991">
        <v>10572632</v>
      </c>
      <c r="K6991">
        <v>3771257</v>
      </c>
      <c r="L6991">
        <v>5442694</v>
      </c>
      <c r="M6991">
        <v>23.12</v>
      </c>
      <c r="N6991">
        <v>9.33</v>
      </c>
      <c r="O6991">
        <v>1.56</v>
      </c>
      <c r="P6991">
        <v>16.68</v>
      </c>
      <c r="Q6991">
        <v>1.5</v>
      </c>
      <c r="R6991">
        <v>14.55</v>
      </c>
      <c r="S6991">
        <v>4.96</v>
      </c>
      <c r="T6991">
        <v>138.63999999999999</v>
      </c>
      <c r="U6991">
        <v>268.55</v>
      </c>
      <c r="V6991" s="14">
        <v>0.2447</v>
      </c>
      <c r="W6991">
        <v>1045108</v>
      </c>
      <c r="X6991">
        <v>4.4400000000000004</v>
      </c>
      <c r="Y6991" s="12" t="str">
        <f>IFERROR(VLOOKUP(C6991,[1]Index!$D:$F,3,FALSE),"Non List")</f>
        <v>Commercial Banks</v>
      </c>
      <c r="Z6991">
        <f>IFERROR(VLOOKUP(C6991,[1]LP!$B:$C,2,FALSE),0)</f>
        <v>213.77</v>
      </c>
      <c r="AA6991" s="11">
        <f t="shared" si="306"/>
        <v>9.1999999999999993</v>
      </c>
      <c r="AB6991" s="5">
        <f>IFERROR(VLOOKUP(C6991,[2]Sheet1!$B:$F,5,FALSE),0)</f>
        <v>115358201</v>
      </c>
      <c r="AC6991" s="11">
        <f>IFERROR(VLOOKUP(AE6991,[3]Sheet2!$M:$O,2,FALSE),0)</f>
        <v>0</v>
      </c>
      <c r="AD6991" s="11">
        <f>IFERROR(VLOOKUP(AE6991,[3]Sheet2!$M:$O,3,FALSE),0)</f>
        <v>0</v>
      </c>
      <c r="AE6991" s="10" t="str">
        <f t="shared" si="307"/>
        <v>81/82PRVU</v>
      </c>
    </row>
    <row r="6992" spans="1:31" x14ac:dyDescent="0.45">
      <c r="A6992" s="12" t="s">
        <v>55</v>
      </c>
      <c r="B6992" s="12" t="s">
        <v>376</v>
      </c>
      <c r="C6992" t="s">
        <v>182</v>
      </c>
      <c r="D6992">
        <v>213.3</v>
      </c>
      <c r="E6992">
        <v>34128595</v>
      </c>
      <c r="F6992">
        <v>33233080</v>
      </c>
      <c r="G6992">
        <v>472347472</v>
      </c>
      <c r="H6992">
        <v>326932297</v>
      </c>
      <c r="I6992">
        <v>14128168</v>
      </c>
      <c r="J6992">
        <v>17641939</v>
      </c>
      <c r="K6992">
        <v>10717174</v>
      </c>
      <c r="L6992">
        <v>6756647</v>
      </c>
      <c r="M6992">
        <v>19.8</v>
      </c>
      <c r="N6992">
        <v>10.77</v>
      </c>
      <c r="O6992">
        <v>1.08</v>
      </c>
      <c r="P6992">
        <v>10.029999999999999</v>
      </c>
      <c r="Q6992">
        <v>1.19</v>
      </c>
      <c r="R6992">
        <v>11.63</v>
      </c>
      <c r="S6992">
        <v>5.85</v>
      </c>
      <c r="T6992">
        <v>197.38</v>
      </c>
      <c r="U6992">
        <v>296.52999999999997</v>
      </c>
      <c r="V6992" s="14">
        <v>0.39019999999999999</v>
      </c>
      <c r="W6992">
        <v>491356</v>
      </c>
      <c r="X6992">
        <v>1.44</v>
      </c>
      <c r="Y6992" s="12" t="str">
        <f>IFERROR(VLOOKUP(C6992,[1]Index!$D:$F,3,FALSE),"Non List")</f>
        <v>Commercial Banks</v>
      </c>
      <c r="Z6992">
        <f>IFERROR(VLOOKUP(C6992,[1]LP!$B:$C,2,FALSE),0)</f>
        <v>213.18</v>
      </c>
      <c r="AA6992" s="11">
        <f t="shared" si="306"/>
        <v>10.8</v>
      </c>
      <c r="AB6992" s="5">
        <f>IFERROR(VLOOKUP(C6992,[2]Sheet1!$B:$F,5,FALSE),0)</f>
        <v>71670049.5</v>
      </c>
      <c r="AC6992" s="11">
        <f>IFERROR(VLOOKUP(AE6992,[3]Sheet2!$M:$O,2,FALSE),0)</f>
        <v>0</v>
      </c>
      <c r="AD6992" s="11">
        <f>IFERROR(VLOOKUP(AE6992,[3]Sheet2!$M:$O,3,FALSE),0)</f>
        <v>0</v>
      </c>
      <c r="AE6992" s="10" t="str">
        <f t="shared" si="307"/>
        <v>81/82NIMB</v>
      </c>
    </row>
    <row r="6993" spans="1:31" x14ac:dyDescent="0.45">
      <c r="A6993" s="12" t="s">
        <v>55</v>
      </c>
      <c r="B6993" s="12" t="s">
        <v>376</v>
      </c>
      <c r="C6993" t="s">
        <v>339</v>
      </c>
      <c r="D6993">
        <v>234.88</v>
      </c>
      <c r="E6993">
        <v>24346512</v>
      </c>
      <c r="F6993">
        <v>21092521</v>
      </c>
      <c r="G6993">
        <v>367053706</v>
      </c>
      <c r="H6993">
        <v>275040178</v>
      </c>
      <c r="I6993">
        <v>11376388</v>
      </c>
      <c r="J6993">
        <v>14684602</v>
      </c>
      <c r="K6993">
        <v>7279201</v>
      </c>
      <c r="L6993">
        <v>4116965</v>
      </c>
      <c r="M6993">
        <v>16.91</v>
      </c>
      <c r="N6993">
        <v>13.89</v>
      </c>
      <c r="O6993">
        <v>1.26</v>
      </c>
      <c r="P6993">
        <v>9.06</v>
      </c>
      <c r="Q6993">
        <v>0.92</v>
      </c>
      <c r="R6993">
        <v>17.5</v>
      </c>
      <c r="S6993">
        <v>4.25</v>
      </c>
      <c r="T6993">
        <v>186.63</v>
      </c>
      <c r="U6993">
        <v>266.47000000000003</v>
      </c>
      <c r="V6993" s="14">
        <v>0.13450000000000001</v>
      </c>
      <c r="W6993">
        <v>3005372</v>
      </c>
      <c r="X6993">
        <v>12.34</v>
      </c>
      <c r="Y6993" s="12" t="str">
        <f>IFERROR(VLOOKUP(C6993,[1]Index!$D:$F,3,FALSE),"Non List")</f>
        <v>Commercial Banks</v>
      </c>
      <c r="Z6993">
        <f>IFERROR(VLOOKUP(C6993,[1]LP!$B:$C,2,FALSE),0)</f>
        <v>237.99</v>
      </c>
      <c r="AA6993" s="11">
        <f t="shared" si="306"/>
        <v>14.1</v>
      </c>
      <c r="AB6993" s="5">
        <f>IFERROR(VLOOKUP(C6993,[2]Sheet1!$B:$F,5,FALSE),0)</f>
        <v>119297910.75999999</v>
      </c>
      <c r="AC6993" s="11">
        <f>IFERROR(VLOOKUP(AE6993,[3]Sheet2!$M:$O,2,FALSE),0)</f>
        <v>0</v>
      </c>
      <c r="AD6993" s="11">
        <f>IFERROR(VLOOKUP(AE6993,[3]Sheet2!$M:$O,3,FALSE),0)</f>
        <v>0</v>
      </c>
      <c r="AE6993" s="10" t="str">
        <f t="shared" si="307"/>
        <v>81/82LSL</v>
      </c>
    </row>
    <row r="6994" spans="1:31" x14ac:dyDescent="0.45">
      <c r="A6994" s="12" t="s">
        <v>55</v>
      </c>
      <c r="B6994" s="12" t="s">
        <v>376</v>
      </c>
      <c r="C6994" s="12" t="s">
        <v>154</v>
      </c>
      <c r="D6994" s="12">
        <v>1962.08</v>
      </c>
      <c r="E6994" s="12">
        <v>525000</v>
      </c>
      <c r="F6994" s="12">
        <v>190276.37</v>
      </c>
      <c r="G6994" s="12">
        <v>2133769.1919999998</v>
      </c>
      <c r="H6994" s="12">
        <v>1189142.03</v>
      </c>
      <c r="I6994" s="12">
        <v>62366.303</v>
      </c>
      <c r="J6994" s="12">
        <v>67323.372000000003</v>
      </c>
      <c r="K6994" s="21">
        <v>31909.973000000002</v>
      </c>
      <c r="L6994" s="21">
        <v>-16385.855</v>
      </c>
      <c r="M6994" s="21">
        <v>-3.12</v>
      </c>
      <c r="N6994" s="21">
        <v>-628.87</v>
      </c>
      <c r="O6994" s="21">
        <v>14.4</v>
      </c>
      <c r="P6994" s="21">
        <v>-2.29</v>
      </c>
      <c r="Q6994" s="21">
        <v>-0.56999999999999995</v>
      </c>
      <c r="R6994" s="21">
        <v>-9055.73</v>
      </c>
      <c r="S6994" s="22">
        <v>12.36</v>
      </c>
      <c r="T6994" s="21">
        <v>136.24</v>
      </c>
      <c r="U6994" s="21" t="s">
        <v>314</v>
      </c>
      <c r="V6994" s="12" t="s">
        <v>314</v>
      </c>
      <c r="W6994" s="21">
        <v>-34546.728999999999</v>
      </c>
      <c r="X6994" s="21">
        <v>-6.58</v>
      </c>
      <c r="Y6994" s="12" t="str">
        <f>IFERROR(VLOOKUP(C6994,[1]Index!$D:$F,3,FALSE),"Non List")</f>
        <v>Development Banks</v>
      </c>
      <c r="Z6994">
        <f>IFERROR(VLOOKUP(C6994,[1]LP!$B:$C,2,FALSE),0)</f>
        <v>1951.57</v>
      </c>
      <c r="AA6994" s="11">
        <f t="shared" si="306"/>
        <v>-625.5</v>
      </c>
      <c r="AB6994" s="5">
        <f>IFERROR(VLOOKUP(C6994,[2]Sheet1!$B:$F,5,FALSE),0)</f>
        <v>1575000</v>
      </c>
      <c r="AC6994" s="11">
        <f>IFERROR(VLOOKUP(AE6994,[3]Sheet2!$M:$O,2,FALSE),0)</f>
        <v>0</v>
      </c>
      <c r="AD6994" s="11">
        <f>IFERROR(VLOOKUP(AE6994,[3]Sheet2!$M:$O,3,FALSE),0)</f>
        <v>0</v>
      </c>
      <c r="AE6994" s="10" t="str">
        <f t="shared" si="307"/>
        <v>81/82CORBL</v>
      </c>
    </row>
    <row r="6995" spans="1:31" x14ac:dyDescent="0.45">
      <c r="A6995" s="12" t="s">
        <v>55</v>
      </c>
      <c r="B6995" s="12" t="s">
        <v>376</v>
      </c>
      <c r="C6995" s="12" t="s">
        <v>125</v>
      </c>
      <c r="D6995" s="12">
        <v>625.6</v>
      </c>
      <c r="E6995" s="12">
        <v>1249694.47</v>
      </c>
      <c r="F6995" s="12">
        <v>841632.24699999997</v>
      </c>
      <c r="G6995" s="12">
        <v>16498527.056</v>
      </c>
      <c r="H6995" s="12">
        <v>12103836.717</v>
      </c>
      <c r="I6995" s="12">
        <v>551380.03099999996</v>
      </c>
      <c r="J6995" s="12">
        <v>635993.78700000001</v>
      </c>
      <c r="K6995" s="21">
        <v>274039.77600000001</v>
      </c>
      <c r="L6995" s="21">
        <v>40901.483</v>
      </c>
      <c r="M6995" s="21">
        <v>3.27</v>
      </c>
      <c r="N6995" s="21">
        <v>191.31</v>
      </c>
      <c r="O6995" s="21">
        <v>3.74</v>
      </c>
      <c r="P6995" s="21">
        <v>1.96</v>
      </c>
      <c r="Q6995" s="21">
        <v>0.21</v>
      </c>
      <c r="R6995" s="21">
        <v>715.5</v>
      </c>
      <c r="S6995" s="22">
        <v>6.71</v>
      </c>
      <c r="T6995" s="21">
        <v>167.35</v>
      </c>
      <c r="U6995" s="21">
        <v>110.96</v>
      </c>
      <c r="V6995" s="12">
        <v>-0.8226</v>
      </c>
      <c r="W6995" s="21">
        <v>26067.97</v>
      </c>
      <c r="X6995" s="21">
        <v>2.09</v>
      </c>
      <c r="Y6995" s="12" t="str">
        <f>IFERROR(VLOOKUP(C6995,[1]Index!$D:$F,3,FALSE),"Non List")</f>
        <v>Development Banks</v>
      </c>
      <c r="Z6995">
        <f>IFERROR(VLOOKUP(C6995,[1]LP!$B:$C,2,FALSE),0)</f>
        <v>646.66</v>
      </c>
      <c r="AA6995" s="11">
        <f t="shared" si="306"/>
        <v>197.8</v>
      </c>
      <c r="AB6995" s="5">
        <f>IFERROR(VLOOKUP(C6995,[2]Sheet1!$B:$F,5,FALSE),0)</f>
        <v>6123503.0499999998</v>
      </c>
      <c r="AC6995" s="11">
        <f>IFERROR(VLOOKUP(AE6995,[3]Sheet2!$M:$O,2,FALSE),0)</f>
        <v>0</v>
      </c>
      <c r="AD6995" s="11">
        <f>IFERROR(VLOOKUP(AE6995,[3]Sheet2!$M:$O,3,FALSE),0)</f>
        <v>0</v>
      </c>
      <c r="AE6995" s="10" t="str">
        <f t="shared" si="307"/>
        <v>81/82EDBL</v>
      </c>
    </row>
    <row r="6996" spans="1:31" x14ac:dyDescent="0.45">
      <c r="A6996" s="12" t="s">
        <v>55</v>
      </c>
      <c r="B6996" s="12" t="s">
        <v>376</v>
      </c>
      <c r="C6996" s="12" t="s">
        <v>126</v>
      </c>
      <c r="D6996" s="12">
        <v>433.08</v>
      </c>
      <c r="E6996" s="12">
        <v>5680517.3279999997</v>
      </c>
      <c r="F6996" s="12">
        <v>3645428.1549999998</v>
      </c>
      <c r="G6996" s="12">
        <v>90115629.858999997</v>
      </c>
      <c r="H6996" s="12">
        <v>69316485.053000003</v>
      </c>
      <c r="I6996" s="12">
        <v>3643300.5920000002</v>
      </c>
      <c r="J6996" s="12">
        <v>4288519.6909999996</v>
      </c>
      <c r="K6996" s="21">
        <v>2435991.2570000002</v>
      </c>
      <c r="L6996" s="21">
        <v>1310392.591</v>
      </c>
      <c r="M6996" s="21">
        <v>23.07</v>
      </c>
      <c r="N6996" s="21">
        <v>18.77</v>
      </c>
      <c r="O6996" s="21">
        <v>2.64</v>
      </c>
      <c r="P6996" s="21">
        <v>14.05</v>
      </c>
      <c r="Q6996" s="21">
        <v>1.25</v>
      </c>
      <c r="R6996" s="21">
        <v>49.55</v>
      </c>
      <c r="S6996" s="22">
        <v>4.72</v>
      </c>
      <c r="T6996" s="21">
        <v>164.17</v>
      </c>
      <c r="U6996" s="21">
        <v>291.92</v>
      </c>
      <c r="V6996" s="12">
        <v>-0.32590000000000002</v>
      </c>
      <c r="W6996" s="21">
        <v>714978.28500000003</v>
      </c>
      <c r="X6996" s="21">
        <v>12.59</v>
      </c>
      <c r="Y6996" s="12" t="str">
        <f>IFERROR(VLOOKUP(C6996,[1]Index!$D:$F,3,FALSE),"Non List")</f>
        <v>Development Banks</v>
      </c>
      <c r="Z6996">
        <f>IFERROR(VLOOKUP(C6996,[1]LP!$B:$C,2,FALSE),0)</f>
        <v>439.68</v>
      </c>
      <c r="AA6996" s="11">
        <f t="shared" si="306"/>
        <v>19.100000000000001</v>
      </c>
      <c r="AB6996" s="5">
        <f>IFERROR(VLOOKUP(C6996,[2]Sheet1!$B:$F,5,FALSE),0)</f>
        <v>27834534.77</v>
      </c>
      <c r="AC6996" s="11">
        <f>IFERROR(VLOOKUP(AE6996,[3]Sheet2!$M:$O,2,FALSE),0)</f>
        <v>0</v>
      </c>
      <c r="AD6996" s="11">
        <f>IFERROR(VLOOKUP(AE6996,[3]Sheet2!$M:$O,3,FALSE),0)</f>
        <v>0</v>
      </c>
      <c r="AE6996" s="10" t="str">
        <f t="shared" si="307"/>
        <v>81/82GBBL</v>
      </c>
    </row>
    <row r="6997" spans="1:31" x14ac:dyDescent="0.45">
      <c r="A6997" s="12" t="s">
        <v>55</v>
      </c>
      <c r="B6997" s="12" t="s">
        <v>376</v>
      </c>
      <c r="C6997" s="12" t="s">
        <v>129</v>
      </c>
      <c r="D6997" s="12">
        <v>340.24</v>
      </c>
      <c r="E6997" s="12">
        <v>4395785.8859999999</v>
      </c>
      <c r="F6997" s="12">
        <v>2147005.412</v>
      </c>
      <c r="G6997" s="12">
        <v>60482530.192000002</v>
      </c>
      <c r="H6997" s="12">
        <v>45066453.957000002</v>
      </c>
      <c r="I6997" s="12">
        <v>2094868.655</v>
      </c>
      <c r="J6997" s="12">
        <v>2469956.6260000002</v>
      </c>
      <c r="K6997" s="21">
        <v>1300996.416</v>
      </c>
      <c r="L6997" s="21">
        <v>12378.834000000001</v>
      </c>
      <c r="M6997" s="21">
        <v>0.28000000000000003</v>
      </c>
      <c r="N6997" s="21">
        <v>1215.1400000000001</v>
      </c>
      <c r="O6997" s="21">
        <v>2.29</v>
      </c>
      <c r="P6997" s="21">
        <v>0.19</v>
      </c>
      <c r="Q6997" s="21">
        <v>0.01</v>
      </c>
      <c r="R6997" s="21">
        <v>2782.67</v>
      </c>
      <c r="S6997" s="22">
        <v>7.98</v>
      </c>
      <c r="T6997" s="21">
        <v>148.84</v>
      </c>
      <c r="U6997" s="21">
        <v>30.62</v>
      </c>
      <c r="V6997" s="12">
        <v>-0.91</v>
      </c>
      <c r="W6997" s="21">
        <v>-780455.46400000004</v>
      </c>
      <c r="X6997" s="21">
        <v>-17.75</v>
      </c>
      <c r="Y6997" s="12" t="str">
        <f>IFERROR(VLOOKUP(C6997,[1]Index!$D:$F,3,FALSE),"Non List")</f>
        <v>Development Banks</v>
      </c>
      <c r="Z6997">
        <f>IFERROR(VLOOKUP(C6997,[1]LP!$B:$C,2,FALSE),0)</f>
        <v>347.68</v>
      </c>
      <c r="AA6997" s="11">
        <f t="shared" si="306"/>
        <v>1241.7</v>
      </c>
      <c r="AB6997" s="5">
        <f>IFERROR(VLOOKUP(C6997,[2]Sheet1!$B:$F,5,FALSE),0)</f>
        <v>21539350.91</v>
      </c>
      <c r="AC6997" s="11">
        <f>IFERROR(VLOOKUP(AE6997,[3]Sheet2!$M:$O,2,FALSE),0)</f>
        <v>0</v>
      </c>
      <c r="AD6997" s="11">
        <f>IFERROR(VLOOKUP(AE6997,[3]Sheet2!$M:$O,3,FALSE),0)</f>
        <v>0</v>
      </c>
      <c r="AE6997" s="10" t="str">
        <f t="shared" si="307"/>
        <v>81/82JBBL</v>
      </c>
    </row>
    <row r="6998" spans="1:31" x14ac:dyDescent="0.45">
      <c r="A6998" s="12" t="s">
        <v>55</v>
      </c>
      <c r="B6998" s="12" t="s">
        <v>376</v>
      </c>
      <c r="C6998" s="12" t="s">
        <v>134</v>
      </c>
      <c r="D6998" s="12">
        <v>627.12</v>
      </c>
      <c r="E6998" s="12">
        <v>1217100</v>
      </c>
      <c r="F6998" s="12">
        <v>500345.66499999998</v>
      </c>
      <c r="G6998" s="12">
        <v>6506779.7719999999</v>
      </c>
      <c r="H6998" s="12">
        <v>5178625.0889999997</v>
      </c>
      <c r="I6998" s="12">
        <v>204324.65</v>
      </c>
      <c r="J6998" s="12">
        <v>309541.60200000001</v>
      </c>
      <c r="K6998" s="21">
        <v>183585.27499999999</v>
      </c>
      <c r="L6998" s="21">
        <v>130402.071</v>
      </c>
      <c r="M6998" s="21">
        <v>10.71</v>
      </c>
      <c r="N6998" s="21">
        <v>58.55</v>
      </c>
      <c r="O6998" s="21">
        <v>4.4400000000000004</v>
      </c>
      <c r="P6998" s="21">
        <v>7.59</v>
      </c>
      <c r="Q6998" s="21">
        <v>1.56</v>
      </c>
      <c r="R6998" s="21">
        <v>259.95999999999998</v>
      </c>
      <c r="S6998" s="22">
        <v>0.28000000000000003</v>
      </c>
      <c r="T6998" s="21">
        <v>141.11000000000001</v>
      </c>
      <c r="U6998" s="21">
        <v>184.4</v>
      </c>
      <c r="V6998" s="12">
        <v>-0.70599999999999996</v>
      </c>
      <c r="W6998" s="21">
        <v>156121.93100000001</v>
      </c>
      <c r="X6998" s="21">
        <v>12.83</v>
      </c>
      <c r="Y6998" s="12" t="str">
        <f>IFERROR(VLOOKUP(C6998,[1]Index!$D:$F,3,FALSE),"Non List")</f>
        <v>Development Banks</v>
      </c>
      <c r="Z6998">
        <f>IFERROR(VLOOKUP(C6998,[1]LP!$B:$C,2,FALSE),0)</f>
        <v>640.57000000000005</v>
      </c>
      <c r="AA6998" s="11">
        <f t="shared" si="306"/>
        <v>59.8</v>
      </c>
      <c r="AB6998" s="5">
        <f>IFERROR(VLOOKUP(C6998,[2]Sheet1!$B:$F,5,FALSE),0)</f>
        <v>5963789.5099999998</v>
      </c>
      <c r="AC6998" s="11">
        <f>IFERROR(VLOOKUP(AE6998,[3]Sheet2!$M:$O,2,FALSE),0)</f>
        <v>0</v>
      </c>
      <c r="AD6998" s="11">
        <f>IFERROR(VLOOKUP(AE6998,[3]Sheet2!$M:$O,3,FALSE),0)</f>
        <v>0</v>
      </c>
      <c r="AE6998" s="10" t="str">
        <f t="shared" si="307"/>
        <v>81/82MDB</v>
      </c>
    </row>
    <row r="6999" spans="1:31" x14ac:dyDescent="0.45">
      <c r="A6999" s="12" t="s">
        <v>55</v>
      </c>
      <c r="B6999" s="12" t="s">
        <v>376</v>
      </c>
      <c r="C6999" s="12" t="s">
        <v>136</v>
      </c>
      <c r="D6999" s="12">
        <v>458.15</v>
      </c>
      <c r="E6999" s="12">
        <v>7046938</v>
      </c>
      <c r="F6999" s="12">
        <v>4929524</v>
      </c>
      <c r="G6999" s="12">
        <v>117430719</v>
      </c>
      <c r="H6999" s="12">
        <v>97515825</v>
      </c>
      <c r="I6999" s="12">
        <v>4557223</v>
      </c>
      <c r="J6999" s="12">
        <v>5174949</v>
      </c>
      <c r="K6999" s="21">
        <v>2793480</v>
      </c>
      <c r="L6999" s="21">
        <v>1537431</v>
      </c>
      <c r="M6999" s="21">
        <v>21.82</v>
      </c>
      <c r="N6999" s="21">
        <v>21</v>
      </c>
      <c r="O6999" s="21">
        <v>2.7</v>
      </c>
      <c r="P6999" s="21">
        <v>12.84</v>
      </c>
      <c r="Q6999" s="21">
        <v>1.1200000000000001</v>
      </c>
      <c r="R6999" s="21">
        <v>56.7</v>
      </c>
      <c r="S6999" s="22">
        <v>2.75</v>
      </c>
      <c r="T6999" s="21">
        <v>169.95</v>
      </c>
      <c r="U6999" s="21">
        <v>288.85000000000002</v>
      </c>
      <c r="V6999" s="12">
        <v>-0.3695</v>
      </c>
      <c r="W6999" s="21">
        <v>1462502</v>
      </c>
      <c r="X6999" s="21">
        <v>20.75</v>
      </c>
      <c r="Y6999" s="12" t="str">
        <f>IFERROR(VLOOKUP(C6999,[1]Index!$D:$F,3,FALSE),"Non List")</f>
        <v>Development Banks</v>
      </c>
      <c r="Z6999">
        <f>IFERROR(VLOOKUP(C6999,[1]LP!$B:$C,2,FALSE),0)</f>
        <v>460.75</v>
      </c>
      <c r="AA6999" s="11">
        <f t="shared" si="306"/>
        <v>21.1</v>
      </c>
      <c r="AB6999" s="5">
        <f>IFERROR(VLOOKUP(C6999,[2]Sheet1!$B:$F,5,FALSE),0)</f>
        <v>34531463.259999998</v>
      </c>
      <c r="AC6999" s="11">
        <f>IFERROR(VLOOKUP(AE6999,[3]Sheet2!$M:$O,2,FALSE),0)</f>
        <v>0</v>
      </c>
      <c r="AD6999" s="11">
        <f>IFERROR(VLOOKUP(AE6999,[3]Sheet2!$M:$O,3,FALSE),0)</f>
        <v>0</v>
      </c>
      <c r="AE6999" s="10" t="str">
        <f t="shared" si="307"/>
        <v>81/82MNBBL</v>
      </c>
    </row>
    <row r="7000" spans="1:31" x14ac:dyDescent="0.45">
      <c r="A7000" s="12" t="s">
        <v>55</v>
      </c>
      <c r="B7000" s="12" t="s">
        <v>376</v>
      </c>
      <c r="C7000" s="12" t="s">
        <v>156</v>
      </c>
      <c r="D7000" s="12">
        <v>1459.25</v>
      </c>
      <c r="E7000" s="12">
        <v>262467.59999999998</v>
      </c>
      <c r="F7000" s="12">
        <v>-191220.38399999999</v>
      </c>
      <c r="G7000" s="12">
        <v>449675.44400000002</v>
      </c>
      <c r="H7000" s="12">
        <v>199689.05499999999</v>
      </c>
      <c r="I7000" s="12">
        <v>-299.00200000000001</v>
      </c>
      <c r="J7000" s="12">
        <v>4040.4540000000002</v>
      </c>
      <c r="K7000" s="21">
        <v>-45114.65</v>
      </c>
      <c r="L7000" s="21">
        <v>-25169.204000000002</v>
      </c>
      <c r="M7000" s="21">
        <v>-9.59</v>
      </c>
      <c r="N7000" s="21">
        <v>-152.16</v>
      </c>
      <c r="O7000" s="21">
        <v>53.76</v>
      </c>
      <c r="P7000" s="21">
        <v>-35.33</v>
      </c>
      <c r="Q7000" s="21">
        <v>-4.33</v>
      </c>
      <c r="R7000" s="21">
        <v>-8180.12</v>
      </c>
      <c r="S7000" s="22">
        <v>50.97</v>
      </c>
      <c r="T7000" s="21">
        <v>27.15</v>
      </c>
      <c r="U7000" s="21" t="s">
        <v>314</v>
      </c>
      <c r="V7000" s="12" t="s">
        <v>314</v>
      </c>
      <c r="W7000" s="21">
        <v>-25169.203000000001</v>
      </c>
      <c r="X7000" s="21">
        <v>-9.59</v>
      </c>
      <c r="Y7000" s="12" t="str">
        <f>IFERROR(VLOOKUP(C7000,[1]Index!$D:$F,3,FALSE),"Non List")</f>
        <v>Development Banks</v>
      </c>
      <c r="Z7000">
        <f>IFERROR(VLOOKUP(C7000,[1]LP!$B:$C,2,FALSE),0)</f>
        <v>830.04</v>
      </c>
      <c r="AA7000" s="11">
        <f t="shared" si="306"/>
        <v>-86.6</v>
      </c>
      <c r="AB7000" s="5">
        <f>IFERROR(VLOOKUP(C7000,[2]Sheet1!$B:$F,5,FALSE),0)</f>
        <v>761156.03999999992</v>
      </c>
      <c r="AC7000" s="11">
        <f>IFERROR(VLOOKUP(AE7000,[3]Sheet2!$M:$O,2,FALSE),0)</f>
        <v>0</v>
      </c>
      <c r="AD7000" s="11">
        <f>IFERROR(VLOOKUP(AE7000,[3]Sheet2!$M:$O,3,FALSE),0)</f>
        <v>0</v>
      </c>
      <c r="AE7000" s="10" t="str">
        <f t="shared" si="307"/>
        <v>81/82NABBC</v>
      </c>
    </row>
    <row r="7001" spans="1:31" x14ac:dyDescent="0.45">
      <c r="A7001" s="12" t="s">
        <v>55</v>
      </c>
      <c r="B7001" s="12" t="s">
        <v>376</v>
      </c>
      <c r="C7001" t="s">
        <v>157</v>
      </c>
      <c r="D7001">
        <v>515.6</v>
      </c>
      <c r="E7001">
        <v>948875.45900000003</v>
      </c>
      <c r="F7001">
        <v>132110.321</v>
      </c>
      <c r="G7001">
        <v>7524680.2369999997</v>
      </c>
      <c r="H7001">
        <v>4478931.6950000003</v>
      </c>
      <c r="I7001">
        <v>198871.196</v>
      </c>
      <c r="J7001">
        <v>276443.85200000001</v>
      </c>
      <c r="K7001">
        <v>97976.717999999993</v>
      </c>
      <c r="L7001">
        <v>89148.1</v>
      </c>
      <c r="M7001">
        <v>9.4</v>
      </c>
      <c r="N7001">
        <v>54.85</v>
      </c>
      <c r="O7001">
        <v>4.53</v>
      </c>
      <c r="P7001">
        <v>8.25</v>
      </c>
      <c r="Q7001">
        <v>1</v>
      </c>
      <c r="R7001">
        <v>248.47</v>
      </c>
      <c r="S7001">
        <v>14.18</v>
      </c>
      <c r="T7001">
        <v>113.92</v>
      </c>
      <c r="U7001">
        <v>155.22</v>
      </c>
      <c r="V7001" s="14">
        <v>-0.69889999999999997</v>
      </c>
      <c r="W7001">
        <v>-302521.99</v>
      </c>
      <c r="X7001">
        <v>-31.88</v>
      </c>
      <c r="Y7001" s="12" t="str">
        <f>IFERROR(VLOOKUP(C7001,[1]Index!$D:$F,3,FALSE),"Non List")</f>
        <v>Finance</v>
      </c>
      <c r="Z7001">
        <f>IFERROR(VLOOKUP(C7001,[1]LP!$B:$C,2,FALSE),0)</f>
        <v>518.65</v>
      </c>
      <c r="AA7001" s="11">
        <f t="shared" si="306"/>
        <v>55.2</v>
      </c>
      <c r="AB7001" s="5">
        <f>IFERROR(VLOOKUP(C7001,[2]Sheet1!$B:$F,5,FALSE),0)</f>
        <v>4649489.95</v>
      </c>
      <c r="AC7001" s="11">
        <f>IFERROR(VLOOKUP(AE7001,[3]Sheet2!$M:$O,2,FALSE),0)</f>
        <v>0</v>
      </c>
      <c r="AD7001" s="11">
        <f>IFERROR(VLOOKUP(AE7001,[3]Sheet2!$M:$O,3,FALSE),0)</f>
        <v>0</v>
      </c>
      <c r="AE7001" s="10" t="str">
        <f t="shared" si="307"/>
        <v>81/82CFCL</v>
      </c>
    </row>
    <row r="7002" spans="1:31" x14ac:dyDescent="0.45">
      <c r="A7002" s="12" t="s">
        <v>55</v>
      </c>
      <c r="B7002" s="12" t="s">
        <v>376</v>
      </c>
      <c r="C7002" t="s">
        <v>158</v>
      </c>
      <c r="D7002">
        <v>641.62</v>
      </c>
      <c r="E7002">
        <v>946115.2</v>
      </c>
      <c r="F7002">
        <v>919069.55</v>
      </c>
      <c r="G7002">
        <v>12121270.25</v>
      </c>
      <c r="H7002">
        <v>7968409.0199999996</v>
      </c>
      <c r="I7002">
        <v>196760.63</v>
      </c>
      <c r="J7002">
        <v>271604.31</v>
      </c>
      <c r="K7002">
        <v>33679.61</v>
      </c>
      <c r="L7002">
        <v>5119.3999999999996</v>
      </c>
      <c r="M7002">
        <v>0.54</v>
      </c>
      <c r="N7002">
        <v>1188.19</v>
      </c>
      <c r="O7002">
        <v>3.25</v>
      </c>
      <c r="P7002">
        <v>0.27</v>
      </c>
      <c r="Q7002">
        <v>0.03</v>
      </c>
      <c r="R7002">
        <v>3861.62</v>
      </c>
      <c r="S7002">
        <v>5.76</v>
      </c>
      <c r="T7002">
        <v>197.14</v>
      </c>
      <c r="U7002">
        <v>48.94</v>
      </c>
      <c r="V7002" s="14">
        <v>-0.92369999999999997</v>
      </c>
      <c r="W7002">
        <v>-419412.10070000001</v>
      </c>
      <c r="X7002">
        <v>-44.33</v>
      </c>
      <c r="Y7002" s="12" t="str">
        <f>IFERROR(VLOOKUP(C7002,[1]Index!$D:$F,3,FALSE),"Non List")</f>
        <v>Finance</v>
      </c>
      <c r="Z7002">
        <f>IFERROR(VLOOKUP(C7002,[1]LP!$B:$C,2,FALSE),0)</f>
        <v>639.29999999999995</v>
      </c>
      <c r="AA7002" s="11">
        <f t="shared" si="306"/>
        <v>1183.9000000000001</v>
      </c>
      <c r="AB7002" s="5">
        <f>IFERROR(VLOOKUP(C7002,[2]Sheet1!$B:$F,5,FALSE),0)</f>
        <v>4635964.4799999995</v>
      </c>
      <c r="AC7002" s="11">
        <f>IFERROR(VLOOKUP(AE7002,[3]Sheet2!$M:$O,2,FALSE),0)</f>
        <v>0</v>
      </c>
      <c r="AD7002" s="11">
        <f>IFERROR(VLOOKUP(AE7002,[3]Sheet2!$M:$O,3,FALSE),0)</f>
        <v>0</v>
      </c>
      <c r="AE7002" s="10" t="str">
        <f t="shared" si="307"/>
        <v>81/82GFCL</v>
      </c>
    </row>
    <row r="7003" spans="1:31" x14ac:dyDescent="0.45">
      <c r="A7003" s="12" t="s">
        <v>55</v>
      </c>
      <c r="B7003" s="12" t="s">
        <v>376</v>
      </c>
      <c r="C7003" t="s">
        <v>174</v>
      </c>
      <c r="D7003">
        <v>481.73</v>
      </c>
      <c r="E7003">
        <v>1012176</v>
      </c>
      <c r="F7003">
        <v>542856</v>
      </c>
      <c r="G7003">
        <v>8044094</v>
      </c>
      <c r="H7003">
        <v>5350451</v>
      </c>
      <c r="I7003">
        <v>173053</v>
      </c>
      <c r="J7003">
        <v>240511</v>
      </c>
      <c r="K7003">
        <v>70947</v>
      </c>
      <c r="L7003">
        <v>27958</v>
      </c>
      <c r="M7003">
        <v>2.76</v>
      </c>
      <c r="N7003">
        <v>174.54</v>
      </c>
      <c r="O7003">
        <v>3.14</v>
      </c>
      <c r="P7003">
        <v>1.8</v>
      </c>
      <c r="Q7003">
        <v>0.28000000000000003</v>
      </c>
      <c r="R7003">
        <v>548.05999999999995</v>
      </c>
      <c r="S7003">
        <v>6.16</v>
      </c>
      <c r="T7003">
        <v>153.63</v>
      </c>
      <c r="U7003">
        <v>97.68</v>
      </c>
      <c r="V7003" s="14">
        <v>-0.79720000000000002</v>
      </c>
      <c r="W7003">
        <v>14293</v>
      </c>
      <c r="X7003">
        <v>1.41</v>
      </c>
      <c r="Y7003" s="12" t="str">
        <f>IFERROR(VLOOKUP(C7003,[1]Index!$D:$F,3,FALSE),"Non List")</f>
        <v>Finance</v>
      </c>
      <c r="Z7003">
        <f>IFERROR(VLOOKUP(C7003,[1]LP!$B:$C,2,FALSE),0)</f>
        <v>487.08</v>
      </c>
      <c r="AA7003" s="11">
        <f t="shared" si="306"/>
        <v>176.5</v>
      </c>
      <c r="AB7003" s="5">
        <f>IFERROR(VLOOKUP(C7003,[2]Sheet1!$B:$F,5,FALSE),0)</f>
        <v>4858444.8</v>
      </c>
      <c r="AC7003" s="11">
        <f>IFERROR(VLOOKUP(AE7003,[3]Sheet2!$M:$O,2,FALSE),0)</f>
        <v>0</v>
      </c>
      <c r="AD7003" s="11">
        <f>IFERROR(VLOOKUP(AE7003,[3]Sheet2!$M:$O,3,FALSE),0)</f>
        <v>0</v>
      </c>
      <c r="AE7003" s="10" t="str">
        <f t="shared" si="307"/>
        <v>81/82GMFIL</v>
      </c>
    </row>
    <row r="7004" spans="1:31" x14ac:dyDescent="0.45">
      <c r="A7004" s="12" t="s">
        <v>55</v>
      </c>
      <c r="B7004" s="12" t="s">
        <v>376</v>
      </c>
      <c r="C7004" t="s">
        <v>159</v>
      </c>
      <c r="D7004">
        <v>668.72</v>
      </c>
      <c r="E7004">
        <v>1183470.96</v>
      </c>
      <c r="F7004">
        <v>1002658.736</v>
      </c>
      <c r="G7004">
        <v>19990292.732000001</v>
      </c>
      <c r="H7004">
        <v>16879014.186000001</v>
      </c>
      <c r="I7004">
        <v>616916.54700000002</v>
      </c>
      <c r="J7004">
        <v>828639.18099999998</v>
      </c>
      <c r="K7004">
        <v>444089.19300000003</v>
      </c>
      <c r="L7004">
        <v>344943.82900000003</v>
      </c>
      <c r="M7004">
        <v>29.15</v>
      </c>
      <c r="N7004">
        <v>22.94</v>
      </c>
      <c r="O7004">
        <v>3.62</v>
      </c>
      <c r="P7004">
        <v>15.78</v>
      </c>
      <c r="Q7004">
        <v>1.45</v>
      </c>
      <c r="R7004">
        <v>83.04</v>
      </c>
      <c r="S7004">
        <v>1.83</v>
      </c>
      <c r="T7004">
        <v>184.72</v>
      </c>
      <c r="U7004">
        <v>348.07</v>
      </c>
      <c r="V7004" s="14">
        <v>-0.47949999999999998</v>
      </c>
      <c r="W7004">
        <v>240059.149</v>
      </c>
      <c r="X7004">
        <v>20.28</v>
      </c>
      <c r="Y7004" s="12" t="str">
        <f>IFERROR(VLOOKUP(C7004,[1]Index!$D:$F,3,FALSE),"Non List")</f>
        <v>Finance</v>
      </c>
      <c r="Z7004">
        <f>IFERROR(VLOOKUP(C7004,[1]LP!$B:$C,2,FALSE),0)</f>
        <v>686.42</v>
      </c>
      <c r="AA7004" s="11">
        <f t="shared" si="306"/>
        <v>23.5</v>
      </c>
      <c r="AB7004" s="5">
        <f>IFERROR(VLOOKUP(C7004,[2]Sheet1!$B:$F,5,FALSE),0)</f>
        <v>5799007.8999999994</v>
      </c>
      <c r="AC7004" s="11">
        <f>IFERROR(VLOOKUP(AE7004,[3]Sheet2!$M:$O,2,FALSE),0)</f>
        <v>0</v>
      </c>
      <c r="AD7004" s="11">
        <f>IFERROR(VLOOKUP(AE7004,[3]Sheet2!$M:$O,3,FALSE),0)</f>
        <v>0</v>
      </c>
      <c r="AE7004" s="10" t="str">
        <f t="shared" si="307"/>
        <v>81/82ICFC</v>
      </c>
    </row>
    <row r="7005" spans="1:31" x14ac:dyDescent="0.45">
      <c r="A7005" s="12" t="s">
        <v>55</v>
      </c>
      <c r="B7005" s="12" t="s">
        <v>376</v>
      </c>
      <c r="C7005" t="s">
        <v>161</v>
      </c>
      <c r="D7005">
        <v>475.31</v>
      </c>
      <c r="E7005">
        <v>690472.8</v>
      </c>
      <c r="F7005">
        <v>-669702.27099999995</v>
      </c>
      <c r="G7005">
        <v>3062563.9555000002</v>
      </c>
      <c r="H7005">
        <v>2652213.0669</v>
      </c>
      <c r="I7005">
        <v>166704.73730000001</v>
      </c>
      <c r="J7005">
        <v>174495.2501</v>
      </c>
      <c r="K7005">
        <v>10904.441800000001</v>
      </c>
      <c r="L7005">
        <v>-207284.114</v>
      </c>
      <c r="M7005">
        <v>-30.02</v>
      </c>
      <c r="N7005">
        <v>-15.83</v>
      </c>
      <c r="O7005">
        <v>158.01</v>
      </c>
      <c r="P7005">
        <v>-997.97</v>
      </c>
      <c r="Q7005">
        <v>-4.1100000000000003</v>
      </c>
      <c r="R7005">
        <v>-2501.3000000000002</v>
      </c>
      <c r="S7005">
        <v>48.61</v>
      </c>
      <c r="T7005">
        <v>3.01</v>
      </c>
      <c r="U7005" t="s">
        <v>314</v>
      </c>
      <c r="V7005" t="s">
        <v>314</v>
      </c>
      <c r="W7005">
        <v>-207284.11</v>
      </c>
      <c r="X7005">
        <v>-30.02</v>
      </c>
      <c r="Y7005" s="12" t="str">
        <f>IFERROR(VLOOKUP(C7005,[1]Index!$D:$F,3,FALSE),"Non List")</f>
        <v>Finance</v>
      </c>
      <c r="Z7005">
        <f>IFERROR(VLOOKUP(C7005,[1]LP!$B:$C,2,FALSE),0)</f>
        <v>476.99</v>
      </c>
      <c r="AA7005" s="11">
        <f t="shared" si="306"/>
        <v>-15.9</v>
      </c>
      <c r="AB7005" s="5">
        <f>IFERROR(VLOOKUP(C7005,[2]Sheet1!$B:$F,5,FALSE),0)</f>
        <v>3383316.7199999997</v>
      </c>
      <c r="AC7005" s="11">
        <f>IFERROR(VLOOKUP(AE7005,[3]Sheet2!$M:$O,2,FALSE),0)</f>
        <v>0</v>
      </c>
      <c r="AD7005" s="11">
        <f>IFERROR(VLOOKUP(AE7005,[3]Sheet2!$M:$O,3,FALSE),0)</f>
        <v>0</v>
      </c>
      <c r="AE7005" s="10" t="str">
        <f t="shared" si="307"/>
        <v>81/82JFL</v>
      </c>
    </row>
    <row r="7006" spans="1:31" x14ac:dyDescent="0.45">
      <c r="A7006" s="12" t="s">
        <v>55</v>
      </c>
      <c r="B7006" s="12" t="s">
        <v>376</v>
      </c>
      <c r="C7006" t="s">
        <v>162</v>
      </c>
      <c r="D7006">
        <v>669.41</v>
      </c>
      <c r="E7006">
        <v>1351552.8489999999</v>
      </c>
      <c r="F7006">
        <v>1092722.865</v>
      </c>
      <c r="G7006">
        <v>21874412.704999998</v>
      </c>
      <c r="H7006">
        <v>17909140.732000001</v>
      </c>
      <c r="I7006">
        <v>873211.33600000001</v>
      </c>
      <c r="J7006">
        <v>1012468.7439999999</v>
      </c>
      <c r="K7006">
        <v>612008.00399999996</v>
      </c>
      <c r="L7006">
        <v>314382.96799999999</v>
      </c>
      <c r="M7006">
        <v>23.26</v>
      </c>
      <c r="N7006">
        <v>28.78</v>
      </c>
      <c r="O7006">
        <v>3.7</v>
      </c>
      <c r="P7006">
        <v>12.86</v>
      </c>
      <c r="Q7006">
        <v>1.19</v>
      </c>
      <c r="R7006">
        <v>106.49</v>
      </c>
      <c r="S7006">
        <v>3.11</v>
      </c>
      <c r="T7006">
        <v>180.85</v>
      </c>
      <c r="U7006">
        <v>307.64999999999998</v>
      </c>
      <c r="V7006" s="14">
        <v>-0.54039999999999999</v>
      </c>
      <c r="W7006">
        <v>354486.402</v>
      </c>
      <c r="X7006">
        <v>26.23</v>
      </c>
      <c r="Y7006" s="12" t="str">
        <f>IFERROR(VLOOKUP(C7006,[1]Index!$D:$F,3,FALSE),"Non List")</f>
        <v>Finance</v>
      </c>
      <c r="Z7006">
        <f>IFERROR(VLOOKUP(C7006,[1]LP!$B:$C,2,FALSE),0)</f>
        <v>698.26</v>
      </c>
      <c r="AA7006" s="11">
        <f t="shared" si="306"/>
        <v>30</v>
      </c>
      <c r="AB7006" s="5">
        <f>IFERROR(VLOOKUP(C7006,[2]Sheet1!$B:$F,5,FALSE),0)</f>
        <v>6622606.7599999998</v>
      </c>
      <c r="AC7006" s="11">
        <f>IFERROR(VLOOKUP(AE7006,[3]Sheet2!$M:$O,2,FALSE),0)</f>
        <v>0</v>
      </c>
      <c r="AD7006" s="11">
        <f>IFERROR(VLOOKUP(AE7006,[3]Sheet2!$M:$O,3,FALSE),0)</f>
        <v>0</v>
      </c>
      <c r="AE7006" s="10" t="str">
        <f t="shared" si="307"/>
        <v>81/82MFIL</v>
      </c>
    </row>
    <row r="7007" spans="1:31" x14ac:dyDescent="0.45">
      <c r="A7007" s="12" t="s">
        <v>55</v>
      </c>
      <c r="B7007" s="12" t="s">
        <v>376</v>
      </c>
      <c r="C7007" t="s">
        <v>178</v>
      </c>
      <c r="D7007">
        <v>607.44000000000005</v>
      </c>
      <c r="E7007">
        <v>610200</v>
      </c>
      <c r="F7007">
        <v>158706.82999999999</v>
      </c>
      <c r="G7007">
        <v>3172739.55</v>
      </c>
      <c r="H7007">
        <v>1888125.98</v>
      </c>
      <c r="I7007">
        <v>87602.55</v>
      </c>
      <c r="J7007">
        <v>154358.65</v>
      </c>
      <c r="K7007">
        <v>87199.81</v>
      </c>
      <c r="L7007">
        <v>23324.3</v>
      </c>
      <c r="M7007">
        <v>3.82</v>
      </c>
      <c r="N7007">
        <v>159.02000000000001</v>
      </c>
      <c r="O7007">
        <v>4.82</v>
      </c>
      <c r="P7007">
        <v>3.03</v>
      </c>
      <c r="Q7007">
        <v>0.57999999999999996</v>
      </c>
      <c r="R7007">
        <v>766.48</v>
      </c>
      <c r="S7007">
        <v>5.47</v>
      </c>
      <c r="T7007">
        <v>126.01</v>
      </c>
      <c r="U7007">
        <v>104.07</v>
      </c>
      <c r="V7007" s="14">
        <v>-0.82869999999999999</v>
      </c>
      <c r="W7007">
        <v>23324.3</v>
      </c>
      <c r="X7007">
        <v>3.82</v>
      </c>
      <c r="Y7007" s="12" t="str">
        <f>IFERROR(VLOOKUP(C7007,[1]Index!$D:$F,3,FALSE),"Non List")</f>
        <v>Finance</v>
      </c>
      <c r="Z7007">
        <f>IFERROR(VLOOKUP(C7007,[1]LP!$B:$C,2,FALSE),0)</f>
        <v>597.79999999999995</v>
      </c>
      <c r="AA7007" s="11">
        <f t="shared" si="306"/>
        <v>156.5</v>
      </c>
      <c r="AB7007" s="5">
        <f>IFERROR(VLOOKUP(C7007,[2]Sheet1!$B:$F,5,FALSE),0)</f>
        <v>2989980</v>
      </c>
      <c r="AC7007" s="11">
        <f>IFERROR(VLOOKUP(AE7007,[3]Sheet2!$M:$O,2,FALSE),0)</f>
        <v>0</v>
      </c>
      <c r="AD7007" s="11">
        <f>IFERROR(VLOOKUP(AE7007,[3]Sheet2!$M:$O,3,FALSE),0)</f>
        <v>0</v>
      </c>
      <c r="AE7007" s="10" t="str">
        <f t="shared" si="307"/>
        <v>81/82MPFL</v>
      </c>
    </row>
    <row r="7008" spans="1:31" x14ac:dyDescent="0.45">
      <c r="A7008" s="12" t="s">
        <v>55</v>
      </c>
      <c r="B7008" s="12" t="s">
        <v>376</v>
      </c>
      <c r="C7008" t="s">
        <v>180</v>
      </c>
      <c r="D7008">
        <v>718.48</v>
      </c>
      <c r="E7008">
        <v>759446.74699999997</v>
      </c>
      <c r="F7008">
        <v>283839.46000000002</v>
      </c>
      <c r="G7008">
        <v>3880259.88</v>
      </c>
      <c r="H7008">
        <v>2495169.199</v>
      </c>
      <c r="I7008">
        <v>90492.403999999995</v>
      </c>
      <c r="J7008">
        <v>135625.155</v>
      </c>
      <c r="K7008">
        <v>13189.071</v>
      </c>
      <c r="L7008">
        <v>21745.874</v>
      </c>
      <c r="M7008">
        <v>2.86</v>
      </c>
      <c r="N7008">
        <v>251.22</v>
      </c>
      <c r="O7008">
        <v>5.23</v>
      </c>
      <c r="P7008">
        <v>2.08</v>
      </c>
      <c r="Q7008">
        <v>0.41</v>
      </c>
      <c r="R7008">
        <v>1313.88</v>
      </c>
      <c r="S7008">
        <v>9.74</v>
      </c>
      <c r="T7008">
        <v>137.37</v>
      </c>
      <c r="U7008">
        <v>94.02</v>
      </c>
      <c r="V7008" s="14">
        <v>-0.86909999999999998</v>
      </c>
      <c r="W7008">
        <v>-287964.31900000002</v>
      </c>
      <c r="X7008">
        <v>-37.92</v>
      </c>
      <c r="Y7008" s="12" t="str">
        <f>IFERROR(VLOOKUP(C7008,[1]Index!$D:$F,3,FALSE),"Non List")</f>
        <v>Finance</v>
      </c>
      <c r="Z7008">
        <f>IFERROR(VLOOKUP(C7008,[1]LP!$B:$C,2,FALSE),0)</f>
        <v>694.91</v>
      </c>
      <c r="AA7008" s="11">
        <f t="shared" si="306"/>
        <v>243</v>
      </c>
      <c r="AB7008" s="5">
        <f>IFERROR(VLOOKUP(C7008,[2]Sheet1!$B:$F,5,FALSE),0)</f>
        <v>3037787.2</v>
      </c>
      <c r="AC7008" s="11">
        <f>IFERROR(VLOOKUP(AE7008,[3]Sheet2!$M:$O,2,FALSE),0)</f>
        <v>0</v>
      </c>
      <c r="AD7008" s="11">
        <f>IFERROR(VLOOKUP(AE7008,[3]Sheet2!$M:$O,3,FALSE),0)</f>
        <v>0</v>
      </c>
      <c r="AE7008" s="10" t="str">
        <f t="shared" si="307"/>
        <v>81/82NFS</v>
      </c>
    </row>
    <row r="7009" spans="1:31" x14ac:dyDescent="0.45">
      <c r="A7009" s="12" t="s">
        <v>55</v>
      </c>
      <c r="B7009" s="12" t="s">
        <v>376</v>
      </c>
      <c r="C7009" t="s">
        <v>163</v>
      </c>
      <c r="D7009">
        <v>408.05</v>
      </c>
      <c r="E7009">
        <v>1082556.605</v>
      </c>
      <c r="F7009">
        <v>-501370.83299999998</v>
      </c>
      <c r="G7009">
        <v>7129270.5959999999</v>
      </c>
      <c r="H7009">
        <v>4811782.7510000002</v>
      </c>
      <c r="I7009">
        <v>266063.967</v>
      </c>
      <c r="J7009">
        <v>337397.29200000002</v>
      </c>
      <c r="K7009">
        <v>61491.616000000002</v>
      </c>
      <c r="L7009">
        <v>113908.889</v>
      </c>
      <c r="M7009">
        <v>10.52</v>
      </c>
      <c r="N7009">
        <v>38.79</v>
      </c>
      <c r="O7009">
        <v>7.6</v>
      </c>
      <c r="P7009">
        <v>19.600000000000001</v>
      </c>
      <c r="Q7009">
        <v>1.43</v>
      </c>
      <c r="R7009">
        <v>294.8</v>
      </c>
      <c r="S7009">
        <v>29.06</v>
      </c>
      <c r="T7009">
        <v>53.69</v>
      </c>
      <c r="U7009">
        <v>112.73</v>
      </c>
      <c r="V7009" s="14">
        <v>-0.72370000000000001</v>
      </c>
      <c r="W7009">
        <v>-1560128.358</v>
      </c>
      <c r="X7009">
        <v>-144.12</v>
      </c>
      <c r="Y7009" s="12" t="str">
        <f>IFERROR(VLOOKUP(C7009,[1]Index!$D:$F,3,FALSE),"Non List")</f>
        <v>Finance</v>
      </c>
      <c r="Z7009">
        <f>IFERROR(VLOOKUP(C7009,[1]LP!$B:$C,2,FALSE),0)</f>
        <v>410.56</v>
      </c>
      <c r="AA7009" s="11">
        <f t="shared" si="306"/>
        <v>39</v>
      </c>
      <c r="AB7009" s="5">
        <f>IFERROR(VLOOKUP(C7009,[2]Sheet1!$B:$F,5,FALSE),0)</f>
        <v>4330226.4000000004</v>
      </c>
      <c r="AC7009" s="11">
        <f>IFERROR(VLOOKUP(AE7009,[3]Sheet2!$M:$O,2,FALSE),0)</f>
        <v>0</v>
      </c>
      <c r="AD7009" s="11">
        <f>IFERROR(VLOOKUP(AE7009,[3]Sheet2!$M:$O,3,FALSE),0)</f>
        <v>0</v>
      </c>
      <c r="AE7009" s="10" t="str">
        <f t="shared" si="307"/>
        <v>81/82PFL</v>
      </c>
    </row>
    <row r="7010" spans="1:31" x14ac:dyDescent="0.45">
      <c r="A7010" s="12" t="s">
        <v>55</v>
      </c>
      <c r="B7010" s="12" t="s">
        <v>376</v>
      </c>
      <c r="C7010" t="s">
        <v>164</v>
      </c>
      <c r="D7010">
        <v>503.18</v>
      </c>
      <c r="E7010">
        <v>848106</v>
      </c>
      <c r="F7010">
        <v>-176097.35</v>
      </c>
      <c r="G7010">
        <v>6980580.4270000001</v>
      </c>
      <c r="H7010">
        <v>4802903.7340000002</v>
      </c>
      <c r="I7010">
        <v>185302.94899999999</v>
      </c>
      <c r="J7010">
        <v>235581.92</v>
      </c>
      <c r="K7010">
        <v>-28086.634999999998</v>
      </c>
      <c r="L7010">
        <v>111938.704</v>
      </c>
      <c r="M7010">
        <v>13.2</v>
      </c>
      <c r="N7010">
        <v>38.119999999999997</v>
      </c>
      <c r="O7010">
        <v>6.35</v>
      </c>
      <c r="P7010">
        <v>16.66</v>
      </c>
      <c r="Q7010">
        <v>1.4</v>
      </c>
      <c r="R7010">
        <v>242.06</v>
      </c>
      <c r="S7010">
        <v>4.4400000000000004</v>
      </c>
      <c r="T7010">
        <v>79.239999999999995</v>
      </c>
      <c r="U7010">
        <v>153.41</v>
      </c>
      <c r="V7010" s="14">
        <v>-0.69510000000000005</v>
      </c>
      <c r="W7010">
        <v>-423179.51400000002</v>
      </c>
      <c r="X7010">
        <v>-49.9</v>
      </c>
      <c r="Y7010" s="12" t="str">
        <f>IFERROR(VLOOKUP(C7010,[1]Index!$D:$F,3,FALSE),"Non List")</f>
        <v>Finance</v>
      </c>
      <c r="Z7010">
        <f>IFERROR(VLOOKUP(C7010,[1]LP!$B:$C,2,FALSE),0)</f>
        <v>500.72</v>
      </c>
      <c r="AA7010" s="11">
        <f t="shared" si="306"/>
        <v>37.9</v>
      </c>
      <c r="AB7010" s="5">
        <f>IFERROR(VLOOKUP(C7010,[2]Sheet1!$B:$F,5,FALSE),0)</f>
        <v>4155719.4</v>
      </c>
      <c r="AC7010" s="11">
        <f>IFERROR(VLOOKUP(AE7010,[3]Sheet2!$M:$O,2,FALSE),0)</f>
        <v>0</v>
      </c>
      <c r="AD7010" s="11">
        <f>IFERROR(VLOOKUP(AE7010,[3]Sheet2!$M:$O,3,FALSE),0)</f>
        <v>0</v>
      </c>
      <c r="AE7010" s="10" t="str">
        <f t="shared" si="307"/>
        <v>81/82PROFL</v>
      </c>
    </row>
    <row r="7011" spans="1:31" x14ac:dyDescent="0.45">
      <c r="A7011" s="12" t="s">
        <v>55</v>
      </c>
      <c r="B7011" s="12" t="s">
        <v>376</v>
      </c>
      <c r="C7011" t="s">
        <v>166</v>
      </c>
      <c r="D7011">
        <v>517.21</v>
      </c>
      <c r="E7011">
        <v>1000000</v>
      </c>
      <c r="F7011">
        <v>422311.47</v>
      </c>
      <c r="G7011">
        <v>7834807.5</v>
      </c>
      <c r="H7011">
        <v>6159539.3420000002</v>
      </c>
      <c r="I7011">
        <v>233182.59400000001</v>
      </c>
      <c r="J7011">
        <v>279910.67300000001</v>
      </c>
      <c r="K7011">
        <v>149306.09400000001</v>
      </c>
      <c r="L7011">
        <v>69930.614000000001</v>
      </c>
      <c r="M7011">
        <v>6.99</v>
      </c>
      <c r="N7011">
        <v>73.989999999999995</v>
      </c>
      <c r="O7011">
        <v>3.64</v>
      </c>
      <c r="P7011">
        <v>4.92</v>
      </c>
      <c r="Q7011">
        <v>0.7</v>
      </c>
      <c r="R7011">
        <v>269.32</v>
      </c>
      <c r="S7011">
        <v>2.57</v>
      </c>
      <c r="T7011">
        <v>142.22999999999999</v>
      </c>
      <c r="U7011">
        <v>149.56</v>
      </c>
      <c r="V7011" s="14">
        <v>-0.71079999999999999</v>
      </c>
      <c r="W7011">
        <v>62800.232000000004</v>
      </c>
      <c r="X7011">
        <v>6.28</v>
      </c>
      <c r="Y7011" s="12" t="str">
        <f>IFERROR(VLOOKUP(C7011,[1]Index!$D:$F,3,FALSE),"Non List")</f>
        <v>Finance</v>
      </c>
      <c r="Z7011">
        <f>IFERROR(VLOOKUP(C7011,[1]LP!$B:$C,2,FALSE),0)</f>
        <v>523.84</v>
      </c>
      <c r="AA7011" s="11">
        <f t="shared" si="306"/>
        <v>74.900000000000006</v>
      </c>
      <c r="AB7011" s="5">
        <f>IFERROR(VLOOKUP(C7011,[2]Sheet1!$B:$F,5,FALSE),0)</f>
        <v>4900003.43</v>
      </c>
      <c r="AC7011" s="11">
        <f>IFERROR(VLOOKUP(AE7011,[3]Sheet2!$M:$O,2,FALSE),0)</f>
        <v>0</v>
      </c>
      <c r="AD7011" s="11">
        <f>IFERROR(VLOOKUP(AE7011,[3]Sheet2!$M:$O,3,FALSE),0)</f>
        <v>0</v>
      </c>
      <c r="AE7011" s="10" t="str">
        <f t="shared" si="307"/>
        <v>81/82SIFC</v>
      </c>
    </row>
    <row r="7012" spans="1:31" x14ac:dyDescent="0.45">
      <c r="A7012" s="12" t="s">
        <v>55</v>
      </c>
      <c r="B7012" s="12" t="s">
        <v>376</v>
      </c>
      <c r="C7012" t="s">
        <v>170</v>
      </c>
      <c r="D7012">
        <v>482</v>
      </c>
      <c r="E7012">
        <v>1121452</v>
      </c>
      <c r="F7012">
        <v>113141</v>
      </c>
      <c r="G7012">
        <v>8392617</v>
      </c>
      <c r="H7012">
        <v>6737372</v>
      </c>
      <c r="I7012">
        <v>240224</v>
      </c>
      <c r="J7012">
        <v>302679</v>
      </c>
      <c r="K7012">
        <v>94457</v>
      </c>
      <c r="L7012">
        <v>42704</v>
      </c>
      <c r="M7012">
        <v>3.81</v>
      </c>
      <c r="N7012">
        <v>126.51</v>
      </c>
      <c r="O7012">
        <v>4.38</v>
      </c>
      <c r="P7012">
        <v>3.46</v>
      </c>
      <c r="Q7012">
        <v>0.42</v>
      </c>
      <c r="R7012">
        <v>554.11</v>
      </c>
      <c r="S7012">
        <v>9</v>
      </c>
      <c r="T7012">
        <v>110.09</v>
      </c>
      <c r="U7012">
        <v>97.15</v>
      </c>
      <c r="V7012" s="14">
        <v>-0.79849999999999999</v>
      </c>
      <c r="W7012">
        <v>-199042</v>
      </c>
      <c r="X7012">
        <v>-17.75</v>
      </c>
      <c r="Y7012" s="12" t="str">
        <f>IFERROR(VLOOKUP(C7012,[1]Index!$D:$F,3,FALSE),"Non List")</f>
        <v>Finance</v>
      </c>
      <c r="Z7012">
        <f>IFERROR(VLOOKUP(C7012,[1]LP!$B:$C,2,FALSE),0)</f>
        <v>485.2</v>
      </c>
      <c r="AA7012" s="11">
        <f t="shared" si="306"/>
        <v>127.3</v>
      </c>
      <c r="AB7012" s="5">
        <f>IFERROR(VLOOKUP(C7012,[2]Sheet1!$B:$F,5,FALSE),0)</f>
        <v>5495113.8200000003</v>
      </c>
      <c r="AC7012" s="11">
        <f>IFERROR(VLOOKUP(AE7012,[3]Sheet2!$M:$O,2,FALSE),0)</f>
        <v>0</v>
      </c>
      <c r="AD7012" s="11">
        <f>IFERROR(VLOOKUP(AE7012,[3]Sheet2!$M:$O,3,FALSE),0)</f>
        <v>0</v>
      </c>
      <c r="AE7012" s="10" t="str">
        <f t="shared" si="307"/>
        <v>81/82RLFL</v>
      </c>
    </row>
    <row r="7013" spans="1:31" x14ac:dyDescent="0.45">
      <c r="A7013" s="12" t="s">
        <v>55</v>
      </c>
      <c r="B7013" s="12" t="s">
        <v>376</v>
      </c>
      <c r="C7013" t="s">
        <v>171</v>
      </c>
      <c r="D7013">
        <v>540.04999999999995</v>
      </c>
      <c r="E7013">
        <v>867993.8</v>
      </c>
      <c r="F7013">
        <v>368423.55</v>
      </c>
      <c r="G7013">
        <v>9429106.8699999992</v>
      </c>
      <c r="H7013">
        <v>5876872.3600000003</v>
      </c>
      <c r="I7013">
        <v>250823.1</v>
      </c>
      <c r="J7013">
        <v>316728.65000000002</v>
      </c>
      <c r="K7013">
        <v>76276.47</v>
      </c>
      <c r="L7013">
        <v>-127394.55</v>
      </c>
      <c r="M7013">
        <v>-14.68</v>
      </c>
      <c r="N7013">
        <v>-36.79</v>
      </c>
      <c r="O7013">
        <v>3.79</v>
      </c>
      <c r="P7013">
        <v>-10.3</v>
      </c>
      <c r="Q7013">
        <v>-1.17</v>
      </c>
      <c r="R7013">
        <v>-139.43</v>
      </c>
      <c r="S7013">
        <v>16.100000000000001</v>
      </c>
      <c r="T7013">
        <v>142.44999999999999</v>
      </c>
      <c r="U7013" t="s">
        <v>314</v>
      </c>
      <c r="V7013" t="s">
        <v>314</v>
      </c>
      <c r="W7013">
        <v>-572377.72</v>
      </c>
      <c r="X7013">
        <v>-65.94</v>
      </c>
      <c r="Y7013" s="12" t="str">
        <f>IFERROR(VLOOKUP(C7013,[1]Index!$D:$F,3,FALSE),"Non List")</f>
        <v>Finance</v>
      </c>
      <c r="Z7013">
        <f>IFERROR(VLOOKUP(C7013,[1]LP!$B:$C,2,FALSE),0)</f>
        <v>538.33000000000004</v>
      </c>
      <c r="AA7013" s="11">
        <f t="shared" si="306"/>
        <v>-36.700000000000003</v>
      </c>
      <c r="AB7013" s="5">
        <f>IFERROR(VLOOKUP(C7013,[2]Sheet1!$B:$F,5,FALSE),0)</f>
        <v>4253169.62</v>
      </c>
      <c r="AC7013" s="11">
        <f>IFERROR(VLOOKUP(AE7013,[3]Sheet2!$M:$O,2,FALSE),0)</f>
        <v>0</v>
      </c>
      <c r="AD7013" s="11">
        <f>IFERROR(VLOOKUP(AE7013,[3]Sheet2!$M:$O,3,FALSE),0)</f>
        <v>0</v>
      </c>
      <c r="AE7013" s="10" t="str">
        <f t="shared" si="307"/>
        <v>81/82GUFL</v>
      </c>
    </row>
    <row r="7014" spans="1:31" x14ac:dyDescent="0.45">
      <c r="A7014" s="12" t="s">
        <v>55</v>
      </c>
      <c r="B7014" s="12" t="s">
        <v>376</v>
      </c>
      <c r="C7014" t="s">
        <v>172</v>
      </c>
      <c r="D7014">
        <v>500.86</v>
      </c>
      <c r="E7014">
        <v>890424.23600000003</v>
      </c>
      <c r="F7014">
        <v>223005.617</v>
      </c>
      <c r="G7014">
        <v>5713369.0499999998</v>
      </c>
      <c r="H7014">
        <v>4102615.18</v>
      </c>
      <c r="I7014">
        <v>139827.54800000001</v>
      </c>
      <c r="J7014">
        <v>204352.28</v>
      </c>
      <c r="K7014">
        <v>11211.012000000001</v>
      </c>
      <c r="L7014">
        <v>2077.5039999999999</v>
      </c>
      <c r="M7014">
        <v>0.23</v>
      </c>
      <c r="N7014">
        <v>2177.65</v>
      </c>
      <c r="O7014">
        <v>4.01</v>
      </c>
      <c r="P7014">
        <v>0.19</v>
      </c>
      <c r="Q7014">
        <v>0.02</v>
      </c>
      <c r="R7014">
        <v>8732.3799999999992</v>
      </c>
      <c r="S7014">
        <v>8.84</v>
      </c>
      <c r="T7014">
        <v>125.04</v>
      </c>
      <c r="U7014">
        <v>25.44</v>
      </c>
      <c r="V7014" s="14">
        <v>-0.94920000000000004</v>
      </c>
      <c r="W7014">
        <v>-302060.386</v>
      </c>
      <c r="X7014">
        <v>-33.92</v>
      </c>
      <c r="Y7014" s="12" t="str">
        <f>IFERROR(VLOOKUP(C7014,[1]Index!$D:$F,3,FALSE),"Non List")</f>
        <v>Finance</v>
      </c>
      <c r="Z7014">
        <f>IFERROR(VLOOKUP(C7014,[1]LP!$B:$C,2,FALSE),0)</f>
        <v>503.54</v>
      </c>
      <c r="AA7014" s="11">
        <f t="shared" si="306"/>
        <v>2189.3000000000002</v>
      </c>
      <c r="AB7014" s="5">
        <f>IFERROR(VLOOKUP(C7014,[2]Sheet1!$B:$F,5,FALSE),0)</f>
        <v>3561696.8000000003</v>
      </c>
      <c r="AC7014" s="11">
        <f>IFERROR(VLOOKUP(AE7014,[3]Sheet2!$M:$O,2,FALSE),0)</f>
        <v>0</v>
      </c>
      <c r="AD7014" s="11">
        <f>IFERROR(VLOOKUP(AE7014,[3]Sheet2!$M:$O,3,FALSE),0)</f>
        <v>0</v>
      </c>
      <c r="AE7014" s="10" t="str">
        <f t="shared" si="307"/>
        <v>81/82BFC</v>
      </c>
    </row>
    <row r="7015" spans="1:31" x14ac:dyDescent="0.45">
      <c r="A7015" s="12" t="s">
        <v>55</v>
      </c>
      <c r="B7015" s="12" t="s">
        <v>376</v>
      </c>
      <c r="C7015" t="s">
        <v>179</v>
      </c>
      <c r="D7015">
        <v>465.86</v>
      </c>
      <c r="E7015">
        <v>818911.4</v>
      </c>
      <c r="F7015">
        <v>-310278.39799999999</v>
      </c>
      <c r="G7015">
        <v>2783166.227</v>
      </c>
      <c r="H7015">
        <v>1833997.773</v>
      </c>
      <c r="I7015">
        <v>88530.134000000005</v>
      </c>
      <c r="J7015">
        <v>116987.23699999999</v>
      </c>
      <c r="K7015">
        <v>-4402.7129999999997</v>
      </c>
      <c r="L7015">
        <v>31935.547999999999</v>
      </c>
      <c r="M7015">
        <v>3.9</v>
      </c>
      <c r="N7015">
        <v>119.45</v>
      </c>
      <c r="O7015">
        <v>7.5</v>
      </c>
      <c r="P7015">
        <v>6.28</v>
      </c>
      <c r="Q7015">
        <v>0.91</v>
      </c>
      <c r="R7015">
        <v>895.88</v>
      </c>
      <c r="S7015">
        <v>9.66</v>
      </c>
      <c r="T7015">
        <v>62.11</v>
      </c>
      <c r="U7015">
        <v>73.83</v>
      </c>
      <c r="V7015" s="14">
        <v>-0.84150000000000003</v>
      </c>
      <c r="W7015">
        <v>-625141.82400000002</v>
      </c>
      <c r="X7015">
        <v>-76.34</v>
      </c>
      <c r="Y7015" s="12" t="str">
        <f>IFERROR(VLOOKUP(C7015,[1]Index!$D:$F,3,FALSE),"Non List")</f>
        <v>Finance</v>
      </c>
      <c r="Z7015">
        <f>IFERROR(VLOOKUP(C7015,[1]LP!$B:$C,2,FALSE),0)</f>
        <v>465.88</v>
      </c>
      <c r="AA7015" s="11">
        <f t="shared" si="306"/>
        <v>119.5</v>
      </c>
      <c r="AB7015" s="5">
        <f>IFERROR(VLOOKUP(C7015,[2]Sheet1!$B:$F,5,FALSE),0)</f>
        <v>3357537.15</v>
      </c>
      <c r="AC7015" s="11">
        <f>IFERROR(VLOOKUP(AE7015,[3]Sheet2!$M:$O,2,FALSE),0)</f>
        <v>0</v>
      </c>
      <c r="AD7015" s="11">
        <f>IFERROR(VLOOKUP(AE7015,[3]Sheet2!$M:$O,3,FALSE),0)</f>
        <v>0</v>
      </c>
      <c r="AE7015" s="10" t="str">
        <f t="shared" si="307"/>
        <v>81/82SFCL</v>
      </c>
    </row>
    <row r="7016" spans="1:31" x14ac:dyDescent="0.45">
      <c r="A7016" s="12" t="s">
        <v>55</v>
      </c>
      <c r="B7016" s="12" t="s">
        <v>376</v>
      </c>
      <c r="C7016" t="s">
        <v>61</v>
      </c>
      <c r="D7016">
        <v>1036.52</v>
      </c>
      <c r="E7016">
        <v>3215345.8679999998</v>
      </c>
      <c r="F7016">
        <v>5065493.8109999998</v>
      </c>
      <c r="G7016">
        <v>39428776.487999998</v>
      </c>
      <c r="H7016">
        <v>39785398.035999998</v>
      </c>
      <c r="I7016">
        <v>2819466.8390000002</v>
      </c>
      <c r="J7016">
        <v>3155628.9730000002</v>
      </c>
      <c r="K7016">
        <v>1793281.571</v>
      </c>
      <c r="L7016">
        <v>1212874.496</v>
      </c>
      <c r="M7016">
        <v>37.72</v>
      </c>
      <c r="N7016">
        <v>27.48</v>
      </c>
      <c r="O7016">
        <v>4.0199999999999996</v>
      </c>
      <c r="P7016">
        <v>14.65</v>
      </c>
      <c r="Q7016">
        <v>2.34</v>
      </c>
      <c r="R7016">
        <v>110.47</v>
      </c>
      <c r="S7016">
        <v>2.5499999999999998</v>
      </c>
      <c r="T7016">
        <v>257.54000000000002</v>
      </c>
      <c r="U7016">
        <v>467.52</v>
      </c>
      <c r="V7016" s="14">
        <v>-0.54900000000000004</v>
      </c>
      <c r="W7016">
        <v>2084771.8419999999</v>
      </c>
      <c r="X7016">
        <v>64.84</v>
      </c>
      <c r="Y7016" s="12" t="str">
        <f>IFERROR(VLOOKUP(C7016,[1]Index!$D:$F,3,FALSE),"Non List")</f>
        <v>Microfinance</v>
      </c>
      <c r="Z7016">
        <f>IFERROR(VLOOKUP(C7016,[1]LP!$B:$C,2,FALSE),0)</f>
        <v>1078.21</v>
      </c>
      <c r="AA7016" s="11">
        <f t="shared" si="306"/>
        <v>28.6</v>
      </c>
      <c r="AB7016" s="5">
        <f>IFERROR(VLOOKUP(C7016,[2]Sheet1!$B:$F,5,FALSE),0)</f>
        <v>15755194.91</v>
      </c>
      <c r="AC7016" s="11">
        <f>IFERROR(VLOOKUP(AE7016,[3]Sheet2!$M:$O,2,FALSE),0)</f>
        <v>0</v>
      </c>
      <c r="AD7016" s="11">
        <f>IFERROR(VLOOKUP(AE7016,[3]Sheet2!$M:$O,3,FALSE),0)</f>
        <v>0</v>
      </c>
      <c r="AE7016" s="10" t="str">
        <f t="shared" si="307"/>
        <v>81/82CBBL</v>
      </c>
    </row>
    <row r="7017" spans="1:31" x14ac:dyDescent="0.45">
      <c r="A7017" s="12" t="s">
        <v>55</v>
      </c>
      <c r="B7017" s="12" t="s">
        <v>376</v>
      </c>
      <c r="C7017" t="s">
        <v>62</v>
      </c>
      <c r="D7017">
        <v>902.05</v>
      </c>
      <c r="E7017">
        <v>1868285.696</v>
      </c>
      <c r="F7017">
        <v>2033510.122</v>
      </c>
      <c r="G7017">
        <v>11016434.194</v>
      </c>
      <c r="H7017">
        <v>25322822.545000002</v>
      </c>
      <c r="I7017">
        <v>1835858.44</v>
      </c>
      <c r="J7017">
        <v>2042266.622</v>
      </c>
      <c r="K7017">
        <v>1045431.542</v>
      </c>
      <c r="L7017">
        <v>691154.54399999999</v>
      </c>
      <c r="M7017">
        <v>36.99</v>
      </c>
      <c r="N7017">
        <v>24.39</v>
      </c>
      <c r="O7017">
        <v>4.32</v>
      </c>
      <c r="P7017">
        <v>17.71</v>
      </c>
      <c r="Q7017">
        <v>2.54</v>
      </c>
      <c r="R7017">
        <v>105.36</v>
      </c>
      <c r="S7017">
        <v>7.73</v>
      </c>
      <c r="T7017">
        <v>208.84</v>
      </c>
      <c r="U7017">
        <v>416.91</v>
      </c>
      <c r="V7017" s="14">
        <v>-0.53779999999999994</v>
      </c>
      <c r="W7017">
        <v>606485.41</v>
      </c>
      <c r="X7017">
        <v>32.46</v>
      </c>
      <c r="Y7017" s="12" t="str">
        <f>IFERROR(VLOOKUP(C7017,[1]Index!$D:$F,3,FALSE),"Non List")</f>
        <v>Microfinance</v>
      </c>
      <c r="Z7017">
        <f>IFERROR(VLOOKUP(C7017,[1]LP!$B:$C,2,FALSE),0)</f>
        <v>913.26</v>
      </c>
      <c r="AA7017" s="11">
        <f t="shared" si="306"/>
        <v>24.7</v>
      </c>
      <c r="AB7017" s="5">
        <f>IFERROR(VLOOKUP(C7017,[2]Sheet1!$B:$F,5,FALSE),0)</f>
        <v>9154599.9299999997</v>
      </c>
      <c r="AC7017" s="11">
        <f>IFERROR(VLOOKUP(AE7017,[3]Sheet2!$M:$O,2,FALSE),0)</f>
        <v>0</v>
      </c>
      <c r="AD7017" s="11">
        <f>IFERROR(VLOOKUP(AE7017,[3]Sheet2!$M:$O,3,FALSE),0)</f>
        <v>0</v>
      </c>
      <c r="AE7017" s="10" t="str">
        <f t="shared" si="307"/>
        <v>81/82DDBL</v>
      </c>
    </row>
    <row r="7018" spans="1:31" x14ac:dyDescent="0.45">
      <c r="A7018" s="12" t="s">
        <v>55</v>
      </c>
      <c r="B7018" s="12" t="s">
        <v>376</v>
      </c>
      <c r="C7018" t="s">
        <v>63</v>
      </c>
      <c r="D7018">
        <v>890.73</v>
      </c>
      <c r="E7018">
        <v>1344871.3230000001</v>
      </c>
      <c r="F7018">
        <v>420298.19699999999</v>
      </c>
      <c r="H7018">
        <v>28187.485000000001</v>
      </c>
      <c r="I7018">
        <v>211769.25899999999</v>
      </c>
      <c r="J7018">
        <v>216904.24</v>
      </c>
      <c r="K7018">
        <v>145041.19399999999</v>
      </c>
      <c r="L7018">
        <v>131726.807</v>
      </c>
      <c r="M7018">
        <v>9.7899999999999991</v>
      </c>
      <c r="N7018">
        <v>90.98</v>
      </c>
      <c r="O7018">
        <v>6.79</v>
      </c>
      <c r="P7018">
        <v>7.46</v>
      </c>
      <c r="Q7018">
        <v>1.94</v>
      </c>
      <c r="R7018">
        <v>617.75</v>
      </c>
      <c r="S7018">
        <v>3.84</v>
      </c>
      <c r="T7018">
        <v>131.25</v>
      </c>
      <c r="U7018">
        <v>170.03</v>
      </c>
      <c r="V7018" s="14">
        <v>-0.80910000000000004</v>
      </c>
      <c r="W7018">
        <v>107845.80899999999</v>
      </c>
      <c r="X7018">
        <v>8.02</v>
      </c>
      <c r="Y7018" s="12" t="str">
        <f>IFERROR(VLOOKUP(C7018,[1]Index!$D:$F,3,FALSE),"Non List")</f>
        <v>Microfinance</v>
      </c>
      <c r="Z7018">
        <f>IFERROR(VLOOKUP(C7018,[1]LP!$B:$C,2,FALSE),0)</f>
        <v>897.97</v>
      </c>
      <c r="AA7018" s="11">
        <f t="shared" si="306"/>
        <v>91.7</v>
      </c>
      <c r="AB7018" s="5">
        <f>IFERROR(VLOOKUP(C7018,[2]Sheet1!$B:$F,5,FALSE),0)</f>
        <v>6589869.3700000001</v>
      </c>
      <c r="AC7018" s="11">
        <f>IFERROR(VLOOKUP(AE7018,[3]Sheet2!$M:$O,2,FALSE),0)</f>
        <v>0</v>
      </c>
      <c r="AD7018" s="11">
        <f>IFERROR(VLOOKUP(AE7018,[3]Sheet2!$M:$O,3,FALSE),0)</f>
        <v>0</v>
      </c>
      <c r="AE7018" s="10" t="str">
        <f t="shared" si="307"/>
        <v>81/82FMDBL</v>
      </c>
    </row>
    <row r="7019" spans="1:31" x14ac:dyDescent="0.45">
      <c r="A7019" s="12" t="s">
        <v>55</v>
      </c>
      <c r="B7019" s="12" t="s">
        <v>376</v>
      </c>
      <c r="C7019" t="s">
        <v>64</v>
      </c>
      <c r="D7019">
        <v>1099.58</v>
      </c>
      <c r="E7019">
        <v>407692.30499999999</v>
      </c>
      <c r="F7019">
        <v>352406.81099999999</v>
      </c>
      <c r="G7019">
        <v>1646933.487</v>
      </c>
      <c r="H7019">
        <v>4847429.1430000002</v>
      </c>
      <c r="I7019">
        <v>381015.15100000001</v>
      </c>
      <c r="J7019">
        <v>437852.95500000002</v>
      </c>
      <c r="K7019">
        <v>154547.06200000001</v>
      </c>
      <c r="L7019">
        <v>108068.52800000001</v>
      </c>
      <c r="M7019">
        <v>26.51</v>
      </c>
      <c r="N7019">
        <v>41.48</v>
      </c>
      <c r="O7019">
        <v>5.9</v>
      </c>
      <c r="P7019">
        <v>14.22</v>
      </c>
      <c r="Q7019">
        <v>2.04</v>
      </c>
      <c r="R7019">
        <v>244.73</v>
      </c>
      <c r="S7019">
        <v>4.67</v>
      </c>
      <c r="T7019">
        <v>186.44</v>
      </c>
      <c r="U7019">
        <v>333.48</v>
      </c>
      <c r="V7019" s="14">
        <v>-0.69669999999999999</v>
      </c>
      <c r="W7019">
        <v>61940.546000000002</v>
      </c>
      <c r="X7019">
        <v>15.19</v>
      </c>
      <c r="Y7019" s="12" t="str">
        <f>IFERROR(VLOOKUP(C7019,[1]Index!$D:$F,3,FALSE),"Non List")</f>
        <v>Microfinance</v>
      </c>
      <c r="Z7019">
        <f>IFERROR(VLOOKUP(C7019,[1]LP!$B:$C,2,FALSE),0)</f>
        <v>1097.92</v>
      </c>
      <c r="AA7019" s="11">
        <f t="shared" si="306"/>
        <v>41.4</v>
      </c>
      <c r="AB7019" s="5">
        <f>IFERROR(VLOOKUP(C7019,[2]Sheet1!$B:$F,5,FALSE),0)</f>
        <v>1426923.0499999998</v>
      </c>
      <c r="AC7019" s="11">
        <f>IFERROR(VLOOKUP(AE7019,[3]Sheet2!$M:$O,2,FALSE),0)</f>
        <v>0</v>
      </c>
      <c r="AD7019" s="11">
        <f>IFERROR(VLOOKUP(AE7019,[3]Sheet2!$M:$O,3,FALSE),0)</f>
        <v>0</v>
      </c>
      <c r="AE7019" s="10" t="str">
        <f t="shared" si="307"/>
        <v>81/82KMCDB</v>
      </c>
    </row>
    <row r="7020" spans="1:31" x14ac:dyDescent="0.45">
      <c r="A7020" s="12" t="s">
        <v>55</v>
      </c>
      <c r="B7020" s="12" t="s">
        <v>376</v>
      </c>
      <c r="C7020" t="s">
        <v>92</v>
      </c>
      <c r="D7020">
        <v>787.5</v>
      </c>
      <c r="E7020">
        <v>2612079.75</v>
      </c>
      <c r="F7020">
        <v>3166282.9640000002</v>
      </c>
      <c r="G7020">
        <v>20828013.864999998</v>
      </c>
      <c r="H7020">
        <v>24553535.750999998</v>
      </c>
      <c r="I7020">
        <v>1766185.01</v>
      </c>
      <c r="J7020">
        <v>2680005.3059999999</v>
      </c>
      <c r="K7020">
        <v>1586870.476</v>
      </c>
      <c r="L7020">
        <v>836078.47600000002</v>
      </c>
      <c r="M7020">
        <v>32.01</v>
      </c>
      <c r="N7020">
        <v>24.6</v>
      </c>
      <c r="O7020">
        <v>3.56</v>
      </c>
      <c r="P7020">
        <v>14.47</v>
      </c>
      <c r="Q7020">
        <v>3</v>
      </c>
      <c r="R7020">
        <v>87.58</v>
      </c>
      <c r="S7020">
        <v>8.44</v>
      </c>
      <c r="T7020">
        <v>221.22</v>
      </c>
      <c r="U7020">
        <v>399.16</v>
      </c>
      <c r="V7020" s="14">
        <v>-0.49309999999999998</v>
      </c>
      <c r="W7020">
        <v>791583.27800000005</v>
      </c>
      <c r="X7020">
        <v>30.3</v>
      </c>
      <c r="Y7020" s="12" t="str">
        <f>IFERROR(VLOOKUP(C7020,[1]Index!$D:$F,3,FALSE),"Non List")</f>
        <v>Microfinance</v>
      </c>
      <c r="Z7020">
        <f>IFERROR(VLOOKUP(C7020,[1]LP!$B:$C,2,FALSE),0)</f>
        <v>803.03</v>
      </c>
      <c r="AA7020" s="11">
        <f t="shared" si="306"/>
        <v>25.1</v>
      </c>
      <c r="AB7020" s="5">
        <f>IFERROR(VLOOKUP(C7020,[2]Sheet1!$B:$F,5,FALSE),0)</f>
        <v>12799191.02</v>
      </c>
      <c r="AC7020" s="11">
        <f>IFERROR(VLOOKUP(AE7020,[3]Sheet2!$M:$O,2,FALSE),0)</f>
        <v>0</v>
      </c>
      <c r="AD7020" s="11">
        <f>IFERROR(VLOOKUP(AE7020,[3]Sheet2!$M:$O,3,FALSE),0)</f>
        <v>0</v>
      </c>
      <c r="AE7020" s="10" t="str">
        <f t="shared" si="307"/>
        <v>81/82NUBL</v>
      </c>
    </row>
    <row r="7021" spans="1:31" x14ac:dyDescent="0.45">
      <c r="A7021" s="12" t="s">
        <v>55</v>
      </c>
      <c r="B7021" s="12" t="s">
        <v>376</v>
      </c>
      <c r="C7021" t="s">
        <v>68</v>
      </c>
      <c r="D7021">
        <v>880.28</v>
      </c>
      <c r="E7021">
        <v>4312621.5130000003</v>
      </c>
      <c r="F7021">
        <v>5996874.0810000002</v>
      </c>
      <c r="G7021">
        <v>4040859.4440000001</v>
      </c>
      <c r="H7021">
        <v>44233.567999999999</v>
      </c>
      <c r="I7021">
        <v>1794998.5589999999</v>
      </c>
      <c r="J7021">
        <v>1811399.0759999999</v>
      </c>
      <c r="K7021">
        <v>1414637.692</v>
      </c>
      <c r="L7021">
        <v>878701.12399999995</v>
      </c>
      <c r="M7021">
        <v>20.38</v>
      </c>
      <c r="N7021">
        <v>43.19</v>
      </c>
      <c r="O7021">
        <v>3.68</v>
      </c>
      <c r="P7021">
        <v>8.52</v>
      </c>
      <c r="Q7021">
        <v>2.11</v>
      </c>
      <c r="R7021">
        <v>158.94</v>
      </c>
      <c r="S7021">
        <v>2.65</v>
      </c>
      <c r="T7021">
        <v>239.05</v>
      </c>
      <c r="U7021">
        <v>331.08</v>
      </c>
      <c r="V7021" s="14">
        <v>-0.62390000000000001</v>
      </c>
      <c r="W7021">
        <v>1840154.2120000001</v>
      </c>
      <c r="X7021">
        <v>42.67</v>
      </c>
      <c r="Y7021" s="12" t="str">
        <f>IFERROR(VLOOKUP(C7021,[1]Index!$D:$F,3,FALSE),"Non List")</f>
        <v>Microfinance</v>
      </c>
      <c r="Z7021">
        <f>IFERROR(VLOOKUP(C7021,[1]LP!$B:$C,2,FALSE),0)</f>
        <v>938.84</v>
      </c>
      <c r="AA7021" s="11">
        <f t="shared" si="306"/>
        <v>46.1</v>
      </c>
      <c r="AB7021" s="5">
        <f>IFERROR(VLOOKUP(C7021,[2]Sheet1!$B:$F,5,FALSE),0)</f>
        <v>12937864.5</v>
      </c>
      <c r="AC7021" s="11">
        <f>IFERROR(VLOOKUP(AE7021,[3]Sheet2!$M:$O,2,FALSE),0)</f>
        <v>0</v>
      </c>
      <c r="AD7021" s="11">
        <f>IFERROR(VLOOKUP(AE7021,[3]Sheet2!$M:$O,3,FALSE),0)</f>
        <v>0</v>
      </c>
      <c r="AE7021" s="10" t="str">
        <f t="shared" si="307"/>
        <v>81/82SKBBL</v>
      </c>
    </row>
    <row r="7022" spans="1:31" x14ac:dyDescent="0.45">
      <c r="A7022" s="12" t="s">
        <v>55</v>
      </c>
      <c r="B7022" s="12" t="s">
        <v>376</v>
      </c>
      <c r="C7022" t="s">
        <v>69</v>
      </c>
      <c r="D7022">
        <v>974.17</v>
      </c>
      <c r="E7022">
        <v>783924.40300000005</v>
      </c>
      <c r="F7022">
        <v>471903.489</v>
      </c>
      <c r="G7022">
        <v>4497330.47</v>
      </c>
      <c r="H7022">
        <v>9294279.909</v>
      </c>
      <c r="I7022">
        <v>626733.103</v>
      </c>
      <c r="J7022">
        <v>725012.96499999997</v>
      </c>
      <c r="K7022">
        <v>363863.21399999998</v>
      </c>
      <c r="L7022">
        <v>239705.802</v>
      </c>
      <c r="M7022">
        <v>30.58</v>
      </c>
      <c r="N7022">
        <v>31.86</v>
      </c>
      <c r="O7022">
        <v>6.08</v>
      </c>
      <c r="P7022">
        <v>19.09</v>
      </c>
      <c r="Q7022">
        <v>2.36</v>
      </c>
      <c r="R7022">
        <v>193.71</v>
      </c>
      <c r="S7022">
        <v>7.54</v>
      </c>
      <c r="T7022">
        <v>160.19999999999999</v>
      </c>
      <c r="U7022">
        <v>332</v>
      </c>
      <c r="V7022" s="14">
        <v>-0.65920000000000001</v>
      </c>
      <c r="W7022">
        <v>171749.14</v>
      </c>
      <c r="X7022">
        <v>21.91</v>
      </c>
      <c r="Y7022" s="12" t="str">
        <f>IFERROR(VLOOKUP(C7022,[1]Index!$D:$F,3,FALSE),"Non List")</f>
        <v>Microfinance</v>
      </c>
      <c r="Z7022">
        <f>IFERROR(VLOOKUP(C7022,[1]LP!$B:$C,2,FALSE),0)</f>
        <v>983.99</v>
      </c>
      <c r="AA7022" s="11">
        <f t="shared" si="306"/>
        <v>32.200000000000003</v>
      </c>
      <c r="AB7022" s="5">
        <f>IFERROR(VLOOKUP(C7022,[2]Sheet1!$B:$F,5,FALSE),0)</f>
        <v>3841229.56</v>
      </c>
      <c r="AC7022" s="11">
        <f>IFERROR(VLOOKUP(AE7022,[3]Sheet2!$M:$O,2,FALSE),0)</f>
        <v>0</v>
      </c>
      <c r="AD7022" s="11">
        <f>IFERROR(VLOOKUP(AE7022,[3]Sheet2!$M:$O,3,FALSE),0)</f>
        <v>0</v>
      </c>
      <c r="AE7022" s="10" t="str">
        <f t="shared" si="307"/>
        <v>81/82SLBBL</v>
      </c>
    </row>
    <row r="7023" spans="1:31" x14ac:dyDescent="0.45">
      <c r="A7023" s="12" t="s">
        <v>55</v>
      </c>
      <c r="B7023" s="12" t="s">
        <v>376</v>
      </c>
      <c r="C7023" t="s">
        <v>71</v>
      </c>
      <c r="D7023">
        <v>894.39</v>
      </c>
      <c r="E7023">
        <v>1656625</v>
      </c>
      <c r="F7023">
        <v>2104794.4339999999</v>
      </c>
      <c r="G7023">
        <v>15859664.482999999</v>
      </c>
      <c r="H7023">
        <v>21699229.675000001</v>
      </c>
      <c r="I7023">
        <v>1837354.247</v>
      </c>
      <c r="J7023">
        <v>2203748.6630000002</v>
      </c>
      <c r="K7023">
        <v>1128768.355</v>
      </c>
      <c r="L7023">
        <v>442674.53</v>
      </c>
      <c r="M7023">
        <v>26.72</v>
      </c>
      <c r="N7023">
        <v>33.47</v>
      </c>
      <c r="O7023">
        <v>3.94</v>
      </c>
      <c r="P7023">
        <v>11.77</v>
      </c>
      <c r="Q7023">
        <v>1.86</v>
      </c>
      <c r="R7023">
        <v>131.87</v>
      </c>
      <c r="S7023">
        <v>9.49</v>
      </c>
      <c r="T7023">
        <v>227.05</v>
      </c>
      <c r="U7023">
        <v>369.46</v>
      </c>
      <c r="V7023" s="14">
        <v>-0.58689999999999998</v>
      </c>
      <c r="W7023">
        <v>291531.641</v>
      </c>
      <c r="X7023">
        <v>17.600000000000001</v>
      </c>
      <c r="Y7023" s="12" t="str">
        <f>IFERROR(VLOOKUP(C7023,[1]Index!$D:$F,3,FALSE),"Non List")</f>
        <v>Microfinance</v>
      </c>
      <c r="Z7023">
        <f>IFERROR(VLOOKUP(C7023,[1]LP!$B:$C,2,FALSE),0)</f>
        <v>882.53</v>
      </c>
      <c r="AA7023" s="11">
        <f t="shared" si="306"/>
        <v>33</v>
      </c>
      <c r="AB7023" s="5">
        <f>IFERROR(VLOOKUP(C7023,[2]Sheet1!$B:$F,5,FALSE),0)</f>
        <v>4969873.2</v>
      </c>
      <c r="AC7023" s="11">
        <f>IFERROR(VLOOKUP(AE7023,[3]Sheet2!$M:$O,2,FALSE),0)</f>
        <v>0</v>
      </c>
      <c r="AD7023" s="11">
        <f>IFERROR(VLOOKUP(AE7023,[3]Sheet2!$M:$O,3,FALSE),0)</f>
        <v>0</v>
      </c>
      <c r="AE7023" s="10" t="str">
        <f t="shared" si="307"/>
        <v>81/82SWBBL</v>
      </c>
    </row>
    <row r="7024" spans="1:31" x14ac:dyDescent="0.45">
      <c r="A7024" s="12" t="s">
        <v>55</v>
      </c>
      <c r="B7024" s="12" t="s">
        <v>376</v>
      </c>
      <c r="C7024" t="s">
        <v>72</v>
      </c>
      <c r="D7024">
        <v>1536.09</v>
      </c>
      <c r="E7024">
        <v>223933.15</v>
      </c>
      <c r="F7024">
        <v>204429.04</v>
      </c>
      <c r="G7024">
        <v>1187962.3700000001</v>
      </c>
      <c r="H7024">
        <v>2969146.83</v>
      </c>
      <c r="I7024">
        <v>209104.43</v>
      </c>
      <c r="J7024">
        <v>263954.78000000003</v>
      </c>
      <c r="K7024">
        <v>155521.44</v>
      </c>
      <c r="L7024">
        <v>84153.01</v>
      </c>
      <c r="M7024">
        <v>37.58</v>
      </c>
      <c r="N7024">
        <v>40.880000000000003</v>
      </c>
      <c r="O7024">
        <v>8.0299999999999994</v>
      </c>
      <c r="P7024">
        <v>19.649999999999999</v>
      </c>
      <c r="Q7024">
        <v>2.34</v>
      </c>
      <c r="R7024">
        <v>328.27</v>
      </c>
      <c r="S7024">
        <v>4.6900000000000004</v>
      </c>
      <c r="T7024">
        <v>191.29</v>
      </c>
      <c r="U7024">
        <v>402.18</v>
      </c>
      <c r="V7024" s="14">
        <v>-0.73819999999999997</v>
      </c>
      <c r="W7024">
        <v>84153.01</v>
      </c>
      <c r="X7024">
        <v>37.58</v>
      </c>
      <c r="Y7024" s="12" t="str">
        <f>IFERROR(VLOOKUP(C7024,[1]Index!$D:$F,3,FALSE),"Non List")</f>
        <v>Microfinance</v>
      </c>
      <c r="Z7024">
        <f>IFERROR(VLOOKUP(C7024,[1]LP!$B:$C,2,FALSE),0)</f>
        <v>1588.93</v>
      </c>
      <c r="AA7024" s="11">
        <f t="shared" si="306"/>
        <v>42.3</v>
      </c>
      <c r="AB7024" s="5">
        <f>IFERROR(VLOOKUP(C7024,[2]Sheet1!$B:$F,5,FALSE),0)</f>
        <v>895732.4</v>
      </c>
      <c r="AC7024" s="11">
        <f>IFERROR(VLOOKUP(AE7024,[3]Sheet2!$M:$O,2,FALSE),0)</f>
        <v>0</v>
      </c>
      <c r="AD7024" s="11">
        <f>IFERROR(VLOOKUP(AE7024,[3]Sheet2!$M:$O,3,FALSE),0)</f>
        <v>0</v>
      </c>
      <c r="AE7024" s="10" t="str">
        <f t="shared" si="307"/>
        <v>81/82MLBBL</v>
      </c>
    </row>
    <row r="7025" spans="1:31" x14ac:dyDescent="0.45">
      <c r="A7025" s="12" t="s">
        <v>55</v>
      </c>
      <c r="B7025" s="12" t="s">
        <v>376</v>
      </c>
      <c r="C7025" t="s">
        <v>74</v>
      </c>
      <c r="D7025">
        <v>1059.76</v>
      </c>
      <c r="E7025">
        <v>441662.1</v>
      </c>
      <c r="F7025">
        <v>270781.58</v>
      </c>
      <c r="G7025">
        <v>2607682.534</v>
      </c>
      <c r="H7025">
        <v>5769352.7390000001</v>
      </c>
      <c r="I7025">
        <v>451499.4</v>
      </c>
      <c r="J7025">
        <v>496075.54200000002</v>
      </c>
      <c r="K7025">
        <v>108611.32799999999</v>
      </c>
      <c r="L7025">
        <v>19600.136999999999</v>
      </c>
      <c r="M7025">
        <v>4.4400000000000004</v>
      </c>
      <c r="N7025">
        <v>238.68</v>
      </c>
      <c r="O7025">
        <v>6.57</v>
      </c>
      <c r="P7025">
        <v>2.75</v>
      </c>
      <c r="Q7025">
        <v>0.32</v>
      </c>
      <c r="R7025">
        <v>1568.13</v>
      </c>
      <c r="S7025">
        <v>10.3</v>
      </c>
      <c r="T7025">
        <v>161.31</v>
      </c>
      <c r="U7025">
        <v>126.94</v>
      </c>
      <c r="V7025" s="14">
        <v>-0.88019999999999998</v>
      </c>
      <c r="W7025">
        <v>18522.434000000001</v>
      </c>
      <c r="X7025">
        <v>4.1900000000000004</v>
      </c>
      <c r="Y7025" s="12" t="str">
        <f>IFERROR(VLOOKUP(C7025,[1]Index!$D:$F,3,FALSE),"Non List")</f>
        <v>Microfinance</v>
      </c>
      <c r="Z7025">
        <f>IFERROR(VLOOKUP(C7025,[1]LP!$B:$C,2,FALSE),0)</f>
        <v>1060.8</v>
      </c>
      <c r="AA7025" s="11">
        <f t="shared" si="306"/>
        <v>238.9</v>
      </c>
      <c r="AB7025" s="5">
        <f>IFERROR(VLOOKUP(C7025,[2]Sheet1!$B:$F,5,FALSE),0)</f>
        <v>1324986.3</v>
      </c>
      <c r="AC7025" s="11">
        <f>IFERROR(VLOOKUP(AE7025,[3]Sheet2!$M:$O,2,FALSE),0)</f>
        <v>0</v>
      </c>
      <c r="AD7025" s="11">
        <f>IFERROR(VLOOKUP(AE7025,[3]Sheet2!$M:$O,3,FALSE),0)</f>
        <v>0</v>
      </c>
      <c r="AE7025" s="10" t="str">
        <f t="shared" si="307"/>
        <v>81/82LLBS</v>
      </c>
    </row>
    <row r="7026" spans="1:31" x14ac:dyDescent="0.45">
      <c r="A7026" s="12" t="s">
        <v>55</v>
      </c>
      <c r="B7026" s="12" t="s">
        <v>376</v>
      </c>
      <c r="C7026" t="s">
        <v>77</v>
      </c>
      <c r="D7026">
        <v>1324.61</v>
      </c>
      <c r="E7026">
        <v>170091.9</v>
      </c>
      <c r="F7026">
        <v>98942.28</v>
      </c>
      <c r="G7026">
        <v>954783.5</v>
      </c>
      <c r="H7026">
        <v>2083467.73</v>
      </c>
      <c r="I7026">
        <v>148026.06</v>
      </c>
      <c r="J7026">
        <v>171960.04</v>
      </c>
      <c r="K7026">
        <v>64508.55</v>
      </c>
      <c r="L7026">
        <v>14650.47</v>
      </c>
      <c r="M7026">
        <v>8.61</v>
      </c>
      <c r="N7026">
        <v>153.85</v>
      </c>
      <c r="O7026">
        <v>8.3699999999999992</v>
      </c>
      <c r="P7026">
        <v>5.45</v>
      </c>
      <c r="Q7026">
        <v>0.61</v>
      </c>
      <c r="R7026">
        <v>1287.72</v>
      </c>
      <c r="S7026">
        <v>6.16</v>
      </c>
      <c r="T7026">
        <v>158.16999999999999</v>
      </c>
      <c r="U7026">
        <v>175.05</v>
      </c>
      <c r="V7026" s="14">
        <v>-0.8679</v>
      </c>
      <c r="W7026">
        <v>14650.47</v>
      </c>
      <c r="X7026">
        <v>8.61</v>
      </c>
      <c r="Y7026" s="12" t="str">
        <f>IFERROR(VLOOKUP(C7026,[1]Index!$D:$F,3,FALSE),"Non List")</f>
        <v>Microfinance</v>
      </c>
      <c r="Z7026">
        <f>IFERROR(VLOOKUP(C7026,[1]LP!$B:$C,2,FALSE),0)</f>
        <v>1297.9000000000001</v>
      </c>
      <c r="AA7026" s="11">
        <f t="shared" si="306"/>
        <v>150.69999999999999</v>
      </c>
      <c r="AB7026" s="5">
        <f>IFERROR(VLOOKUP(C7026,[2]Sheet1!$B:$F,5,FALSE),0)</f>
        <v>765413.55</v>
      </c>
      <c r="AC7026" s="11">
        <f>IFERROR(VLOOKUP(AE7026,[3]Sheet2!$M:$O,2,FALSE),0)</f>
        <v>0</v>
      </c>
      <c r="AD7026" s="11">
        <f>IFERROR(VLOOKUP(AE7026,[3]Sheet2!$M:$O,3,FALSE),0)</f>
        <v>0</v>
      </c>
      <c r="AE7026" s="10" t="str">
        <f t="shared" si="307"/>
        <v>81/82JSLBB</v>
      </c>
    </row>
    <row r="7027" spans="1:31" x14ac:dyDescent="0.45">
      <c r="A7027" s="12" t="s">
        <v>55</v>
      </c>
      <c r="B7027" s="12" t="s">
        <v>376</v>
      </c>
      <c r="C7027" t="s">
        <v>80</v>
      </c>
      <c r="D7027">
        <v>834.91</v>
      </c>
      <c r="E7027">
        <v>745040.35900000005</v>
      </c>
      <c r="F7027">
        <v>488927.614</v>
      </c>
      <c r="G7027">
        <v>2078165.52</v>
      </c>
      <c r="H7027">
        <v>9595429.2709999997</v>
      </c>
      <c r="I7027">
        <v>634166.35199999996</v>
      </c>
      <c r="J7027">
        <v>706195.723</v>
      </c>
      <c r="K7027">
        <v>256762.253</v>
      </c>
      <c r="L7027">
        <v>96778.146999999997</v>
      </c>
      <c r="M7027">
        <v>12.99</v>
      </c>
      <c r="N7027">
        <v>64.27</v>
      </c>
      <c r="O7027">
        <v>5.04</v>
      </c>
      <c r="P7027">
        <v>7.84</v>
      </c>
      <c r="Q7027">
        <v>0.88</v>
      </c>
      <c r="R7027">
        <v>323.92</v>
      </c>
      <c r="S7027">
        <v>9.6</v>
      </c>
      <c r="T7027">
        <v>165.62</v>
      </c>
      <c r="U7027">
        <v>220.01</v>
      </c>
      <c r="V7027" s="14">
        <v>-0.73650000000000004</v>
      </c>
      <c r="W7027">
        <v>38150.423000000003</v>
      </c>
      <c r="X7027">
        <v>5.12</v>
      </c>
      <c r="Y7027" s="12" t="str">
        <f>IFERROR(VLOOKUP(C7027,[1]Index!$D:$F,3,FALSE),"Non List")</f>
        <v>Microfinance</v>
      </c>
      <c r="Z7027">
        <f>IFERROR(VLOOKUP(C7027,[1]LP!$B:$C,2,FALSE),0)</f>
        <v>825.45</v>
      </c>
      <c r="AA7027" s="11">
        <f t="shared" si="306"/>
        <v>63.5</v>
      </c>
      <c r="AB7027" s="5">
        <f>IFERROR(VLOOKUP(C7027,[2]Sheet1!$B:$F,5,FALSE),0)</f>
        <v>1937105.04</v>
      </c>
      <c r="AC7027" s="11">
        <f>IFERROR(VLOOKUP(AE7027,[3]Sheet2!$M:$O,2,FALSE),0)</f>
        <v>0</v>
      </c>
      <c r="AD7027" s="11">
        <f>IFERROR(VLOOKUP(AE7027,[3]Sheet2!$M:$O,3,FALSE),0)</f>
        <v>0</v>
      </c>
      <c r="AE7027" s="10" t="str">
        <f t="shared" si="307"/>
        <v>81/82VLBS</v>
      </c>
    </row>
    <row r="7028" spans="1:31" x14ac:dyDescent="0.45">
      <c r="A7028" s="12" t="s">
        <v>55</v>
      </c>
      <c r="B7028" s="12" t="s">
        <v>376</v>
      </c>
      <c r="C7028" t="s">
        <v>81</v>
      </c>
      <c r="D7028">
        <v>691.52</v>
      </c>
      <c r="E7028">
        <v>1034064.417</v>
      </c>
      <c r="F7028">
        <v>268374.016</v>
      </c>
      <c r="H7028">
        <v>12993.367</v>
      </c>
      <c r="I7028">
        <v>224557.92199999999</v>
      </c>
      <c r="J7028">
        <v>230441.02</v>
      </c>
      <c r="K7028">
        <v>176720.774</v>
      </c>
      <c r="L7028">
        <v>103196.039</v>
      </c>
      <c r="M7028">
        <v>9.98</v>
      </c>
      <c r="N7028">
        <v>69.290000000000006</v>
      </c>
      <c r="O7028">
        <v>5.49</v>
      </c>
      <c r="P7028">
        <v>7.92</v>
      </c>
      <c r="Q7028">
        <v>1.25</v>
      </c>
      <c r="R7028">
        <v>380.4</v>
      </c>
      <c r="S7028">
        <v>3.34</v>
      </c>
      <c r="T7028">
        <v>125.95</v>
      </c>
      <c r="U7028">
        <v>168.17</v>
      </c>
      <c r="V7028" s="14">
        <v>-0.75680000000000003</v>
      </c>
      <c r="W7028">
        <v>85431.664000000004</v>
      </c>
      <c r="X7028">
        <v>8.26</v>
      </c>
      <c r="Y7028" s="12" t="str">
        <f>IFERROR(VLOOKUP(C7028,[1]Index!$D:$F,3,FALSE),"Non List")</f>
        <v>Microfinance</v>
      </c>
      <c r="Z7028">
        <f>IFERROR(VLOOKUP(C7028,[1]LP!$B:$C,2,FALSE),0)</f>
        <v>708.62</v>
      </c>
      <c r="AA7028" s="11">
        <f t="shared" si="306"/>
        <v>71</v>
      </c>
      <c r="AB7028" s="5">
        <f>IFERROR(VLOOKUP(C7028,[2]Sheet1!$B:$F,5,FALSE),0)</f>
        <v>5066915.5599999996</v>
      </c>
      <c r="AC7028" s="11">
        <f>IFERROR(VLOOKUP(AE7028,[3]Sheet2!$M:$O,2,FALSE),0)</f>
        <v>0</v>
      </c>
      <c r="AD7028" s="11">
        <f>IFERROR(VLOOKUP(AE7028,[3]Sheet2!$M:$O,3,FALSE),0)</f>
        <v>0</v>
      </c>
      <c r="AE7028" s="10" t="str">
        <f t="shared" si="307"/>
        <v>81/82RSDC</v>
      </c>
    </row>
    <row r="7029" spans="1:31" x14ac:dyDescent="0.45">
      <c r="A7029" s="12" t="s">
        <v>55</v>
      </c>
      <c r="B7029" s="12" t="s">
        <v>376</v>
      </c>
      <c r="C7029" t="s">
        <v>82</v>
      </c>
      <c r="D7029">
        <v>720</v>
      </c>
      <c r="E7029">
        <v>721449.14899999998</v>
      </c>
      <c r="F7029">
        <v>293001.50699999998</v>
      </c>
      <c r="G7029">
        <v>1567726.7620000001</v>
      </c>
      <c r="H7029">
        <v>6752313.1370000001</v>
      </c>
      <c r="I7029">
        <v>435500.45299999998</v>
      </c>
      <c r="J7029">
        <v>494375.14299999998</v>
      </c>
      <c r="K7029">
        <v>99381.028000000006</v>
      </c>
      <c r="L7029">
        <v>63841.57</v>
      </c>
      <c r="M7029">
        <v>8.85</v>
      </c>
      <c r="N7029">
        <v>81.36</v>
      </c>
      <c r="O7029">
        <v>5.12</v>
      </c>
      <c r="P7029">
        <v>6.29</v>
      </c>
      <c r="Q7029">
        <v>0.89</v>
      </c>
      <c r="R7029">
        <v>416.56</v>
      </c>
      <c r="S7029">
        <v>4.43</v>
      </c>
      <c r="T7029">
        <v>140.61000000000001</v>
      </c>
      <c r="U7029">
        <v>167.33</v>
      </c>
      <c r="V7029" s="14">
        <v>-0.76759999999999995</v>
      </c>
      <c r="W7029">
        <v>47577.249000000003</v>
      </c>
      <c r="X7029">
        <v>6.59</v>
      </c>
      <c r="Y7029" s="12" t="str">
        <f>IFERROR(VLOOKUP(C7029,[1]Index!$D:$F,3,FALSE),"Non List")</f>
        <v>Microfinance</v>
      </c>
      <c r="Z7029">
        <f>IFERROR(VLOOKUP(C7029,[1]LP!$B:$C,2,FALSE),0)</f>
        <v>714</v>
      </c>
      <c r="AA7029" s="11">
        <f t="shared" si="306"/>
        <v>80.7</v>
      </c>
      <c r="AB7029" s="5">
        <f>IFERROR(VLOOKUP(C7029,[2]Sheet1!$B:$F,5,FALSE),0)</f>
        <v>2885796.8000000003</v>
      </c>
      <c r="AC7029" s="11">
        <f>IFERROR(VLOOKUP(AE7029,[3]Sheet2!$M:$O,2,FALSE),0)</f>
        <v>0</v>
      </c>
      <c r="AD7029" s="11">
        <f>IFERROR(VLOOKUP(AE7029,[3]Sheet2!$M:$O,3,FALSE),0)</f>
        <v>0</v>
      </c>
      <c r="AE7029" s="10" t="str">
        <f t="shared" si="307"/>
        <v>81/82NMBMF</v>
      </c>
    </row>
    <row r="7030" spans="1:31" x14ac:dyDescent="0.45">
      <c r="A7030" s="12" t="s">
        <v>55</v>
      </c>
      <c r="B7030" s="12" t="s">
        <v>376</v>
      </c>
      <c r="C7030" t="s">
        <v>83</v>
      </c>
      <c r="D7030">
        <v>830.49</v>
      </c>
      <c r="E7030">
        <v>1419000</v>
      </c>
      <c r="F7030">
        <v>824601.36499999999</v>
      </c>
      <c r="G7030">
        <v>3980898.8</v>
      </c>
      <c r="H7030">
        <v>15017884.501</v>
      </c>
      <c r="I7030">
        <v>1050319.3729999999</v>
      </c>
      <c r="J7030">
        <v>1151744.4350000001</v>
      </c>
      <c r="K7030">
        <v>447590.62400000001</v>
      </c>
      <c r="L7030">
        <v>216090.21400000001</v>
      </c>
      <c r="M7030">
        <v>15.23</v>
      </c>
      <c r="N7030">
        <v>54.53</v>
      </c>
      <c r="O7030">
        <v>5.25</v>
      </c>
      <c r="P7030">
        <v>9.6300000000000008</v>
      </c>
      <c r="Q7030">
        <v>1.39</v>
      </c>
      <c r="R7030">
        <v>286.27999999999997</v>
      </c>
      <c r="S7030">
        <v>9.99</v>
      </c>
      <c r="T7030">
        <v>158.11000000000001</v>
      </c>
      <c r="U7030">
        <v>232.77</v>
      </c>
      <c r="V7030" s="14">
        <v>-0.71970000000000001</v>
      </c>
      <c r="W7030">
        <v>113159.87300000001</v>
      </c>
      <c r="X7030">
        <v>7.97</v>
      </c>
      <c r="Y7030" s="12" t="str">
        <f>IFERROR(VLOOKUP(C7030,[1]Index!$D:$F,3,FALSE),"Non List")</f>
        <v>Microfinance</v>
      </c>
      <c r="Z7030">
        <f>IFERROR(VLOOKUP(C7030,[1]LP!$B:$C,2,FALSE),0)</f>
        <v>856.82</v>
      </c>
      <c r="AA7030" s="11">
        <f t="shared" si="306"/>
        <v>56.3</v>
      </c>
      <c r="AB7030" s="5">
        <f>IFERROR(VLOOKUP(C7030,[2]Sheet1!$B:$F,5,FALSE),0)</f>
        <v>5817900</v>
      </c>
      <c r="AC7030" s="11">
        <f>IFERROR(VLOOKUP(AE7030,[3]Sheet2!$M:$O,2,FALSE),0)</f>
        <v>0</v>
      </c>
      <c r="AD7030" s="11">
        <f>IFERROR(VLOOKUP(AE7030,[3]Sheet2!$M:$O,3,FALSE),0)</f>
        <v>0</v>
      </c>
      <c r="AE7030" s="10" t="str">
        <f t="shared" si="307"/>
        <v>81/82MERO</v>
      </c>
    </row>
    <row r="7031" spans="1:31" x14ac:dyDescent="0.45">
      <c r="A7031" s="12" t="s">
        <v>55</v>
      </c>
      <c r="B7031" s="12" t="s">
        <v>376</v>
      </c>
      <c r="C7031" t="s">
        <v>99</v>
      </c>
      <c r="D7031">
        <v>869</v>
      </c>
      <c r="E7031">
        <v>485760</v>
      </c>
      <c r="F7031">
        <v>320970.94500000001</v>
      </c>
      <c r="G7031">
        <v>1918686.763</v>
      </c>
      <c r="H7031">
        <v>5830978.0580000002</v>
      </c>
      <c r="I7031">
        <v>401096.723</v>
      </c>
      <c r="J7031">
        <v>448871.522</v>
      </c>
      <c r="K7031">
        <v>98525.004000000001</v>
      </c>
      <c r="L7031">
        <v>53727.144999999997</v>
      </c>
      <c r="M7031">
        <v>11.06</v>
      </c>
      <c r="N7031">
        <v>78.569999999999993</v>
      </c>
      <c r="O7031">
        <v>5.23</v>
      </c>
      <c r="P7031">
        <v>6.66</v>
      </c>
      <c r="Q7031">
        <v>0.83</v>
      </c>
      <c r="R7031">
        <v>410.92</v>
      </c>
      <c r="S7031">
        <v>14.14</v>
      </c>
      <c r="T7031">
        <v>166.08</v>
      </c>
      <c r="U7031">
        <v>203.3</v>
      </c>
      <c r="V7031" s="14">
        <v>-0.7661</v>
      </c>
      <c r="W7031">
        <v>-38094.173000000003</v>
      </c>
      <c r="X7031">
        <v>-7.84</v>
      </c>
      <c r="Y7031" s="12" t="str">
        <f>IFERROR(VLOOKUP(C7031,[1]Index!$D:$F,3,FALSE),"Non List")</f>
        <v>Microfinance</v>
      </c>
      <c r="Z7031">
        <f>IFERROR(VLOOKUP(C7031,[1]LP!$B:$C,2,FALSE),0)</f>
        <v>816.59</v>
      </c>
      <c r="AA7031" s="11">
        <f t="shared" si="306"/>
        <v>73.8</v>
      </c>
      <c r="AB7031" s="5">
        <f>IFERROR(VLOOKUP(C7031,[2]Sheet1!$B:$F,5,FALSE),0)</f>
        <v>1457280</v>
      </c>
      <c r="AC7031" s="11">
        <f>IFERROR(VLOOKUP(AE7031,[3]Sheet2!$M:$O,2,FALSE),0)</f>
        <v>0</v>
      </c>
      <c r="AD7031" s="11">
        <f>IFERROR(VLOOKUP(AE7031,[3]Sheet2!$M:$O,3,FALSE),0)</f>
        <v>0</v>
      </c>
      <c r="AE7031" s="10" t="str">
        <f t="shared" si="307"/>
        <v>81/82NADEP</v>
      </c>
    </row>
    <row r="7032" spans="1:31" x14ac:dyDescent="0.45">
      <c r="A7032" s="12" t="s">
        <v>55</v>
      </c>
      <c r="B7032" s="12" t="s">
        <v>376</v>
      </c>
      <c r="C7032" t="s">
        <v>103</v>
      </c>
      <c r="D7032">
        <v>993.43</v>
      </c>
      <c r="E7032">
        <v>733046.28</v>
      </c>
      <c r="F7032">
        <v>534394.473</v>
      </c>
      <c r="G7032">
        <v>3211170.1329999999</v>
      </c>
      <c r="H7032">
        <v>10449350.301999999</v>
      </c>
      <c r="I7032">
        <v>738844.66799999995</v>
      </c>
      <c r="J7032">
        <v>892036.31599999999</v>
      </c>
      <c r="K7032">
        <v>401961.14899999998</v>
      </c>
      <c r="L7032">
        <v>209277.98300000001</v>
      </c>
      <c r="M7032">
        <v>28.55</v>
      </c>
      <c r="N7032">
        <v>34.799999999999997</v>
      </c>
      <c r="O7032">
        <v>5.75</v>
      </c>
      <c r="P7032">
        <v>16.510000000000002</v>
      </c>
      <c r="Q7032">
        <v>1.87</v>
      </c>
      <c r="R7032">
        <v>200.1</v>
      </c>
      <c r="S7032">
        <v>4.4800000000000004</v>
      </c>
      <c r="T7032">
        <v>172.9</v>
      </c>
      <c r="U7032">
        <v>333.27</v>
      </c>
      <c r="V7032" s="14">
        <v>-0.66449999999999998</v>
      </c>
      <c r="W7032">
        <v>163645.739</v>
      </c>
      <c r="X7032">
        <v>22.32</v>
      </c>
      <c r="Y7032" s="12" t="str">
        <f>IFERROR(VLOOKUP(C7032,[1]Index!$D:$F,3,FALSE),"Non List")</f>
        <v>Microfinance</v>
      </c>
      <c r="Z7032">
        <f>IFERROR(VLOOKUP(C7032,[1]LP!$B:$C,2,FALSE),0)</f>
        <v>1006.03</v>
      </c>
      <c r="AA7032" s="11">
        <f t="shared" si="306"/>
        <v>35.200000000000003</v>
      </c>
      <c r="AB7032" s="5">
        <f>IFERROR(VLOOKUP(C7032,[2]Sheet1!$B:$F,5,FALSE),0)</f>
        <v>2419052.79</v>
      </c>
      <c r="AC7032" s="11">
        <f>IFERROR(VLOOKUP(AE7032,[3]Sheet2!$M:$O,2,FALSE),0)</f>
        <v>0</v>
      </c>
      <c r="AD7032" s="11">
        <f>IFERROR(VLOOKUP(AE7032,[3]Sheet2!$M:$O,3,FALSE),0)</f>
        <v>0</v>
      </c>
      <c r="AE7032" s="10" t="str">
        <f t="shared" si="307"/>
        <v>81/82ALBSL</v>
      </c>
    </row>
    <row r="7033" spans="1:31" x14ac:dyDescent="0.45">
      <c r="A7033" s="12" t="s">
        <v>55</v>
      </c>
      <c r="B7033" s="12" t="s">
        <v>376</v>
      </c>
      <c r="C7033" t="s">
        <v>84</v>
      </c>
      <c r="D7033">
        <v>1309.5</v>
      </c>
      <c r="E7033">
        <v>1331609</v>
      </c>
      <c r="F7033">
        <v>1930796</v>
      </c>
      <c r="G7033">
        <v>6464766</v>
      </c>
      <c r="H7033">
        <v>24218650</v>
      </c>
      <c r="I7033">
        <v>1615523</v>
      </c>
      <c r="J7033">
        <v>1854449</v>
      </c>
      <c r="K7033">
        <v>1070906</v>
      </c>
      <c r="L7033">
        <v>474046</v>
      </c>
      <c r="M7033">
        <v>35.6</v>
      </c>
      <c r="N7033">
        <v>36.78</v>
      </c>
      <c r="O7033">
        <v>5.34</v>
      </c>
      <c r="P7033">
        <v>14.53</v>
      </c>
      <c r="Q7033">
        <v>1.58</v>
      </c>
      <c r="R7033">
        <v>196.41</v>
      </c>
      <c r="S7033">
        <v>4.1100000000000003</v>
      </c>
      <c r="T7033">
        <v>245</v>
      </c>
      <c r="U7033">
        <v>443</v>
      </c>
      <c r="V7033" s="14">
        <v>-0.66169999999999995</v>
      </c>
      <c r="W7033">
        <v>440183</v>
      </c>
      <c r="X7033">
        <v>33.06</v>
      </c>
      <c r="Y7033" s="12" t="str">
        <f>IFERROR(VLOOKUP(C7033,[1]Index!$D:$F,3,FALSE),"Non List")</f>
        <v>Microfinance</v>
      </c>
      <c r="Z7033">
        <f>IFERROR(VLOOKUP(C7033,[1]LP!$B:$C,2,FALSE),0)</f>
        <v>1312.61</v>
      </c>
      <c r="AA7033" s="11">
        <f t="shared" si="306"/>
        <v>36.9</v>
      </c>
      <c r="AB7033" s="5">
        <f>IFERROR(VLOOKUP(C7033,[2]Sheet1!$B:$F,5,FALSE),0)</f>
        <v>3462181.58</v>
      </c>
      <c r="AC7033" s="11">
        <f>IFERROR(VLOOKUP(AE7033,[3]Sheet2!$M:$O,2,FALSE),0)</f>
        <v>0</v>
      </c>
      <c r="AD7033" s="11">
        <f>IFERROR(VLOOKUP(AE7033,[3]Sheet2!$M:$O,3,FALSE),0)</f>
        <v>0</v>
      </c>
      <c r="AE7033" s="10" t="str">
        <f t="shared" si="307"/>
        <v>81/82NMFBS</v>
      </c>
    </row>
    <row r="7034" spans="1:31" x14ac:dyDescent="0.45">
      <c r="A7034" s="12" t="s">
        <v>55</v>
      </c>
      <c r="B7034" s="12" t="s">
        <v>376</v>
      </c>
      <c r="C7034" t="s">
        <v>104</v>
      </c>
      <c r="D7034">
        <v>1585.25</v>
      </c>
      <c r="E7034">
        <v>151554.53200000001</v>
      </c>
      <c r="F7034">
        <v>117374.69</v>
      </c>
      <c r="G7034">
        <v>503733.576</v>
      </c>
      <c r="H7034">
        <v>2293911.7179999999</v>
      </c>
      <c r="I7034">
        <v>172772.09</v>
      </c>
      <c r="J7034">
        <v>182169.535</v>
      </c>
      <c r="K7034">
        <v>44180.682999999997</v>
      </c>
      <c r="L7034">
        <v>42503.093000000001</v>
      </c>
      <c r="M7034">
        <v>28.04</v>
      </c>
      <c r="N7034">
        <v>56.54</v>
      </c>
      <c r="O7034">
        <v>8.93</v>
      </c>
      <c r="P7034">
        <v>15.8</v>
      </c>
      <c r="Q7034">
        <v>1.59</v>
      </c>
      <c r="R7034">
        <v>504.9</v>
      </c>
      <c r="S7034">
        <v>4.51</v>
      </c>
      <c r="T7034">
        <v>177.45</v>
      </c>
      <c r="U7034">
        <v>334.59</v>
      </c>
      <c r="V7034" s="14">
        <v>-0.78890000000000005</v>
      </c>
      <c r="W7034">
        <v>26408.628000000001</v>
      </c>
      <c r="X7034">
        <v>17.43</v>
      </c>
      <c r="Y7034" s="12" t="str">
        <f>IFERROR(VLOOKUP(C7034,[1]Index!$D:$F,3,FALSE),"Non List")</f>
        <v>Microfinance</v>
      </c>
      <c r="Z7034">
        <f>IFERROR(VLOOKUP(C7034,[1]LP!$B:$C,2,FALSE),0)</f>
        <v>1639.93</v>
      </c>
      <c r="AA7034" s="11">
        <f t="shared" si="306"/>
        <v>58.5</v>
      </c>
      <c r="AB7034" s="5">
        <f>IFERROR(VLOOKUP(C7034,[2]Sheet1!$B:$F,5,FALSE),0)</f>
        <v>484974.4</v>
      </c>
      <c r="AC7034" s="11">
        <f>IFERROR(VLOOKUP(AE7034,[3]Sheet2!$M:$O,2,FALSE),0)</f>
        <v>0</v>
      </c>
      <c r="AD7034" s="11">
        <f>IFERROR(VLOOKUP(AE7034,[3]Sheet2!$M:$O,3,FALSE),0)</f>
        <v>0</v>
      </c>
      <c r="AE7034" s="10" t="str">
        <f t="shared" si="307"/>
        <v>81/82GMFBS</v>
      </c>
    </row>
    <row r="7035" spans="1:31" x14ac:dyDescent="0.45">
      <c r="A7035" s="12" t="s">
        <v>55</v>
      </c>
      <c r="B7035" s="12" t="s">
        <v>376</v>
      </c>
      <c r="C7035" t="s">
        <v>325</v>
      </c>
      <c r="D7035">
        <v>988.63</v>
      </c>
      <c r="E7035">
        <v>319818.2</v>
      </c>
      <c r="F7035">
        <v>227977.46599999999</v>
      </c>
      <c r="G7035">
        <v>1104750.9029999999</v>
      </c>
      <c r="H7035">
        <v>4924690.2759999996</v>
      </c>
      <c r="I7035">
        <v>353016.90600000002</v>
      </c>
      <c r="J7035">
        <v>406677.06400000001</v>
      </c>
      <c r="K7035">
        <v>128109.16800000001</v>
      </c>
      <c r="L7035">
        <v>91773.292000000001</v>
      </c>
      <c r="M7035">
        <v>28.7</v>
      </c>
      <c r="N7035">
        <v>34.450000000000003</v>
      </c>
      <c r="O7035">
        <v>5.77</v>
      </c>
      <c r="P7035">
        <v>16.75</v>
      </c>
      <c r="Q7035">
        <v>1.61</v>
      </c>
      <c r="R7035">
        <v>198.78</v>
      </c>
      <c r="S7035">
        <v>5.33</v>
      </c>
      <c r="T7035">
        <v>171.28</v>
      </c>
      <c r="U7035">
        <v>332.57</v>
      </c>
      <c r="V7035" s="14">
        <v>-0.66359999999999997</v>
      </c>
      <c r="W7035">
        <v>63193.173000000003</v>
      </c>
      <c r="X7035">
        <v>19.760000000000002</v>
      </c>
      <c r="Y7035" s="12" t="str">
        <f>IFERROR(VLOOKUP(C7035,[1]Index!$D:$F,3,FALSE),"Non List")</f>
        <v>Microfinance</v>
      </c>
      <c r="Z7035">
        <f>IFERROR(VLOOKUP(C7035,[1]LP!$B:$C,2,FALSE),0)</f>
        <v>1010.31</v>
      </c>
      <c r="AA7035" s="11">
        <f t="shared" si="306"/>
        <v>35.200000000000003</v>
      </c>
      <c r="AB7035" s="5">
        <f>IFERROR(VLOOKUP(C7035,[2]Sheet1!$B:$F,5,FALSE),0)</f>
        <v>1567109.18</v>
      </c>
      <c r="AC7035" s="11">
        <f>IFERROR(VLOOKUP(AE7035,[3]Sheet2!$M:$O,2,FALSE),0)</f>
        <v>0</v>
      </c>
      <c r="AD7035" s="11">
        <f>IFERROR(VLOOKUP(AE7035,[3]Sheet2!$M:$O,3,FALSE),0)</f>
        <v>0</v>
      </c>
      <c r="AE7035" s="10" t="str">
        <f t="shared" si="307"/>
        <v>81/82HLBSL</v>
      </c>
    </row>
    <row r="7036" spans="1:31" x14ac:dyDescent="0.45">
      <c r="A7036" s="12" t="s">
        <v>55</v>
      </c>
      <c r="B7036" s="12" t="s">
        <v>376</v>
      </c>
      <c r="C7036" t="s">
        <v>96</v>
      </c>
      <c r="D7036">
        <v>1208.73</v>
      </c>
      <c r="E7036">
        <v>497415.94199999998</v>
      </c>
      <c r="F7036">
        <v>281810.34999999998</v>
      </c>
      <c r="G7036">
        <v>1391092.1540000001</v>
      </c>
      <c r="H7036">
        <v>5838226.2120000003</v>
      </c>
      <c r="I7036">
        <v>404969.29</v>
      </c>
      <c r="J7036">
        <v>477754.65100000001</v>
      </c>
      <c r="K7036">
        <v>177036.16699999999</v>
      </c>
      <c r="L7036">
        <v>93755.043000000005</v>
      </c>
      <c r="M7036">
        <v>18.850000000000001</v>
      </c>
      <c r="N7036">
        <v>64.12</v>
      </c>
      <c r="O7036">
        <v>7.72</v>
      </c>
      <c r="P7036">
        <v>12.03</v>
      </c>
      <c r="Q7036">
        <v>1.44</v>
      </c>
      <c r="R7036">
        <v>495.01</v>
      </c>
      <c r="S7036">
        <v>7.43</v>
      </c>
      <c r="T7036">
        <v>156.65</v>
      </c>
      <c r="U7036">
        <v>257.76</v>
      </c>
      <c r="V7036" s="14">
        <v>-0.78680000000000005</v>
      </c>
      <c r="W7036">
        <v>80032.173999999999</v>
      </c>
      <c r="X7036">
        <v>16.09</v>
      </c>
      <c r="Y7036" s="12" t="str">
        <f>IFERROR(VLOOKUP(C7036,[1]Index!$D:$F,3,FALSE),"Non List")</f>
        <v>Microfinance</v>
      </c>
      <c r="Z7036">
        <f>IFERROR(VLOOKUP(C7036,[1]LP!$B:$C,2,FALSE),0)</f>
        <v>1266.3</v>
      </c>
      <c r="AA7036" s="11">
        <f t="shared" si="306"/>
        <v>67.2</v>
      </c>
      <c r="AB7036" s="5">
        <f>IFERROR(VLOOKUP(C7036,[2]Sheet1!$B:$F,5,FALSE),0)</f>
        <v>1641493.9200000002</v>
      </c>
      <c r="AC7036" s="11">
        <f>IFERROR(VLOOKUP(AE7036,[3]Sheet2!$M:$O,2,FALSE),0)</f>
        <v>0</v>
      </c>
      <c r="AD7036" s="11">
        <f>IFERROR(VLOOKUP(AE7036,[3]Sheet2!$M:$O,3,FALSE),0)</f>
        <v>0</v>
      </c>
      <c r="AE7036" s="10" t="str">
        <f t="shared" si="307"/>
        <v>81/82ILBS</v>
      </c>
    </row>
    <row r="7037" spans="1:31" x14ac:dyDescent="0.45">
      <c r="A7037" s="12" t="s">
        <v>55</v>
      </c>
      <c r="B7037" s="12" t="s">
        <v>376</v>
      </c>
      <c r="C7037" t="s">
        <v>87</v>
      </c>
      <c r="D7037">
        <v>1140.4100000000001</v>
      </c>
      <c r="E7037">
        <v>1195953.71</v>
      </c>
      <c r="F7037">
        <v>1789741.4890000001</v>
      </c>
      <c r="G7037">
        <v>10072942.07</v>
      </c>
      <c r="H7037">
        <v>20424106.822000001</v>
      </c>
      <c r="I7037">
        <v>1055248.017</v>
      </c>
      <c r="J7037">
        <v>1258096.868</v>
      </c>
      <c r="K7037">
        <v>626697.22900000005</v>
      </c>
      <c r="L7037">
        <v>65310.43</v>
      </c>
      <c r="M7037">
        <v>5.46</v>
      </c>
      <c r="N7037">
        <v>208.87</v>
      </c>
      <c r="O7037">
        <v>4.57</v>
      </c>
      <c r="P7037">
        <v>2.19</v>
      </c>
      <c r="Q7037">
        <v>0.28999999999999998</v>
      </c>
      <c r="R7037">
        <v>954.54</v>
      </c>
      <c r="S7037">
        <v>6.65</v>
      </c>
      <c r="T7037">
        <v>249.65</v>
      </c>
      <c r="U7037">
        <v>175.13</v>
      </c>
      <c r="V7037" s="14">
        <v>-0.84640000000000004</v>
      </c>
      <c r="W7037">
        <v>224255.755</v>
      </c>
      <c r="X7037">
        <v>18.75</v>
      </c>
      <c r="Y7037" s="12" t="str">
        <f>IFERROR(VLOOKUP(C7037,[1]Index!$D:$F,3,FALSE),"Non List")</f>
        <v>Microfinance</v>
      </c>
      <c r="Z7037">
        <f>IFERROR(VLOOKUP(C7037,[1]LP!$B:$C,2,FALSE),0)</f>
        <v>1159.6099999999999</v>
      </c>
      <c r="AA7037" s="11">
        <f t="shared" si="306"/>
        <v>212.4</v>
      </c>
      <c r="AB7037" s="5">
        <f>IFERROR(VLOOKUP(C7037,[2]Sheet1!$B:$F,5,FALSE),0)</f>
        <v>3587861.1</v>
      </c>
      <c r="AC7037" s="11">
        <f>IFERROR(VLOOKUP(AE7037,[3]Sheet2!$M:$O,2,FALSE),0)</f>
        <v>0</v>
      </c>
      <c r="AD7037" s="11">
        <f>IFERROR(VLOOKUP(AE7037,[3]Sheet2!$M:$O,3,FALSE),0)</f>
        <v>0</v>
      </c>
      <c r="AE7037" s="10" t="str">
        <f t="shared" si="307"/>
        <v>81/82FOWAD</v>
      </c>
    </row>
    <row r="7038" spans="1:31" x14ac:dyDescent="0.45">
      <c r="A7038" s="12" t="s">
        <v>55</v>
      </c>
      <c r="B7038" s="12" t="s">
        <v>376</v>
      </c>
      <c r="C7038" t="s">
        <v>93</v>
      </c>
      <c r="D7038">
        <v>924.69</v>
      </c>
      <c r="E7038">
        <v>629051.56000000006</v>
      </c>
      <c r="F7038">
        <v>222466.55</v>
      </c>
      <c r="G7038">
        <v>1601860.96</v>
      </c>
      <c r="H7038">
        <v>5496406.0800000001</v>
      </c>
      <c r="I7038">
        <v>337796.5</v>
      </c>
      <c r="J7038">
        <v>389856.74</v>
      </c>
      <c r="K7038">
        <v>153627.76999999999</v>
      </c>
      <c r="L7038">
        <v>84998.1</v>
      </c>
      <c r="M7038">
        <v>13.51</v>
      </c>
      <c r="N7038">
        <v>68.44</v>
      </c>
      <c r="O7038">
        <v>6.83</v>
      </c>
      <c r="P7038">
        <v>9.98</v>
      </c>
      <c r="Q7038">
        <v>1.41</v>
      </c>
      <c r="R7038">
        <v>467.45</v>
      </c>
      <c r="S7038">
        <v>6.87</v>
      </c>
      <c r="T7038">
        <v>135.37</v>
      </c>
      <c r="U7038">
        <v>202.85</v>
      </c>
      <c r="V7038" s="14">
        <v>-0.78059999999999996</v>
      </c>
      <c r="W7038">
        <v>68600.36</v>
      </c>
      <c r="X7038">
        <v>10.91</v>
      </c>
      <c r="Y7038" s="12" t="str">
        <f>IFERROR(VLOOKUP(C7038,[1]Index!$D:$F,3,FALSE),"Non List")</f>
        <v>Microfinance</v>
      </c>
      <c r="Z7038">
        <f>IFERROR(VLOOKUP(C7038,[1]LP!$B:$C,2,FALSE),0)</f>
        <v>957.98</v>
      </c>
      <c r="AA7038" s="11">
        <f t="shared" si="306"/>
        <v>70.900000000000006</v>
      </c>
      <c r="AB7038" s="5">
        <f>IFERROR(VLOOKUP(C7038,[2]Sheet1!$B:$F,5,FALSE),0)</f>
        <v>1887154.8</v>
      </c>
      <c r="AC7038" s="11">
        <f>IFERROR(VLOOKUP(AE7038,[3]Sheet2!$M:$O,2,FALSE),0)</f>
        <v>0</v>
      </c>
      <c r="AD7038" s="11">
        <f>IFERROR(VLOOKUP(AE7038,[3]Sheet2!$M:$O,3,FALSE),0)</f>
        <v>0</v>
      </c>
      <c r="AE7038" s="10" t="str">
        <f t="shared" si="307"/>
        <v>81/82SMATA</v>
      </c>
    </row>
    <row r="7039" spans="1:31" x14ac:dyDescent="0.45">
      <c r="A7039" s="12" t="s">
        <v>55</v>
      </c>
      <c r="B7039" s="12" t="s">
        <v>376</v>
      </c>
      <c r="C7039" t="s">
        <v>94</v>
      </c>
      <c r="D7039">
        <v>1539.48</v>
      </c>
      <c r="E7039">
        <v>369923.5</v>
      </c>
      <c r="F7039">
        <v>423137.60100000002</v>
      </c>
      <c r="G7039">
        <v>1830212.8959999999</v>
      </c>
      <c r="H7039">
        <v>5247941.2549999999</v>
      </c>
      <c r="I7039">
        <v>367287.80599999998</v>
      </c>
      <c r="J7039">
        <v>419682.72899999999</v>
      </c>
      <c r="K7039">
        <v>181318.91099999999</v>
      </c>
      <c r="L7039">
        <v>114529.913</v>
      </c>
      <c r="M7039">
        <v>30.96</v>
      </c>
      <c r="N7039">
        <v>49.72</v>
      </c>
      <c r="O7039">
        <v>7.18</v>
      </c>
      <c r="P7039">
        <v>14.44</v>
      </c>
      <c r="Q7039">
        <v>1.97</v>
      </c>
      <c r="R7039">
        <v>356.99</v>
      </c>
      <c r="S7039">
        <v>4.8</v>
      </c>
      <c r="T7039">
        <v>214.39</v>
      </c>
      <c r="U7039">
        <v>386.45</v>
      </c>
      <c r="V7039" s="14">
        <v>-0.749</v>
      </c>
      <c r="W7039">
        <v>124196.855</v>
      </c>
      <c r="X7039">
        <v>33.57</v>
      </c>
      <c r="Y7039" s="12" t="str">
        <f>IFERROR(VLOOKUP(C7039,[1]Index!$D:$F,3,FALSE),"Non List")</f>
        <v>Microfinance</v>
      </c>
      <c r="Z7039">
        <f>IFERROR(VLOOKUP(C7039,[1]LP!$B:$C,2,FALSE),0)</f>
        <v>1538.46</v>
      </c>
      <c r="AA7039" s="11">
        <f t="shared" ref="AA7039:AA7065" si="308">ROUND(IFERROR(Z7039/M7039,0),1)</f>
        <v>49.7</v>
      </c>
      <c r="AB7039" s="5">
        <f>IFERROR(VLOOKUP(C7039,[2]Sheet1!$B:$F,5,FALSE),0)</f>
        <v>1109770.5</v>
      </c>
      <c r="AC7039" s="11">
        <f>IFERROR(VLOOKUP(AE7039,[3]Sheet2!$M:$O,2,FALSE),0)</f>
        <v>0</v>
      </c>
      <c r="AD7039" s="11">
        <f>IFERROR(VLOOKUP(AE7039,[3]Sheet2!$M:$O,3,FALSE),0)</f>
        <v>0</v>
      </c>
      <c r="AE7039" s="10" t="str">
        <f t="shared" ref="AE7039:AE7065" si="309">B7039&amp;C7039</f>
        <v>81/82MSLB</v>
      </c>
    </row>
    <row r="7040" spans="1:31" x14ac:dyDescent="0.45">
      <c r="A7040" s="12" t="s">
        <v>55</v>
      </c>
      <c r="B7040" s="12" t="s">
        <v>376</v>
      </c>
      <c r="C7040" t="s">
        <v>89</v>
      </c>
      <c r="D7040">
        <v>1322.29</v>
      </c>
      <c r="E7040">
        <v>618900.04500000004</v>
      </c>
      <c r="F7040">
        <v>713910.777</v>
      </c>
      <c r="G7040">
        <v>3610588.6120000002</v>
      </c>
      <c r="H7040">
        <v>9836330.3540000003</v>
      </c>
      <c r="I7040">
        <v>759726.48199999996</v>
      </c>
      <c r="J7040">
        <v>844931.13399999996</v>
      </c>
      <c r="K7040">
        <v>430725.97600000002</v>
      </c>
      <c r="L7040">
        <v>235872.005</v>
      </c>
      <c r="M7040">
        <v>38.11</v>
      </c>
      <c r="N7040">
        <v>34.700000000000003</v>
      </c>
      <c r="O7040">
        <v>6.14</v>
      </c>
      <c r="P7040">
        <v>17.7</v>
      </c>
      <c r="Q7040">
        <v>2.27</v>
      </c>
      <c r="R7040">
        <v>213.06</v>
      </c>
      <c r="S7040">
        <v>3.62</v>
      </c>
      <c r="T7040">
        <v>215.35</v>
      </c>
      <c r="U7040">
        <v>429.72</v>
      </c>
      <c r="V7040" s="14">
        <v>-0.67500000000000004</v>
      </c>
      <c r="W7040">
        <v>171909.41099999999</v>
      </c>
      <c r="X7040">
        <v>27.78</v>
      </c>
      <c r="Y7040" s="12" t="str">
        <f>IFERROR(VLOOKUP(C7040,[1]Index!$D:$F,3,FALSE),"Non List")</f>
        <v>Microfinance</v>
      </c>
      <c r="Z7040">
        <f>IFERROR(VLOOKUP(C7040,[1]LP!$B:$C,2,FALSE),0)</f>
        <v>1327</v>
      </c>
      <c r="AA7040" s="11">
        <f t="shared" si="308"/>
        <v>34.799999999999997</v>
      </c>
      <c r="AB7040" s="5">
        <f>IFERROR(VLOOKUP(C7040,[2]Sheet1!$B:$F,5,FALSE),0)</f>
        <v>1856700</v>
      </c>
      <c r="AC7040" s="11">
        <f>IFERROR(VLOOKUP(AE7040,[3]Sheet2!$M:$O,2,FALSE),0)</f>
        <v>0</v>
      </c>
      <c r="AD7040" s="11">
        <f>IFERROR(VLOOKUP(AE7040,[3]Sheet2!$M:$O,3,FALSE),0)</f>
        <v>0</v>
      </c>
      <c r="AE7040" s="10" t="str">
        <f t="shared" si="309"/>
        <v>81/82GILB</v>
      </c>
    </row>
    <row r="7041" spans="1:31" x14ac:dyDescent="0.45">
      <c r="A7041" s="12" t="s">
        <v>55</v>
      </c>
      <c r="B7041" s="12" t="s">
        <v>376</v>
      </c>
      <c r="C7041" t="s">
        <v>90</v>
      </c>
      <c r="D7041">
        <v>2315.73</v>
      </c>
      <c r="E7041">
        <v>122443.45</v>
      </c>
      <c r="F7041">
        <v>85244.479999999996</v>
      </c>
      <c r="G7041">
        <v>461594.83</v>
      </c>
      <c r="H7041">
        <v>1929179.06</v>
      </c>
      <c r="I7041">
        <v>135260.41</v>
      </c>
      <c r="J7041">
        <v>164282.32</v>
      </c>
      <c r="K7041">
        <v>79692.38</v>
      </c>
      <c r="L7041">
        <v>51198.6</v>
      </c>
      <c r="M7041">
        <v>41.81</v>
      </c>
      <c r="N7041">
        <v>55.39</v>
      </c>
      <c r="O7041">
        <v>13.65</v>
      </c>
      <c r="P7041">
        <v>24.65</v>
      </c>
      <c r="Q7041">
        <v>2.42</v>
      </c>
      <c r="R7041">
        <v>756.07</v>
      </c>
      <c r="S7041">
        <v>1.58</v>
      </c>
      <c r="T7041">
        <v>169.62</v>
      </c>
      <c r="U7041">
        <v>399.46</v>
      </c>
      <c r="V7041" s="14">
        <v>-0.82750000000000001</v>
      </c>
      <c r="W7041">
        <v>51198.6</v>
      </c>
      <c r="X7041">
        <v>41.81</v>
      </c>
      <c r="Y7041" s="12" t="str">
        <f>IFERROR(VLOOKUP(C7041,[1]Index!$D:$F,3,FALSE),"Non List")</f>
        <v>Microfinance</v>
      </c>
      <c r="Z7041">
        <f>IFERROR(VLOOKUP(C7041,[1]LP!$B:$C,2,FALSE),0)</f>
        <v>2300.0300000000002</v>
      </c>
      <c r="AA7041" s="11">
        <f t="shared" si="308"/>
        <v>55</v>
      </c>
      <c r="AB7041" s="5">
        <f>IFERROR(VLOOKUP(C7041,[2]Sheet1!$B:$F,5,FALSE),0)</f>
        <v>367330.2</v>
      </c>
      <c r="AC7041" s="11">
        <f>IFERROR(VLOOKUP(AE7041,[3]Sheet2!$M:$O,2,FALSE),0)</f>
        <v>0</v>
      </c>
      <c r="AD7041" s="11">
        <f>IFERROR(VLOOKUP(AE7041,[3]Sheet2!$M:$O,3,FALSE),0)</f>
        <v>0</v>
      </c>
      <c r="AE7041" s="10" t="str">
        <f t="shared" si="309"/>
        <v>81/82SMB</v>
      </c>
    </row>
    <row r="7042" spans="1:31" x14ac:dyDescent="0.45">
      <c r="A7042" s="12" t="s">
        <v>55</v>
      </c>
      <c r="B7042" s="12" t="s">
        <v>376</v>
      </c>
      <c r="C7042" t="s">
        <v>91</v>
      </c>
      <c r="D7042">
        <v>800.71</v>
      </c>
      <c r="E7042">
        <v>982500</v>
      </c>
      <c r="F7042">
        <v>1899618.088</v>
      </c>
      <c r="G7042">
        <v>3560713.3760000002</v>
      </c>
      <c r="H7042">
        <v>12678533.151000001</v>
      </c>
      <c r="I7042">
        <v>1167217.209</v>
      </c>
      <c r="J7042">
        <v>1265257.7690000001</v>
      </c>
      <c r="K7042">
        <v>360921.00699999998</v>
      </c>
      <c r="L7042">
        <v>314473.72399999999</v>
      </c>
      <c r="M7042">
        <v>32.01</v>
      </c>
      <c r="N7042">
        <v>25.01</v>
      </c>
      <c r="O7042">
        <v>2.73</v>
      </c>
      <c r="P7042">
        <v>10.91</v>
      </c>
      <c r="Q7042">
        <v>2.17</v>
      </c>
      <c r="R7042">
        <v>68.28</v>
      </c>
      <c r="S7042">
        <v>4.7</v>
      </c>
      <c r="T7042">
        <v>293.35000000000002</v>
      </c>
      <c r="U7042">
        <v>459.65</v>
      </c>
      <c r="V7042" s="14">
        <v>-0.4259</v>
      </c>
      <c r="W7042">
        <v>-198313.435</v>
      </c>
      <c r="X7042">
        <v>-20.18</v>
      </c>
      <c r="Y7042" s="12" t="str">
        <f>IFERROR(VLOOKUP(C7042,[1]Index!$D:$F,3,FALSE),"Non List")</f>
        <v>Microfinance</v>
      </c>
      <c r="Z7042">
        <f>IFERROR(VLOOKUP(C7042,[1]LP!$B:$C,2,FALSE),0)</f>
        <v>791.02</v>
      </c>
      <c r="AA7042" s="11">
        <f t="shared" si="308"/>
        <v>24.7</v>
      </c>
      <c r="AB7042" s="5">
        <f>IFERROR(VLOOKUP(C7042,[2]Sheet1!$B:$F,5,FALSE),0)</f>
        <v>2947500</v>
      </c>
      <c r="AC7042" s="11">
        <f>IFERROR(VLOOKUP(AE7042,[3]Sheet2!$M:$O,2,FALSE),0)</f>
        <v>0</v>
      </c>
      <c r="AD7042" s="11">
        <f>IFERROR(VLOOKUP(AE7042,[3]Sheet2!$M:$O,3,FALSE),0)</f>
        <v>0</v>
      </c>
      <c r="AE7042" s="10" t="str">
        <f t="shared" si="309"/>
        <v>81/82GBLBS</v>
      </c>
    </row>
    <row r="7043" spans="1:31" x14ac:dyDescent="0.45">
      <c r="A7043" s="12" t="s">
        <v>55</v>
      </c>
      <c r="B7043" s="12" t="s">
        <v>376</v>
      </c>
      <c r="C7043" t="s">
        <v>122</v>
      </c>
      <c r="D7043">
        <v>1628.69</v>
      </c>
      <c r="E7043">
        <v>291337.5</v>
      </c>
      <c r="F7043">
        <v>476167.52</v>
      </c>
      <c r="G7043">
        <v>2430199.0750000002</v>
      </c>
      <c r="H7043">
        <v>3066073.9610000001</v>
      </c>
      <c r="I7043">
        <v>291891.97399999999</v>
      </c>
      <c r="J7043">
        <v>518164.03700000001</v>
      </c>
      <c r="K7043">
        <v>371114.255</v>
      </c>
      <c r="L7043">
        <v>-10099.620999999999</v>
      </c>
      <c r="M7043">
        <v>-3.47</v>
      </c>
      <c r="N7043">
        <v>-469.36</v>
      </c>
      <c r="O7043">
        <v>6.18</v>
      </c>
      <c r="P7043">
        <v>-1.32</v>
      </c>
      <c r="Q7043">
        <v>-0.24</v>
      </c>
      <c r="R7043">
        <v>-2900.64</v>
      </c>
      <c r="S7043">
        <v>21.06</v>
      </c>
      <c r="T7043">
        <v>263.44</v>
      </c>
      <c r="U7043" t="s">
        <v>314</v>
      </c>
      <c r="V7043" t="s">
        <v>314</v>
      </c>
      <c r="W7043">
        <v>169091.231</v>
      </c>
      <c r="X7043">
        <v>58.04</v>
      </c>
      <c r="Y7043" s="12" t="str">
        <f>IFERROR(VLOOKUP(C7043,[1]Index!$D:$F,3,FALSE),"Non List")</f>
        <v>Microfinance</v>
      </c>
      <c r="Z7043">
        <f>IFERROR(VLOOKUP(C7043,[1]LP!$B:$C,2,FALSE),0)</f>
        <v>1591.75</v>
      </c>
      <c r="AA7043" s="11">
        <f t="shared" si="308"/>
        <v>-458.7</v>
      </c>
      <c r="AB7043" s="5">
        <f>IFERROR(VLOOKUP(C7043,[2]Sheet1!$B:$F,5,FALSE),0)</f>
        <v>961413.75</v>
      </c>
      <c r="AC7043" s="11">
        <f>IFERROR(VLOOKUP(AE7043,[3]Sheet2!$M:$O,2,FALSE),0)</f>
        <v>0</v>
      </c>
      <c r="AD7043" s="11">
        <f>IFERROR(VLOOKUP(AE7043,[3]Sheet2!$M:$O,3,FALSE),0)</f>
        <v>0</v>
      </c>
      <c r="AE7043" s="10" t="str">
        <f t="shared" si="309"/>
        <v>81/82NESDO</v>
      </c>
    </row>
    <row r="7044" spans="1:31" x14ac:dyDescent="0.45">
      <c r="A7044" s="12" t="s">
        <v>55</v>
      </c>
      <c r="B7044" s="12" t="s">
        <v>376</v>
      </c>
      <c r="C7044" t="s">
        <v>120</v>
      </c>
      <c r="D7044">
        <v>2170</v>
      </c>
      <c r="E7044">
        <v>217562.5</v>
      </c>
      <c r="F7044">
        <v>300383.84600000002</v>
      </c>
      <c r="G7044">
        <v>1940839.196</v>
      </c>
      <c r="H7044">
        <v>5498664.7130000005</v>
      </c>
      <c r="I7044">
        <v>299770.28399999999</v>
      </c>
      <c r="J7044">
        <v>369518.84499999997</v>
      </c>
      <c r="K7044">
        <v>121361.09699999999</v>
      </c>
      <c r="L7044">
        <v>84147.308000000005</v>
      </c>
      <c r="M7044">
        <v>38.68</v>
      </c>
      <c r="N7044">
        <v>56.1</v>
      </c>
      <c r="O7044">
        <v>9.1199999999999992</v>
      </c>
      <c r="P7044">
        <v>16.25</v>
      </c>
      <c r="Q7044">
        <v>1.48</v>
      </c>
      <c r="R7044">
        <v>511.63</v>
      </c>
      <c r="S7044">
        <v>1.96</v>
      </c>
      <c r="T7044">
        <v>238.07</v>
      </c>
      <c r="U7044">
        <v>455.18</v>
      </c>
      <c r="V7044" s="14">
        <v>-0.79020000000000001</v>
      </c>
      <c r="W7044">
        <v>67554.714999999997</v>
      </c>
      <c r="X7044">
        <v>31.05</v>
      </c>
      <c r="Y7044" s="12" t="str">
        <f>IFERROR(VLOOKUP(C7044,[1]Index!$D:$F,3,FALSE),"Non List")</f>
        <v>Microfinance</v>
      </c>
      <c r="Z7044">
        <f>IFERROR(VLOOKUP(C7044,[1]LP!$B:$C,2,FALSE),0)</f>
        <v>2124.65</v>
      </c>
      <c r="AA7044" s="11">
        <f t="shared" si="308"/>
        <v>54.9</v>
      </c>
      <c r="AB7044" s="5">
        <f>IFERROR(VLOOKUP(C7044,[2]Sheet1!$B:$F,5,FALSE),0)</f>
        <v>870250</v>
      </c>
      <c r="AC7044" s="11">
        <f>IFERROR(VLOOKUP(AE7044,[3]Sheet2!$M:$O,2,FALSE),0)</f>
        <v>0</v>
      </c>
      <c r="AD7044" s="11">
        <f>IFERROR(VLOOKUP(AE7044,[3]Sheet2!$M:$O,3,FALSE),0)</f>
        <v>0</v>
      </c>
      <c r="AE7044" s="10" t="str">
        <f t="shared" si="309"/>
        <v>81/82MLBSL</v>
      </c>
    </row>
    <row r="7045" spans="1:31" x14ac:dyDescent="0.45">
      <c r="A7045" s="12" t="s">
        <v>55</v>
      </c>
      <c r="B7045" s="12" t="s">
        <v>376</v>
      </c>
      <c r="C7045" t="s">
        <v>106</v>
      </c>
      <c r="D7045">
        <v>2266.63</v>
      </c>
      <c r="E7045">
        <v>115849.5</v>
      </c>
      <c r="F7045">
        <v>65787.48</v>
      </c>
      <c r="G7045">
        <v>455569.61</v>
      </c>
      <c r="H7045">
        <v>1947825.12</v>
      </c>
      <c r="I7045">
        <v>132399.95000000001</v>
      </c>
      <c r="J7045">
        <v>158746.03</v>
      </c>
      <c r="K7045">
        <v>60313.2</v>
      </c>
      <c r="L7045">
        <v>39583.449999999997</v>
      </c>
      <c r="M7045">
        <v>34.17</v>
      </c>
      <c r="N7045">
        <v>66.33</v>
      </c>
      <c r="O7045">
        <v>14.46</v>
      </c>
      <c r="P7045">
        <v>21.79</v>
      </c>
      <c r="Q7045">
        <v>1.91</v>
      </c>
      <c r="R7045">
        <v>959.13</v>
      </c>
      <c r="S7045">
        <v>2.91</v>
      </c>
      <c r="T7045">
        <v>156.79</v>
      </c>
      <c r="U7045">
        <v>347.19</v>
      </c>
      <c r="V7045" s="14">
        <v>-0.8468</v>
      </c>
      <c r="W7045">
        <v>39583.449999999997</v>
      </c>
      <c r="X7045">
        <v>34.17</v>
      </c>
      <c r="Y7045" s="12" t="str">
        <f>IFERROR(VLOOKUP(C7045,[1]Index!$D:$F,3,FALSE),"Non List")</f>
        <v>Microfinance</v>
      </c>
      <c r="Z7045">
        <f>IFERROR(VLOOKUP(C7045,[1]LP!$B:$C,2,FALSE),0)</f>
        <v>2221.56</v>
      </c>
      <c r="AA7045" s="11">
        <f t="shared" si="308"/>
        <v>65</v>
      </c>
      <c r="AB7045" s="5">
        <f>IFERROR(VLOOKUP(C7045,[2]Sheet1!$B:$F,5,FALSE),0)</f>
        <v>370729.60000000003</v>
      </c>
      <c r="AC7045" s="11">
        <f>IFERROR(VLOOKUP(AE7045,[3]Sheet2!$M:$O,2,FALSE),0)</f>
        <v>0</v>
      </c>
      <c r="AD7045" s="11">
        <f>IFERROR(VLOOKUP(AE7045,[3]Sheet2!$M:$O,3,FALSE),0)</f>
        <v>0</v>
      </c>
      <c r="AE7045" s="10" t="str">
        <f t="shared" si="309"/>
        <v>81/82GLBSL</v>
      </c>
    </row>
    <row r="7046" spans="1:31" x14ac:dyDescent="0.45">
      <c r="A7046" s="12" t="s">
        <v>55</v>
      </c>
      <c r="B7046" s="12" t="s">
        <v>376</v>
      </c>
      <c r="C7046" t="s">
        <v>112</v>
      </c>
      <c r="D7046">
        <v>639.39</v>
      </c>
      <c r="E7046">
        <v>1739440</v>
      </c>
      <c r="F7046">
        <v>369462.576</v>
      </c>
      <c r="G7046">
        <v>2102863.7629999998</v>
      </c>
      <c r="H7046">
        <v>17563809.135000002</v>
      </c>
      <c r="I7046">
        <v>751921.78</v>
      </c>
      <c r="J7046">
        <v>853275.83299999998</v>
      </c>
      <c r="K7046">
        <v>-39457.459000000003</v>
      </c>
      <c r="L7046">
        <v>-448665.26299999998</v>
      </c>
      <c r="M7046">
        <v>-25.79</v>
      </c>
      <c r="N7046">
        <v>-24.79</v>
      </c>
      <c r="O7046">
        <v>5.27</v>
      </c>
      <c r="P7046">
        <v>-21.27</v>
      </c>
      <c r="Q7046">
        <v>-2.08</v>
      </c>
      <c r="R7046">
        <v>-130.63999999999999</v>
      </c>
      <c r="S7046">
        <v>16.989999999999998</v>
      </c>
      <c r="T7046">
        <v>121.24</v>
      </c>
      <c r="U7046" t="s">
        <v>314</v>
      </c>
      <c r="V7046" t="s">
        <v>314</v>
      </c>
      <c r="W7046">
        <v>-407155.93</v>
      </c>
      <c r="X7046">
        <v>-23.41</v>
      </c>
      <c r="Y7046" s="12" t="str">
        <f>IFERROR(VLOOKUP(C7046,[1]Index!$D:$F,3,FALSE),"Non List")</f>
        <v>Microfinance</v>
      </c>
      <c r="Z7046">
        <f>IFERROR(VLOOKUP(C7046,[1]LP!$B:$C,2,FALSE),0)</f>
        <v>620.95000000000005</v>
      </c>
      <c r="AA7046" s="11">
        <f t="shared" si="308"/>
        <v>-24.1</v>
      </c>
      <c r="AB7046" s="5">
        <f>IFERROR(VLOOKUP(C7046,[2]Sheet1!$B:$F,5,FALSE),0)</f>
        <v>5566208</v>
      </c>
      <c r="AC7046" s="11">
        <f>IFERROR(VLOOKUP(AE7046,[3]Sheet2!$M:$O,2,FALSE),0)</f>
        <v>0</v>
      </c>
      <c r="AD7046" s="11">
        <f>IFERROR(VLOOKUP(AE7046,[3]Sheet2!$M:$O,3,FALSE),0)</f>
        <v>0</v>
      </c>
      <c r="AE7046" s="10" t="str">
        <f t="shared" si="309"/>
        <v>81/82NICLBSL</v>
      </c>
    </row>
    <row r="7047" spans="1:31" x14ac:dyDescent="0.45">
      <c r="A7047" s="12" t="s">
        <v>55</v>
      </c>
      <c r="B7047" s="12" t="s">
        <v>376</v>
      </c>
      <c r="C7047" t="s">
        <v>95</v>
      </c>
      <c r="D7047">
        <v>1521.6</v>
      </c>
      <c r="E7047">
        <v>170805</v>
      </c>
      <c r="F7047">
        <v>28726.550999999999</v>
      </c>
      <c r="G7047">
        <v>711205.39199999999</v>
      </c>
      <c r="H7047">
        <v>1825182.5179999999</v>
      </c>
      <c r="I7047">
        <v>109259.84699999999</v>
      </c>
      <c r="J7047">
        <v>130804.336</v>
      </c>
      <c r="K7047">
        <v>-5053.7929999999997</v>
      </c>
      <c r="L7047">
        <v>3988.2130000000002</v>
      </c>
      <c r="M7047">
        <v>2.33</v>
      </c>
      <c r="N7047">
        <v>653.04999999999995</v>
      </c>
      <c r="O7047">
        <v>13.03</v>
      </c>
      <c r="P7047">
        <v>2</v>
      </c>
      <c r="Q7047">
        <v>0.19</v>
      </c>
      <c r="R7047">
        <v>8509.24</v>
      </c>
      <c r="S7047">
        <v>4.8899999999999997</v>
      </c>
      <c r="T7047">
        <v>116.82</v>
      </c>
      <c r="U7047">
        <v>78.260000000000005</v>
      </c>
      <c r="V7047" s="14">
        <v>-0.9486</v>
      </c>
      <c r="W7047">
        <v>-54709.559000000001</v>
      </c>
      <c r="X7047">
        <v>-32.03</v>
      </c>
      <c r="Y7047" s="12" t="str">
        <f>IFERROR(VLOOKUP(C7047,[1]Index!$D:$F,3,FALSE),"Non List")</f>
        <v>Microfinance</v>
      </c>
      <c r="Z7047">
        <f>IFERROR(VLOOKUP(C7047,[1]LP!$B:$C,2,FALSE),0)</f>
        <v>1523.75</v>
      </c>
      <c r="AA7047" s="11">
        <f t="shared" si="308"/>
        <v>654</v>
      </c>
      <c r="AB7047" s="5">
        <f>IFERROR(VLOOKUP(C7047,[2]Sheet1!$B:$F,5,FALSE),0)</f>
        <v>512415</v>
      </c>
      <c r="AC7047" s="11">
        <f>IFERROR(VLOOKUP(AE7047,[3]Sheet2!$M:$O,2,FALSE),0)</f>
        <v>0</v>
      </c>
      <c r="AD7047" s="11">
        <f>IFERROR(VLOOKUP(AE7047,[3]Sheet2!$M:$O,3,FALSE),0)</f>
        <v>0</v>
      </c>
      <c r="AE7047" s="10" t="str">
        <f t="shared" si="309"/>
        <v>81/82SLBSL</v>
      </c>
    </row>
    <row r="7048" spans="1:31" x14ac:dyDescent="0.45">
      <c r="A7048" s="12" t="s">
        <v>55</v>
      </c>
      <c r="B7048" s="12" t="s">
        <v>376</v>
      </c>
      <c r="C7048" t="s">
        <v>183</v>
      </c>
      <c r="D7048">
        <v>2196.7199999999998</v>
      </c>
      <c r="E7048">
        <v>148575</v>
      </c>
      <c r="F7048">
        <v>252495.65299999999</v>
      </c>
      <c r="G7048">
        <v>2663979.4909999999</v>
      </c>
      <c r="H7048">
        <v>3163497.8560000001</v>
      </c>
      <c r="I7048">
        <v>225112.78599999999</v>
      </c>
      <c r="J7048">
        <v>278368.43199999997</v>
      </c>
      <c r="K7048">
        <v>115286.30100000001</v>
      </c>
      <c r="L7048">
        <v>40528.410000000003</v>
      </c>
      <c r="M7048">
        <v>27.28</v>
      </c>
      <c r="N7048">
        <v>80.52</v>
      </c>
      <c r="O7048">
        <v>8.14</v>
      </c>
      <c r="P7048">
        <v>10.11</v>
      </c>
      <c r="Q7048">
        <v>1.07</v>
      </c>
      <c r="R7048">
        <v>655.43</v>
      </c>
      <c r="S7048">
        <v>12.21</v>
      </c>
      <c r="T7048">
        <v>269.94</v>
      </c>
      <c r="U7048">
        <v>407.05</v>
      </c>
      <c r="V7048" s="14">
        <v>-0.81469999999999998</v>
      </c>
      <c r="W7048">
        <v>68373.066999999995</v>
      </c>
      <c r="X7048">
        <v>46.02</v>
      </c>
      <c r="Y7048" s="12" t="str">
        <f>IFERROR(VLOOKUP(C7048,[1]Index!$D:$F,3,FALSE),"Non List")</f>
        <v>Microfinance</v>
      </c>
      <c r="Z7048">
        <f>IFERROR(VLOOKUP(C7048,[1]LP!$B:$C,2,FALSE),0)</f>
        <v>2160.79</v>
      </c>
      <c r="AA7048" s="11">
        <f t="shared" si="308"/>
        <v>79.2</v>
      </c>
      <c r="AB7048" s="5">
        <f>IFERROR(VLOOKUP(C7048,[2]Sheet1!$B:$F,5,FALSE),0)</f>
        <v>713160</v>
      </c>
      <c r="AC7048" s="11">
        <f>IFERROR(VLOOKUP(AE7048,[3]Sheet2!$M:$O,2,FALSE),0)</f>
        <v>0</v>
      </c>
      <c r="AD7048" s="11">
        <f>IFERROR(VLOOKUP(AE7048,[3]Sheet2!$M:$O,3,FALSE),0)</f>
        <v>0</v>
      </c>
      <c r="AE7048" s="10" t="str">
        <f t="shared" si="309"/>
        <v>81/82UNLB</v>
      </c>
    </row>
    <row r="7049" spans="1:31" x14ac:dyDescent="0.45">
      <c r="A7049" s="12" t="s">
        <v>55</v>
      </c>
      <c r="B7049" s="12" t="s">
        <v>376</v>
      </c>
      <c r="C7049" t="s">
        <v>117</v>
      </c>
      <c r="D7049">
        <v>1475.18</v>
      </c>
      <c r="E7049">
        <v>1536171.5460000001</v>
      </c>
      <c r="F7049">
        <v>2421414.784</v>
      </c>
      <c r="G7049">
        <v>12305104.567</v>
      </c>
      <c r="H7049">
        <v>27313635.293000001</v>
      </c>
      <c r="I7049">
        <v>2117887.1639999999</v>
      </c>
      <c r="J7049">
        <v>2426720.1329999999</v>
      </c>
      <c r="K7049">
        <v>1258432.875</v>
      </c>
      <c r="L7049">
        <v>740363.75699999998</v>
      </c>
      <c r="M7049">
        <v>48.2</v>
      </c>
      <c r="N7049">
        <v>30.61</v>
      </c>
      <c r="O7049">
        <v>5.73</v>
      </c>
      <c r="P7049">
        <v>18.71</v>
      </c>
      <c r="Q7049">
        <v>2.44</v>
      </c>
      <c r="R7049">
        <v>175.4</v>
      </c>
      <c r="S7049">
        <v>4.87</v>
      </c>
      <c r="T7049">
        <v>257.63</v>
      </c>
      <c r="U7049">
        <v>528.58000000000004</v>
      </c>
      <c r="V7049" s="14">
        <v>-0.64170000000000005</v>
      </c>
      <c r="W7049">
        <v>958560.674</v>
      </c>
      <c r="X7049">
        <v>62.4</v>
      </c>
      <c r="Y7049" s="12" t="str">
        <f>IFERROR(VLOOKUP(C7049,[1]Index!$D:$F,3,FALSE),"Non List")</f>
        <v>Microfinance</v>
      </c>
      <c r="Z7049">
        <f>IFERROR(VLOOKUP(C7049,[1]LP!$B:$C,2,FALSE),0)</f>
        <v>1501.21</v>
      </c>
      <c r="AA7049" s="11">
        <f t="shared" si="308"/>
        <v>31.1</v>
      </c>
      <c r="AB7049" s="5">
        <f>IFERROR(VLOOKUP(C7049,[2]Sheet1!$B:$F,5,FALSE),0)</f>
        <v>5069335.26</v>
      </c>
      <c r="AC7049" s="11">
        <f>IFERROR(VLOOKUP(AE7049,[3]Sheet2!$M:$O,2,FALSE),0)</f>
        <v>0</v>
      </c>
      <c r="AD7049" s="11">
        <f>IFERROR(VLOOKUP(AE7049,[3]Sheet2!$M:$O,3,FALSE),0)</f>
        <v>0</v>
      </c>
      <c r="AE7049" s="10" t="str">
        <f t="shared" si="309"/>
        <v>81/82JBLB</v>
      </c>
    </row>
    <row r="7050" spans="1:31" x14ac:dyDescent="0.45">
      <c r="A7050" s="12" t="s">
        <v>55</v>
      </c>
      <c r="B7050" s="12" t="s">
        <v>376</v>
      </c>
      <c r="C7050" t="s">
        <v>184</v>
      </c>
      <c r="D7050">
        <v>2021</v>
      </c>
      <c r="E7050">
        <v>109375</v>
      </c>
      <c r="F7050">
        <v>161434.47</v>
      </c>
      <c r="G7050">
        <v>846902.42</v>
      </c>
      <c r="H7050">
        <v>2699399.08</v>
      </c>
      <c r="I7050">
        <v>168845.47</v>
      </c>
      <c r="J7050">
        <v>200875.36</v>
      </c>
      <c r="K7050">
        <v>85301.83</v>
      </c>
      <c r="L7050">
        <v>45085.74</v>
      </c>
      <c r="M7050">
        <v>41.22</v>
      </c>
      <c r="N7050">
        <v>49.03</v>
      </c>
      <c r="O7050">
        <v>8.16</v>
      </c>
      <c r="P7050">
        <v>16.649999999999999</v>
      </c>
      <c r="Q7050">
        <v>1.5</v>
      </c>
      <c r="R7050">
        <v>400.08</v>
      </c>
      <c r="S7050">
        <v>9.7899999999999991</v>
      </c>
      <c r="T7050">
        <v>247.6</v>
      </c>
      <c r="U7050">
        <v>479.2</v>
      </c>
      <c r="V7050" s="14">
        <v>-0.76290000000000002</v>
      </c>
      <c r="W7050">
        <v>35166.879999999997</v>
      </c>
      <c r="X7050">
        <v>32.15</v>
      </c>
      <c r="Y7050" s="12" t="str">
        <f>IFERROR(VLOOKUP(C7050,[1]Index!$D:$F,3,FALSE),"Non List")</f>
        <v>Microfinance</v>
      </c>
      <c r="Z7050">
        <f>IFERROR(VLOOKUP(C7050,[1]LP!$B:$C,2,FALSE),0)</f>
        <v>1918.06</v>
      </c>
      <c r="AA7050" s="11">
        <f t="shared" si="308"/>
        <v>46.5</v>
      </c>
      <c r="AB7050" s="5">
        <f>IFERROR(VLOOKUP(C7050,[2]Sheet1!$B:$F,5,FALSE),0)</f>
        <v>393750</v>
      </c>
      <c r="AC7050" s="11">
        <f>IFERROR(VLOOKUP(AE7050,[3]Sheet2!$M:$O,2,FALSE),0)</f>
        <v>0</v>
      </c>
      <c r="AD7050" s="11">
        <f>IFERROR(VLOOKUP(AE7050,[3]Sheet2!$M:$O,3,FALSE),0)</f>
        <v>0</v>
      </c>
      <c r="AE7050" s="10" t="str">
        <f t="shared" si="309"/>
        <v>81/82SHLB</v>
      </c>
    </row>
    <row r="7051" spans="1:31" x14ac:dyDescent="0.45">
      <c r="A7051" s="12" t="s">
        <v>55</v>
      </c>
      <c r="B7051" s="12" t="s">
        <v>376</v>
      </c>
      <c r="C7051" t="s">
        <v>185</v>
      </c>
      <c r="D7051">
        <v>3640.21</v>
      </c>
      <c r="E7051">
        <v>106148</v>
      </c>
      <c r="F7051">
        <v>130795</v>
      </c>
      <c r="G7051">
        <v>1402729</v>
      </c>
      <c r="H7051">
        <v>2458326</v>
      </c>
      <c r="I7051">
        <v>155373</v>
      </c>
      <c r="J7051">
        <v>179416</v>
      </c>
      <c r="K7051">
        <v>57436</v>
      </c>
      <c r="L7051">
        <v>34245</v>
      </c>
      <c r="M7051">
        <v>32.26</v>
      </c>
      <c r="N7051">
        <v>112.84</v>
      </c>
      <c r="O7051">
        <v>16.309999999999999</v>
      </c>
      <c r="P7051">
        <v>14.45</v>
      </c>
      <c r="Q7051">
        <v>1.1399999999999999</v>
      </c>
      <c r="R7051">
        <v>1840.42</v>
      </c>
      <c r="S7051">
        <v>4.8499999999999996</v>
      </c>
      <c r="T7051">
        <v>223.22</v>
      </c>
      <c r="U7051">
        <v>402.52</v>
      </c>
      <c r="V7051" s="14">
        <v>-0.88939999999999997</v>
      </c>
      <c r="W7051">
        <v>34245</v>
      </c>
      <c r="X7051">
        <v>32.26</v>
      </c>
      <c r="Y7051" s="12" t="str">
        <f>IFERROR(VLOOKUP(C7051,[1]Index!$D:$F,3,FALSE),"Non List")</f>
        <v>Microfinance</v>
      </c>
      <c r="Z7051">
        <f>IFERROR(VLOOKUP(C7051,[1]LP!$B:$C,2,FALSE),0)</f>
        <v>3622.98</v>
      </c>
      <c r="AA7051" s="11">
        <f t="shared" si="308"/>
        <v>112.3</v>
      </c>
      <c r="AB7051" s="5">
        <f>IFERROR(VLOOKUP(C7051,[2]Sheet1!$B:$F,5,FALSE),0)</f>
        <v>382132.8</v>
      </c>
      <c r="AC7051" s="11">
        <f>IFERROR(VLOOKUP(AE7051,[3]Sheet2!$M:$O,2,FALSE),0)</f>
        <v>0</v>
      </c>
      <c r="AD7051" s="11">
        <f>IFERROR(VLOOKUP(AE7051,[3]Sheet2!$M:$O,3,FALSE),0)</f>
        <v>0</v>
      </c>
      <c r="AE7051" s="10" t="str">
        <f t="shared" si="309"/>
        <v>81/82ULBSL</v>
      </c>
    </row>
    <row r="7052" spans="1:31" x14ac:dyDescent="0.45">
      <c r="A7052" s="12" t="s">
        <v>55</v>
      </c>
      <c r="B7052" s="12" t="s">
        <v>376</v>
      </c>
      <c r="C7052" t="s">
        <v>109</v>
      </c>
      <c r="D7052">
        <v>1837.33</v>
      </c>
      <c r="E7052">
        <v>153445.50899999999</v>
      </c>
      <c r="F7052">
        <v>133904.696</v>
      </c>
      <c r="G7052">
        <v>884396.84699999995</v>
      </c>
      <c r="H7052">
        <v>2884103.65</v>
      </c>
      <c r="I7052">
        <v>205089.11300000001</v>
      </c>
      <c r="J7052">
        <v>235807.03099999999</v>
      </c>
      <c r="K7052">
        <v>98370.816000000006</v>
      </c>
      <c r="L7052">
        <v>72350.983999999997</v>
      </c>
      <c r="M7052">
        <v>47.15</v>
      </c>
      <c r="N7052">
        <v>38.97</v>
      </c>
      <c r="O7052">
        <v>9.81</v>
      </c>
      <c r="P7052">
        <v>25.18</v>
      </c>
      <c r="Q7052">
        <v>2.31</v>
      </c>
      <c r="R7052">
        <v>382.3</v>
      </c>
      <c r="S7052">
        <v>4.2</v>
      </c>
      <c r="T7052">
        <v>187.27</v>
      </c>
      <c r="U7052">
        <v>445.72</v>
      </c>
      <c r="V7052" s="14">
        <v>-0.75739999999999996</v>
      </c>
      <c r="W7052">
        <v>60339.932999999997</v>
      </c>
      <c r="X7052">
        <v>39.32</v>
      </c>
      <c r="Y7052" s="12" t="str">
        <f>IFERROR(VLOOKUP(C7052,[1]Index!$D:$F,3,FALSE),"Non List")</f>
        <v>Microfinance</v>
      </c>
      <c r="Z7052">
        <f>IFERROR(VLOOKUP(C7052,[1]LP!$B:$C,2,FALSE),0)</f>
        <v>1781.11</v>
      </c>
      <c r="AA7052" s="11">
        <f t="shared" si="308"/>
        <v>37.799999999999997</v>
      </c>
      <c r="AB7052" s="5">
        <f>IFERROR(VLOOKUP(C7052,[2]Sheet1!$B:$F,5,FALSE),0)</f>
        <v>491021.12</v>
      </c>
      <c r="AC7052" s="11">
        <f>IFERROR(VLOOKUP(AE7052,[3]Sheet2!$M:$O,2,FALSE),0)</f>
        <v>0</v>
      </c>
      <c r="AD7052" s="11">
        <f>IFERROR(VLOOKUP(AE7052,[3]Sheet2!$M:$O,3,FALSE),0)</f>
        <v>0</v>
      </c>
      <c r="AE7052" s="10" t="str">
        <f t="shared" si="309"/>
        <v>81/82SMFBS</v>
      </c>
    </row>
    <row r="7053" spans="1:31" x14ac:dyDescent="0.45">
      <c r="A7053" s="12" t="s">
        <v>55</v>
      </c>
      <c r="B7053" s="12" t="s">
        <v>376</v>
      </c>
      <c r="C7053" t="s">
        <v>121</v>
      </c>
      <c r="D7053">
        <v>2210.46</v>
      </c>
      <c r="E7053">
        <v>84340.55</v>
      </c>
      <c r="F7053">
        <v>32007.673999999999</v>
      </c>
      <c r="G7053">
        <v>170928.52799999999</v>
      </c>
      <c r="H7053">
        <v>801566.05500000005</v>
      </c>
      <c r="I7053">
        <v>47086.569000000003</v>
      </c>
      <c r="J7053">
        <v>55114.161999999997</v>
      </c>
      <c r="K7053">
        <v>6242.5780000000004</v>
      </c>
      <c r="L7053">
        <v>9697.7360000000008</v>
      </c>
      <c r="M7053">
        <v>11.5</v>
      </c>
      <c r="N7053">
        <v>192.21</v>
      </c>
      <c r="O7053">
        <v>16.02</v>
      </c>
      <c r="P7053">
        <v>8.34</v>
      </c>
      <c r="Q7053">
        <v>1.1000000000000001</v>
      </c>
      <c r="R7053">
        <v>3079.2</v>
      </c>
      <c r="S7053">
        <v>3.93</v>
      </c>
      <c r="T7053">
        <v>137.94999999999999</v>
      </c>
      <c r="U7053">
        <v>188.93</v>
      </c>
      <c r="V7053" s="14">
        <v>-0.91449999999999998</v>
      </c>
      <c r="W7053">
        <v>-14856.675999999999</v>
      </c>
      <c r="X7053">
        <v>-17.62</v>
      </c>
      <c r="Y7053" s="12" t="str">
        <f>IFERROR(VLOOKUP(C7053,[1]Index!$D:$F,3,FALSE),"Non List")</f>
        <v>Microfinance</v>
      </c>
      <c r="Z7053">
        <f>IFERROR(VLOOKUP(C7053,[1]LP!$B:$C,2,FALSE),0)</f>
        <v>2170</v>
      </c>
      <c r="AA7053" s="11">
        <f t="shared" si="308"/>
        <v>188.7</v>
      </c>
      <c r="AB7053" s="5">
        <f>IFERROR(VLOOKUP(C7053,[2]Sheet1!$B:$F,5,FALSE),0)</f>
        <v>253021.8</v>
      </c>
      <c r="AC7053" s="11">
        <f>IFERROR(VLOOKUP(AE7053,[3]Sheet2!$M:$O,2,FALSE),0)</f>
        <v>0</v>
      </c>
      <c r="AD7053" s="11">
        <f>IFERROR(VLOOKUP(AE7053,[3]Sheet2!$M:$O,3,FALSE),0)</f>
        <v>0</v>
      </c>
      <c r="AE7053" s="10" t="str">
        <f t="shared" si="309"/>
        <v>81/82WNLB</v>
      </c>
    </row>
    <row r="7054" spans="1:31" x14ac:dyDescent="0.45">
      <c r="A7054" s="12" t="s">
        <v>55</v>
      </c>
      <c r="B7054" s="12" t="s">
        <v>376</v>
      </c>
      <c r="C7054" t="s">
        <v>326</v>
      </c>
      <c r="D7054">
        <v>2833.47</v>
      </c>
      <c r="E7054">
        <v>22850</v>
      </c>
      <c r="F7054">
        <v>36295.89</v>
      </c>
      <c r="G7054">
        <v>133273.79999999999</v>
      </c>
      <c r="H7054">
        <v>478813.06</v>
      </c>
      <c r="I7054">
        <v>24392.43</v>
      </c>
      <c r="J7054">
        <v>30260.09</v>
      </c>
      <c r="K7054">
        <v>11455.3</v>
      </c>
      <c r="L7054">
        <v>14190.94</v>
      </c>
      <c r="M7054">
        <v>62.1</v>
      </c>
      <c r="N7054">
        <v>45.63</v>
      </c>
      <c r="O7054">
        <v>10.95</v>
      </c>
      <c r="P7054">
        <v>23.99</v>
      </c>
      <c r="Q7054">
        <v>2.61</v>
      </c>
      <c r="R7054">
        <v>499.65</v>
      </c>
      <c r="S7054">
        <v>4.76</v>
      </c>
      <c r="T7054">
        <v>258.83999999999997</v>
      </c>
      <c r="U7054">
        <v>601.39</v>
      </c>
      <c r="V7054" s="14">
        <v>-0.78779999999999994</v>
      </c>
      <c r="W7054">
        <v>14190.94</v>
      </c>
      <c r="X7054">
        <v>62.1</v>
      </c>
      <c r="Y7054" s="12" t="str">
        <f>IFERROR(VLOOKUP(C7054,[1]Index!$D:$F,3,FALSE),"Non List")</f>
        <v>Microfinance</v>
      </c>
      <c r="Z7054">
        <f>IFERROR(VLOOKUP(C7054,[1]LP!$B:$C,2,FALSE),0)</f>
        <v>2912.94</v>
      </c>
      <c r="AA7054" s="11">
        <f t="shared" si="308"/>
        <v>46.9</v>
      </c>
      <c r="AB7054" s="5">
        <f>IFERROR(VLOOKUP(C7054,[2]Sheet1!$B:$F,5,FALSE),0)</f>
        <v>98255</v>
      </c>
      <c r="AC7054" s="11">
        <f>IFERROR(VLOOKUP(AE7054,[3]Sheet2!$M:$O,2,FALSE),0)</f>
        <v>0</v>
      </c>
      <c r="AD7054" s="11">
        <f>IFERROR(VLOOKUP(AE7054,[3]Sheet2!$M:$O,3,FALSE),0)</f>
        <v>0</v>
      </c>
      <c r="AE7054" s="10" t="str">
        <f t="shared" si="309"/>
        <v>81/82SAMAJ</v>
      </c>
    </row>
    <row r="7055" spans="1:31" x14ac:dyDescent="0.45">
      <c r="A7055" s="12" t="s">
        <v>55</v>
      </c>
      <c r="B7055" s="12" t="s">
        <v>376</v>
      </c>
      <c r="C7055" t="s">
        <v>187</v>
      </c>
      <c r="D7055">
        <v>1539.82</v>
      </c>
      <c r="E7055">
        <v>133100</v>
      </c>
      <c r="F7055">
        <v>91747.096999999994</v>
      </c>
      <c r="G7055">
        <v>856429.78399999999</v>
      </c>
      <c r="H7055">
        <v>2203424.9679999999</v>
      </c>
      <c r="I7055">
        <v>149081.38099999999</v>
      </c>
      <c r="J7055">
        <v>179746.20300000001</v>
      </c>
      <c r="K7055">
        <v>36898.629000000001</v>
      </c>
      <c r="L7055">
        <v>15208.424000000001</v>
      </c>
      <c r="M7055">
        <v>11.43</v>
      </c>
      <c r="N7055">
        <v>134.72</v>
      </c>
      <c r="O7055">
        <v>9.1199999999999992</v>
      </c>
      <c r="P7055">
        <v>6.76</v>
      </c>
      <c r="Q7055">
        <v>0.57999999999999996</v>
      </c>
      <c r="R7055">
        <v>1228.6500000000001</v>
      </c>
      <c r="S7055">
        <v>7.37</v>
      </c>
      <c r="T7055">
        <v>168.93</v>
      </c>
      <c r="U7055">
        <v>208.43</v>
      </c>
      <c r="V7055" s="14">
        <v>-0.86460000000000004</v>
      </c>
      <c r="W7055">
        <v>0</v>
      </c>
      <c r="X7055">
        <v>0</v>
      </c>
      <c r="Y7055" s="12" t="str">
        <f>IFERROR(VLOOKUP(C7055,[1]Index!$D:$F,3,FALSE),"Non List")</f>
        <v>Microfinance</v>
      </c>
      <c r="Z7055">
        <f>IFERROR(VLOOKUP(C7055,[1]LP!$B:$C,2,FALSE),0)</f>
        <v>1460.98</v>
      </c>
      <c r="AA7055" s="11">
        <f t="shared" si="308"/>
        <v>127.8</v>
      </c>
      <c r="AB7055" s="5">
        <f>IFERROR(VLOOKUP(C7055,[2]Sheet1!$B:$F,5,FALSE),0)</f>
        <v>425920</v>
      </c>
      <c r="AC7055" s="11">
        <f>IFERROR(VLOOKUP(AE7055,[3]Sheet2!$M:$O,2,FALSE),0)</f>
        <v>0</v>
      </c>
      <c r="AD7055" s="11">
        <f>IFERROR(VLOOKUP(AE7055,[3]Sheet2!$M:$O,3,FALSE),0)</f>
        <v>0</v>
      </c>
      <c r="AE7055" s="10" t="str">
        <f t="shared" si="309"/>
        <v>81/82DLBS</v>
      </c>
    </row>
    <row r="7056" spans="1:31" x14ac:dyDescent="0.45">
      <c r="A7056" s="12" t="s">
        <v>55</v>
      </c>
      <c r="B7056" s="12" t="s">
        <v>376</v>
      </c>
      <c r="C7056" t="s">
        <v>315</v>
      </c>
      <c r="D7056">
        <v>5832.96</v>
      </c>
      <c r="E7056">
        <v>78343.28</v>
      </c>
      <c r="F7056">
        <v>223139.01</v>
      </c>
      <c r="G7056">
        <v>980097.19</v>
      </c>
      <c r="H7056">
        <v>1553410.95</v>
      </c>
      <c r="I7056">
        <v>135787.43</v>
      </c>
      <c r="J7056">
        <v>151798.71</v>
      </c>
      <c r="K7056">
        <v>90215.33</v>
      </c>
      <c r="L7056">
        <v>44711.91</v>
      </c>
      <c r="M7056">
        <v>57.07</v>
      </c>
      <c r="N7056">
        <v>102.21</v>
      </c>
      <c r="O7056">
        <v>15.16</v>
      </c>
      <c r="P7056">
        <v>14.83</v>
      </c>
      <c r="Q7056">
        <v>2.38</v>
      </c>
      <c r="R7056">
        <v>1549.5</v>
      </c>
      <c r="S7056">
        <v>12.8</v>
      </c>
      <c r="T7056">
        <v>384.82</v>
      </c>
      <c r="U7056">
        <v>702.95</v>
      </c>
      <c r="V7056" s="14">
        <v>-0.87949999999999995</v>
      </c>
      <c r="W7056">
        <v>44711.9</v>
      </c>
      <c r="X7056">
        <v>57.07</v>
      </c>
      <c r="Y7056" s="12" t="str">
        <f>IFERROR(VLOOKUP(C7056,[1]Index!$D:$F,3,FALSE),"Non List")</f>
        <v>Microfinance</v>
      </c>
      <c r="Z7056">
        <f>IFERROR(VLOOKUP(C7056,[1]LP!$B:$C,2,FALSE),0)</f>
        <v>5777.51</v>
      </c>
      <c r="AA7056" s="11">
        <f t="shared" si="308"/>
        <v>101.2</v>
      </c>
      <c r="AB7056" s="5">
        <f>IFERROR(VLOOKUP(C7056,[2]Sheet1!$B:$F,5,FALSE),0)</f>
        <v>258532.89</v>
      </c>
      <c r="AC7056" s="11">
        <f>IFERROR(VLOOKUP(AE7056,[3]Sheet2!$M:$O,2,FALSE),0)</f>
        <v>0</v>
      </c>
      <c r="AD7056" s="11">
        <f>IFERROR(VLOOKUP(AE7056,[3]Sheet2!$M:$O,3,FALSE),0)</f>
        <v>0</v>
      </c>
      <c r="AE7056" s="10" t="str">
        <f t="shared" si="309"/>
        <v>81/82ANLB</v>
      </c>
    </row>
    <row r="7057" spans="1:31" x14ac:dyDescent="0.45">
      <c r="A7057" s="12" t="s">
        <v>55</v>
      </c>
      <c r="B7057" s="12" t="s">
        <v>376</v>
      </c>
      <c r="C7057" t="s">
        <v>118</v>
      </c>
      <c r="D7057">
        <v>1626.1</v>
      </c>
      <c r="E7057">
        <v>109375</v>
      </c>
      <c r="F7057">
        <v>28243.345000000001</v>
      </c>
      <c r="G7057">
        <v>1096248.46</v>
      </c>
      <c r="H7057">
        <v>1294027.2039999999</v>
      </c>
      <c r="I7057">
        <v>100122.147</v>
      </c>
      <c r="J7057">
        <v>123302.427</v>
      </c>
      <c r="K7057">
        <v>22611.588</v>
      </c>
      <c r="L7057">
        <v>13034.566000000001</v>
      </c>
      <c r="M7057">
        <v>11.92</v>
      </c>
      <c r="N7057">
        <v>136.41999999999999</v>
      </c>
      <c r="O7057">
        <v>12.92</v>
      </c>
      <c r="P7057">
        <v>9.4700000000000006</v>
      </c>
      <c r="Q7057">
        <v>0.79</v>
      </c>
      <c r="R7057">
        <v>1762.55</v>
      </c>
      <c r="S7057">
        <v>6.14</v>
      </c>
      <c r="T7057">
        <v>125.82</v>
      </c>
      <c r="U7057">
        <v>183.7</v>
      </c>
      <c r="V7057" s="14">
        <v>-0.88700000000000001</v>
      </c>
      <c r="W7057">
        <v>17147.734</v>
      </c>
      <c r="X7057">
        <v>15.68</v>
      </c>
      <c r="Y7057" s="12" t="str">
        <f>IFERROR(VLOOKUP(C7057,[1]Index!$D:$F,3,FALSE),"Non List")</f>
        <v>Microfinance</v>
      </c>
      <c r="Z7057">
        <f>IFERROR(VLOOKUP(C7057,[1]LP!$B:$C,2,FALSE),0)</f>
        <v>1625.9</v>
      </c>
      <c r="AA7057" s="11">
        <f t="shared" si="308"/>
        <v>136.4</v>
      </c>
      <c r="AB7057" s="5">
        <f>IFERROR(VLOOKUP(C7057,[2]Sheet1!$B:$F,5,FALSE),0)</f>
        <v>393750</v>
      </c>
      <c r="AC7057" s="11">
        <f>IFERROR(VLOOKUP(AE7057,[3]Sheet2!$M:$O,2,FALSE),0)</f>
        <v>0</v>
      </c>
      <c r="AD7057" s="11">
        <f>IFERROR(VLOOKUP(AE7057,[3]Sheet2!$M:$O,3,FALSE),0)</f>
        <v>0</v>
      </c>
      <c r="AE7057" s="10" t="str">
        <f t="shared" si="309"/>
        <v>81/82MLBS</v>
      </c>
    </row>
    <row r="7058" spans="1:31" x14ac:dyDescent="0.45">
      <c r="A7058" s="12" t="s">
        <v>55</v>
      </c>
      <c r="B7058" s="12" t="s">
        <v>376</v>
      </c>
      <c r="C7058" t="s">
        <v>188</v>
      </c>
      <c r="D7058">
        <v>1025.03</v>
      </c>
      <c r="E7058">
        <v>250000</v>
      </c>
      <c r="F7058">
        <v>67450.698999999993</v>
      </c>
      <c r="G7058">
        <v>358574.67499999999</v>
      </c>
      <c r="H7058">
        <v>3450125.602</v>
      </c>
      <c r="I7058">
        <v>189044.68799999999</v>
      </c>
      <c r="J7058">
        <v>244010.12899999999</v>
      </c>
      <c r="K7058">
        <v>110257.9</v>
      </c>
      <c r="L7058">
        <v>66050.202999999994</v>
      </c>
      <c r="M7058">
        <v>26.42</v>
      </c>
      <c r="N7058">
        <v>38.799999999999997</v>
      </c>
      <c r="O7058">
        <v>8.07</v>
      </c>
      <c r="P7058">
        <v>20.81</v>
      </c>
      <c r="Q7058">
        <v>1.8</v>
      </c>
      <c r="R7058">
        <v>313.12</v>
      </c>
      <c r="S7058">
        <v>4</v>
      </c>
      <c r="T7058">
        <v>126.98</v>
      </c>
      <c r="U7058">
        <v>274.74</v>
      </c>
      <c r="V7058" s="14">
        <v>-0.73199999999999998</v>
      </c>
      <c r="W7058">
        <v>-40043.040000000001</v>
      </c>
      <c r="X7058">
        <v>-16.02</v>
      </c>
      <c r="Y7058" s="12" t="str">
        <f>IFERROR(VLOOKUP(C7058,[1]Index!$D:$F,3,FALSE),"Non List")</f>
        <v>Microfinance</v>
      </c>
      <c r="Z7058">
        <f>IFERROR(VLOOKUP(C7058,[1]LP!$B:$C,2,FALSE),0)</f>
        <v>1033.97</v>
      </c>
      <c r="AA7058" s="11">
        <f t="shared" si="308"/>
        <v>39.1</v>
      </c>
      <c r="AB7058" s="5">
        <f>IFERROR(VLOOKUP(C7058,[2]Sheet1!$B:$F,5,FALSE),0)</f>
        <v>975000</v>
      </c>
      <c r="AC7058" s="11">
        <f>IFERROR(VLOOKUP(AE7058,[3]Sheet2!$M:$O,2,FALSE),0)</f>
        <v>0</v>
      </c>
      <c r="AD7058" s="11">
        <f>IFERROR(VLOOKUP(AE7058,[3]Sheet2!$M:$O,3,FALSE),0)</f>
        <v>0</v>
      </c>
      <c r="AE7058" s="10" t="str">
        <f t="shared" si="309"/>
        <v>81/82AVYAN</v>
      </c>
    </row>
    <row r="7059" spans="1:31" x14ac:dyDescent="0.45">
      <c r="A7059" s="12" t="s">
        <v>55</v>
      </c>
      <c r="B7059" s="12" t="s">
        <v>376</v>
      </c>
      <c r="C7059" t="s">
        <v>114</v>
      </c>
      <c r="D7059">
        <v>1088.33</v>
      </c>
      <c r="E7059">
        <v>367143.40899999999</v>
      </c>
      <c r="F7059">
        <v>206250.921</v>
      </c>
      <c r="G7059">
        <v>1894900.281</v>
      </c>
      <c r="H7059">
        <v>5315265.4919999996</v>
      </c>
      <c r="I7059">
        <v>370265.61300000001</v>
      </c>
      <c r="J7059">
        <v>429969.23599999998</v>
      </c>
      <c r="K7059">
        <v>111006.962</v>
      </c>
      <c r="L7059">
        <v>94418.607999999993</v>
      </c>
      <c r="M7059">
        <v>25.72</v>
      </c>
      <c r="N7059">
        <v>42.31</v>
      </c>
      <c r="O7059">
        <v>6.97</v>
      </c>
      <c r="P7059">
        <v>16.47</v>
      </c>
      <c r="Q7059">
        <v>1.53</v>
      </c>
      <c r="R7059">
        <v>294.89999999999998</v>
      </c>
      <c r="S7059">
        <v>2.13</v>
      </c>
      <c r="T7059">
        <v>156.18</v>
      </c>
      <c r="U7059">
        <v>300.63</v>
      </c>
      <c r="V7059" s="14">
        <v>-0.7238</v>
      </c>
      <c r="W7059">
        <v>52120.307000000001</v>
      </c>
      <c r="X7059">
        <v>14.2</v>
      </c>
      <c r="Y7059" s="12" t="str">
        <f>IFERROR(VLOOKUP(C7059,[1]Index!$D:$F,3,FALSE),"Non List")</f>
        <v>Microfinance</v>
      </c>
      <c r="Z7059">
        <f>IFERROR(VLOOKUP(C7059,[1]LP!$B:$C,2,FALSE),0)</f>
        <v>1093.78</v>
      </c>
      <c r="AA7059" s="11">
        <f t="shared" si="308"/>
        <v>42.5</v>
      </c>
      <c r="AB7059" s="5">
        <f>IFERROR(VLOOKUP(C7059,[2]Sheet1!$B:$F,5,FALSE),0)</f>
        <v>1468573.6</v>
      </c>
      <c r="AC7059" s="11">
        <f>IFERROR(VLOOKUP(AE7059,[3]Sheet2!$M:$O,2,FALSE),0)</f>
        <v>0</v>
      </c>
      <c r="AD7059" s="11">
        <f>IFERROR(VLOOKUP(AE7059,[3]Sheet2!$M:$O,3,FALSE),0)</f>
        <v>0</v>
      </c>
      <c r="AE7059" s="10" t="str">
        <f t="shared" si="309"/>
        <v>81/82ACLBSL</v>
      </c>
    </row>
    <row r="7060" spans="1:31" x14ac:dyDescent="0.45">
      <c r="A7060" s="12" t="s">
        <v>55</v>
      </c>
      <c r="B7060" s="12" t="s">
        <v>376</v>
      </c>
      <c r="C7060" t="s">
        <v>98</v>
      </c>
      <c r="D7060">
        <v>2181.88</v>
      </c>
      <c r="E7060">
        <v>246865.736</v>
      </c>
      <c r="F7060">
        <v>119016.386</v>
      </c>
      <c r="G7060">
        <v>1209592.6040000001</v>
      </c>
      <c r="H7060">
        <v>3761927.4550000001</v>
      </c>
      <c r="I7060">
        <v>270427.071</v>
      </c>
      <c r="J7060">
        <v>313698.36099999998</v>
      </c>
      <c r="K7060">
        <v>94007.922000000006</v>
      </c>
      <c r="L7060">
        <v>52431.296000000002</v>
      </c>
      <c r="M7060">
        <v>21.24</v>
      </c>
      <c r="N7060">
        <v>102.73</v>
      </c>
      <c r="O7060">
        <v>14.72</v>
      </c>
      <c r="P7060">
        <v>14.33</v>
      </c>
      <c r="Q7060">
        <v>1.29</v>
      </c>
      <c r="R7060">
        <v>1512.19</v>
      </c>
      <c r="S7060">
        <v>4.7300000000000004</v>
      </c>
      <c r="T7060">
        <v>148.21</v>
      </c>
      <c r="U7060">
        <v>266.14</v>
      </c>
      <c r="V7060" s="14">
        <v>-0.878</v>
      </c>
      <c r="W7060">
        <v>40896.409</v>
      </c>
      <c r="X7060">
        <v>16.57</v>
      </c>
      <c r="Y7060" s="12" t="str">
        <f>IFERROR(VLOOKUP(C7060,[1]Index!$D:$F,3,FALSE),"Non List")</f>
        <v>Microfinance</v>
      </c>
      <c r="Z7060">
        <f>IFERROR(VLOOKUP(C7060,[1]LP!$B:$C,2,FALSE),0)</f>
        <v>2239.4299999999998</v>
      </c>
      <c r="AA7060" s="11">
        <f t="shared" si="308"/>
        <v>105.4</v>
      </c>
      <c r="AB7060" s="5">
        <f>IFERROR(VLOOKUP(C7060,[2]Sheet1!$B:$F,5,FALSE),0)</f>
        <v>740597.1</v>
      </c>
      <c r="AC7060" s="11">
        <f>IFERROR(VLOOKUP(AE7060,[3]Sheet2!$M:$O,2,FALSE),0)</f>
        <v>0</v>
      </c>
      <c r="AD7060" s="11">
        <f>IFERROR(VLOOKUP(AE7060,[3]Sheet2!$M:$O,3,FALSE),0)</f>
        <v>0</v>
      </c>
      <c r="AE7060" s="10" t="str">
        <f t="shared" si="309"/>
        <v>81/82USLB</v>
      </c>
    </row>
    <row r="7061" spans="1:31" x14ac:dyDescent="0.45">
      <c r="A7061" s="12" t="s">
        <v>55</v>
      </c>
      <c r="B7061" s="12" t="s">
        <v>376</v>
      </c>
      <c r="C7061" t="s">
        <v>189</v>
      </c>
      <c r="D7061">
        <v>1790</v>
      </c>
      <c r="E7061">
        <v>266424.39</v>
      </c>
      <c r="F7061">
        <v>472033.73</v>
      </c>
      <c r="G7061">
        <v>2764119.27</v>
      </c>
      <c r="H7061">
        <v>6255214.9299999997</v>
      </c>
      <c r="I7061">
        <v>450390.32</v>
      </c>
      <c r="J7061">
        <v>519625.13</v>
      </c>
      <c r="K7061">
        <v>182923.55</v>
      </c>
      <c r="L7061">
        <v>117478.31</v>
      </c>
      <c r="M7061">
        <v>44.09</v>
      </c>
      <c r="N7061">
        <v>40.6</v>
      </c>
      <c r="O7061">
        <v>6.46</v>
      </c>
      <c r="P7061">
        <v>15.91</v>
      </c>
      <c r="Q7061">
        <v>1.59</v>
      </c>
      <c r="R7061">
        <v>262.27999999999997</v>
      </c>
      <c r="S7061">
        <v>4.54</v>
      </c>
      <c r="T7061">
        <v>277.17</v>
      </c>
      <c r="U7061">
        <v>524.37</v>
      </c>
      <c r="V7061" s="14">
        <v>-0.70709999999999995</v>
      </c>
      <c r="W7061">
        <v>91045.69</v>
      </c>
      <c r="X7061">
        <v>34.17</v>
      </c>
      <c r="Y7061" s="12" t="str">
        <f>IFERROR(VLOOKUP(C7061,[1]Index!$D:$F,3,FALSE),"Non List")</f>
        <v>Microfinance</v>
      </c>
      <c r="Z7061">
        <f>IFERROR(VLOOKUP(C7061,[1]LP!$B:$C,2,FALSE),0)</f>
        <v>1781.17</v>
      </c>
      <c r="AA7061" s="11">
        <f t="shared" si="308"/>
        <v>40.4</v>
      </c>
      <c r="AB7061" s="5">
        <f>IFERROR(VLOOKUP(C7061,[2]Sheet1!$B:$F,5,FALSE),0)</f>
        <v>879200.52</v>
      </c>
      <c r="AC7061" s="11">
        <f>IFERROR(VLOOKUP(AE7061,[3]Sheet2!$M:$O,2,FALSE),0)</f>
        <v>0</v>
      </c>
      <c r="AD7061" s="11">
        <f>IFERROR(VLOOKUP(AE7061,[3]Sheet2!$M:$O,3,FALSE),0)</f>
        <v>0</v>
      </c>
      <c r="AE7061" s="10" t="str">
        <f t="shared" si="309"/>
        <v>81/82CYCL</v>
      </c>
    </row>
    <row r="7062" spans="1:31" x14ac:dyDescent="0.45">
      <c r="A7062" s="12" t="s">
        <v>55</v>
      </c>
      <c r="B7062" s="12" t="s">
        <v>376</v>
      </c>
      <c r="C7062" t="s">
        <v>191</v>
      </c>
      <c r="D7062">
        <v>744.71</v>
      </c>
      <c r="E7062">
        <v>1106286.2960000001</v>
      </c>
      <c r="F7062">
        <v>500600.946</v>
      </c>
      <c r="G7062">
        <v>5526007.2029999997</v>
      </c>
      <c r="H7062">
        <v>11920127.117000001</v>
      </c>
      <c r="I7062">
        <v>814261.86</v>
      </c>
      <c r="J7062">
        <v>933065.51899999997</v>
      </c>
      <c r="K7062">
        <v>346548.96100000001</v>
      </c>
      <c r="L7062">
        <v>138244.144</v>
      </c>
      <c r="M7062">
        <v>12.5</v>
      </c>
      <c r="N7062">
        <v>59.58</v>
      </c>
      <c r="O7062">
        <v>5.13</v>
      </c>
      <c r="P7062">
        <v>8.6</v>
      </c>
      <c r="Q7062">
        <v>1.0900000000000001</v>
      </c>
      <c r="R7062">
        <v>305.64999999999998</v>
      </c>
      <c r="S7062">
        <v>4.7</v>
      </c>
      <c r="T7062">
        <v>145.25</v>
      </c>
      <c r="U7062">
        <v>202.12</v>
      </c>
      <c r="V7062" s="14">
        <v>-0.72860000000000003</v>
      </c>
      <c r="W7062">
        <v>76896.618000000002</v>
      </c>
      <c r="X7062">
        <v>6.95</v>
      </c>
      <c r="Y7062" s="12" t="str">
        <f>IFERROR(VLOOKUP(C7062,[1]Index!$D:$F,3,FALSE),"Non List")</f>
        <v>Microfinance</v>
      </c>
      <c r="Z7062">
        <f>IFERROR(VLOOKUP(C7062,[1]LP!$B:$C,2,FALSE),0)</f>
        <v>742.85</v>
      </c>
      <c r="AA7062" s="11">
        <f t="shared" si="308"/>
        <v>59.4</v>
      </c>
      <c r="AB7062" s="5">
        <f>IFERROR(VLOOKUP(C7062,[2]Sheet1!$B:$F,5,FALSE),0)</f>
        <v>5420802.8700000001</v>
      </c>
      <c r="AC7062" s="11">
        <f>IFERROR(VLOOKUP(AE7062,[3]Sheet2!$M:$O,2,FALSE),0)</f>
        <v>0</v>
      </c>
      <c r="AD7062" s="11">
        <f>IFERROR(VLOOKUP(AE7062,[3]Sheet2!$M:$O,3,FALSE),0)</f>
        <v>0</v>
      </c>
      <c r="AE7062" s="10" t="str">
        <f t="shared" si="309"/>
        <v>81/82SWMF</v>
      </c>
    </row>
    <row r="7063" spans="1:31" x14ac:dyDescent="0.45">
      <c r="A7063" s="12" t="s">
        <v>55</v>
      </c>
      <c r="B7063" s="12" t="s">
        <v>376</v>
      </c>
      <c r="C7063" t="s">
        <v>363</v>
      </c>
      <c r="D7063">
        <v>685.28</v>
      </c>
      <c r="E7063">
        <v>1397764.2720000001</v>
      </c>
      <c r="F7063">
        <v>1492338.9</v>
      </c>
      <c r="G7063">
        <v>6459901.784</v>
      </c>
      <c r="H7063">
        <v>20138329.611000001</v>
      </c>
      <c r="I7063">
        <v>1434724.77</v>
      </c>
      <c r="J7063">
        <v>1661635.0959999999</v>
      </c>
      <c r="K7063">
        <v>668698.93000000005</v>
      </c>
      <c r="L7063">
        <v>254017.209</v>
      </c>
      <c r="M7063">
        <v>18.170000000000002</v>
      </c>
      <c r="N7063">
        <v>37.71</v>
      </c>
      <c r="O7063">
        <v>3.31</v>
      </c>
      <c r="P7063">
        <v>8.7899999999999991</v>
      </c>
      <c r="Q7063">
        <v>1.1599999999999999</v>
      </c>
      <c r="R7063">
        <v>124.82</v>
      </c>
      <c r="S7063">
        <v>11.32</v>
      </c>
      <c r="T7063">
        <v>206.77</v>
      </c>
      <c r="U7063">
        <v>290.75</v>
      </c>
      <c r="V7063" s="14">
        <v>-0.57569999999999999</v>
      </c>
      <c r="W7063">
        <v>133917.872</v>
      </c>
      <c r="X7063">
        <v>9.58</v>
      </c>
      <c r="Y7063" s="12" t="str">
        <f>IFERROR(VLOOKUP(C7063,[1]Index!$D:$F,3,FALSE),"Non List")</f>
        <v>Microfinance</v>
      </c>
      <c r="Z7063">
        <f>IFERROR(VLOOKUP(C7063,[1]LP!$B:$C,2,FALSE),0)</f>
        <v>695.49</v>
      </c>
      <c r="AA7063" s="11">
        <f t="shared" si="308"/>
        <v>38.299999999999997</v>
      </c>
      <c r="AB7063" s="5">
        <f>IFERROR(VLOOKUP(C7063,[2]Sheet1!$B:$F,5,FALSE),0)</f>
        <v>6849045.0700000003</v>
      </c>
      <c r="AC7063" s="11">
        <f>IFERROR(VLOOKUP(AE7063,[3]Sheet2!$M:$O,2,FALSE),0)</f>
        <v>0</v>
      </c>
      <c r="AD7063" s="11">
        <f>IFERROR(VLOOKUP(AE7063,[3]Sheet2!$M:$O,3,FALSE),0)</f>
        <v>0</v>
      </c>
      <c r="AE7063" s="10" t="str">
        <f t="shared" si="309"/>
        <v>81/82NMLBBL</v>
      </c>
    </row>
    <row r="7064" spans="1:31" x14ac:dyDescent="0.45">
      <c r="A7064" s="12" t="s">
        <v>55</v>
      </c>
      <c r="B7064" s="12" t="s">
        <v>376</v>
      </c>
      <c r="C7064" t="s">
        <v>375</v>
      </c>
      <c r="D7064">
        <v>1144.92</v>
      </c>
      <c r="E7064">
        <v>628357.33700000006</v>
      </c>
      <c r="F7064">
        <v>522565.97399999999</v>
      </c>
      <c r="G7064">
        <v>4276067.659</v>
      </c>
      <c r="H7064">
        <v>10832083.842</v>
      </c>
      <c r="I7064">
        <v>400829.125</v>
      </c>
      <c r="J7064">
        <v>535891.53700000001</v>
      </c>
      <c r="K7064">
        <v>-10431.127</v>
      </c>
      <c r="L7064">
        <v>-57948.684000000001</v>
      </c>
      <c r="M7064">
        <v>-9.2200000000000006</v>
      </c>
      <c r="N7064">
        <v>-124.18</v>
      </c>
      <c r="O7064">
        <v>6.25</v>
      </c>
      <c r="P7064">
        <v>-5.03</v>
      </c>
      <c r="Q7064">
        <v>-0.46</v>
      </c>
      <c r="R7064">
        <v>-776.13</v>
      </c>
      <c r="S7064">
        <v>8.76</v>
      </c>
      <c r="T7064">
        <v>183.16</v>
      </c>
      <c r="U7064" t="s">
        <v>314</v>
      </c>
      <c r="V7064" t="s">
        <v>314</v>
      </c>
      <c r="W7064">
        <v>-110677.86599999999</v>
      </c>
      <c r="X7064">
        <v>-17.61</v>
      </c>
      <c r="Y7064" s="12" t="str">
        <f>IFERROR(VLOOKUP(C7064,[1]Index!$D:$F,3,FALSE),"Non List")</f>
        <v>Microfinance</v>
      </c>
      <c r="Z7064">
        <f>IFERROR(VLOOKUP(C7064,[1]LP!$B:$C,2,FALSE),0)</f>
        <v>1100.96</v>
      </c>
      <c r="AA7064" s="11">
        <f t="shared" si="308"/>
        <v>-119.4</v>
      </c>
      <c r="AB7064" s="5">
        <f>IFERROR(VLOOKUP(C7064,[2]Sheet1!$B:$F,5,FALSE),0)</f>
        <v>1885072.2</v>
      </c>
      <c r="AC7064" s="11">
        <f>IFERROR(VLOOKUP(AE7064,[3]Sheet2!$M:$O,2,FALSE),0)</f>
        <v>0</v>
      </c>
      <c r="AD7064" s="11">
        <f>IFERROR(VLOOKUP(AE7064,[3]Sheet2!$M:$O,3,FALSE),0)</f>
        <v>0</v>
      </c>
      <c r="AE7064" s="10" t="str">
        <f t="shared" si="309"/>
        <v>81/82MATRI</v>
      </c>
    </row>
    <row r="7065" spans="1:31" x14ac:dyDescent="0.45">
      <c r="A7065" s="12" t="s">
        <v>55</v>
      </c>
      <c r="B7065" s="12" t="s">
        <v>376</v>
      </c>
      <c r="C7065" t="s">
        <v>377</v>
      </c>
      <c r="D7065">
        <v>927.61</v>
      </c>
      <c r="E7065">
        <v>700858.34499999997</v>
      </c>
      <c r="F7065">
        <v>350956.32900000003</v>
      </c>
      <c r="G7065">
        <v>2722727.0989999999</v>
      </c>
      <c r="H7065">
        <v>9888359.9240000006</v>
      </c>
      <c r="I7065">
        <v>535225.08799999999</v>
      </c>
      <c r="J7065">
        <v>638426.13300000003</v>
      </c>
      <c r="K7065">
        <v>159485.37100000001</v>
      </c>
      <c r="L7065">
        <v>80331.088000000003</v>
      </c>
      <c r="M7065">
        <v>11.46</v>
      </c>
      <c r="N7065">
        <v>80.94</v>
      </c>
      <c r="O7065">
        <v>6.18</v>
      </c>
      <c r="P7065">
        <v>7.64</v>
      </c>
      <c r="Q7065">
        <v>0.75</v>
      </c>
      <c r="R7065">
        <v>500.21</v>
      </c>
      <c r="S7065">
        <v>6</v>
      </c>
      <c r="T7065">
        <v>150.08000000000001</v>
      </c>
      <c r="U7065">
        <v>196.72</v>
      </c>
      <c r="V7065" s="14">
        <v>-0.78790000000000004</v>
      </c>
      <c r="W7065">
        <v>85333.966</v>
      </c>
      <c r="X7065">
        <v>12.18</v>
      </c>
      <c r="Y7065" s="12" t="str">
        <f>IFERROR(VLOOKUP(C7065,[1]Index!$D:$F,3,FALSE),"Non List")</f>
        <v>Microfinance</v>
      </c>
      <c r="Z7065">
        <f>IFERROR(VLOOKUP(C7065,[1]LP!$B:$C,2,FALSE),0)</f>
        <v>954.41</v>
      </c>
      <c r="AA7065" s="11">
        <f t="shared" si="308"/>
        <v>83.3</v>
      </c>
      <c r="AB7065" s="5">
        <f>IFERROR(VLOOKUP(C7065,[2]Sheet1!$B:$F,5,FALSE),0)</f>
        <v>2242746.88</v>
      </c>
      <c r="AC7065" s="11">
        <f>IFERROR(VLOOKUP(AE7065,[3]Sheet2!$M:$O,2,FALSE),0)</f>
        <v>0</v>
      </c>
      <c r="AD7065" s="11">
        <f>IFERROR(VLOOKUP(AE7065,[3]Sheet2!$M:$O,3,FALSE),0)</f>
        <v>0</v>
      </c>
      <c r="AE7065" s="10" t="str">
        <f t="shared" si="309"/>
        <v>81/82SMPDA</v>
      </c>
    </row>
    <row r="7066" spans="1:31" x14ac:dyDescent="0.45">
      <c r="A7066" s="12" t="s">
        <v>55</v>
      </c>
      <c r="B7066" s="12" t="s">
        <v>376</v>
      </c>
      <c r="C7066" t="s">
        <v>192</v>
      </c>
      <c r="D7066">
        <v>300.16000000000003</v>
      </c>
      <c r="E7066">
        <v>3848003</v>
      </c>
      <c r="F7066">
        <v>471238.478</v>
      </c>
      <c r="L7066">
        <v>448137.54700000002</v>
      </c>
      <c r="M7066">
        <v>11.65</v>
      </c>
      <c r="N7066">
        <v>25.76</v>
      </c>
      <c r="O7066">
        <v>2.67</v>
      </c>
      <c r="P7066">
        <v>10.38</v>
      </c>
      <c r="R7066">
        <v>68.78</v>
      </c>
      <c r="T7066">
        <v>112.25</v>
      </c>
      <c r="U7066">
        <v>171.53</v>
      </c>
      <c r="V7066" s="14">
        <v>-0.42849999999999999</v>
      </c>
      <c r="Y7066" s="12" t="str">
        <f>IFERROR(VLOOKUP(C7066,[1]Index!$D:$F,3,FALSE),"Non List")</f>
        <v>Hydro Power</v>
      </c>
      <c r="Z7066">
        <f>IFERROR(VLOOKUP(C7066,[1]LP!$B:$C,2,FALSE),0)</f>
        <v>298.47000000000003</v>
      </c>
      <c r="AA7066" s="11">
        <f t="shared" ref="AA7066:AA7129" si="310">ROUND(IFERROR(Z7066/M7066,0),1)</f>
        <v>25.6</v>
      </c>
      <c r="AB7066" s="5">
        <f>IFERROR(VLOOKUP(C7066,[2]Sheet1!$B:$F,5,FALSE),0)</f>
        <v>38480027</v>
      </c>
      <c r="AC7066" s="11">
        <f>IFERROR(VLOOKUP(AE7066,[3]Sheet2!$M:$O,2,FALSE),0)</f>
        <v>0</v>
      </c>
      <c r="AD7066" s="11">
        <f>IFERROR(VLOOKUP(AE7066,[3]Sheet2!$M:$O,3,FALSE),0)</f>
        <v>0</v>
      </c>
      <c r="AE7066" s="10" t="str">
        <f t="shared" ref="AE7066:AE7129" si="311">B7066&amp;C7066</f>
        <v>81/82AHPC</v>
      </c>
    </row>
    <row r="7067" spans="1:31" x14ac:dyDescent="0.45">
      <c r="A7067" s="12" t="s">
        <v>55</v>
      </c>
      <c r="B7067" s="12" t="s">
        <v>376</v>
      </c>
      <c r="C7067" t="s">
        <v>193</v>
      </c>
      <c r="D7067">
        <v>862.66</v>
      </c>
      <c r="E7067">
        <v>3409065</v>
      </c>
      <c r="F7067">
        <v>3682442</v>
      </c>
      <c r="L7067">
        <v>226150</v>
      </c>
      <c r="M7067">
        <v>6.63</v>
      </c>
      <c r="N7067">
        <v>130.11000000000001</v>
      </c>
      <c r="O7067">
        <v>4.1500000000000004</v>
      </c>
      <c r="P7067">
        <v>3.19</v>
      </c>
      <c r="R7067">
        <v>539.96</v>
      </c>
      <c r="T7067">
        <v>208.02</v>
      </c>
      <c r="U7067">
        <v>176.16</v>
      </c>
      <c r="V7067" s="14">
        <v>-0.79579999999999995</v>
      </c>
      <c r="Y7067" s="12" t="str">
        <f>IFERROR(VLOOKUP(C7067,[1]Index!$D:$F,3,FALSE),"Non List")</f>
        <v>Hydro Power</v>
      </c>
      <c r="Z7067">
        <f>IFERROR(VLOOKUP(C7067,[1]LP!$B:$C,2,FALSE),0)</f>
        <v>852.13</v>
      </c>
      <c r="AA7067" s="11">
        <f t="shared" si="310"/>
        <v>128.5</v>
      </c>
      <c r="AB7067" s="5">
        <f>IFERROR(VLOOKUP(C7067,[2]Sheet1!$B:$F,5,FALSE),0)</f>
        <v>34090650</v>
      </c>
      <c r="AC7067" s="11">
        <f>IFERROR(VLOOKUP(AE7067,[3]Sheet2!$M:$O,2,FALSE),0)</f>
        <v>0</v>
      </c>
      <c r="AD7067" s="11">
        <f>IFERROR(VLOOKUP(AE7067,[3]Sheet2!$M:$O,3,FALSE),0)</f>
        <v>0</v>
      </c>
      <c r="AE7067" s="10" t="str">
        <f t="shared" si="311"/>
        <v>81/82BPCL</v>
      </c>
    </row>
    <row r="7068" spans="1:31" x14ac:dyDescent="0.45">
      <c r="A7068" s="12" t="s">
        <v>55</v>
      </c>
      <c r="B7068" s="12" t="s">
        <v>376</v>
      </c>
      <c r="C7068" t="s">
        <v>194</v>
      </c>
      <c r="D7068">
        <v>516.79999999999995</v>
      </c>
      <c r="E7068">
        <v>8782396.9199999999</v>
      </c>
      <c r="F7068">
        <v>2686223.38</v>
      </c>
      <c r="L7068">
        <v>686464.4</v>
      </c>
      <c r="M7068">
        <v>7.82</v>
      </c>
      <c r="N7068">
        <v>66.09</v>
      </c>
      <c r="O7068">
        <v>3.96</v>
      </c>
      <c r="P7068">
        <v>5.99</v>
      </c>
      <c r="R7068">
        <v>261.72000000000003</v>
      </c>
      <c r="T7068">
        <v>130.59</v>
      </c>
      <c r="U7068">
        <v>151.58000000000001</v>
      </c>
      <c r="V7068" s="14">
        <v>-0.70669999999999999</v>
      </c>
      <c r="Y7068" s="12" t="str">
        <f>IFERROR(VLOOKUP(C7068,[1]Index!$D:$F,3,FALSE),"Non List")</f>
        <v>Hydro Power</v>
      </c>
      <c r="Z7068">
        <f>IFERROR(VLOOKUP(C7068,[1]LP!$B:$C,2,FALSE),0)</f>
        <v>517.78</v>
      </c>
      <c r="AA7068" s="11">
        <f t="shared" si="310"/>
        <v>66.2</v>
      </c>
      <c r="AB7068" s="5">
        <f>IFERROR(VLOOKUP(C7068,[2]Sheet1!$B:$F,5,FALSE),0)</f>
        <v>87823969</v>
      </c>
      <c r="AC7068" s="11">
        <f>IFERROR(VLOOKUP(AE7068,[3]Sheet2!$M:$O,2,FALSE),0)</f>
        <v>0</v>
      </c>
      <c r="AD7068" s="11">
        <f>IFERROR(VLOOKUP(AE7068,[3]Sheet2!$M:$O,3,FALSE),0)</f>
        <v>0</v>
      </c>
      <c r="AE7068" s="10" t="str">
        <f t="shared" si="311"/>
        <v>81/82CHCL</v>
      </c>
    </row>
    <row r="7069" spans="1:31" x14ac:dyDescent="0.45">
      <c r="A7069" s="12" t="s">
        <v>55</v>
      </c>
      <c r="B7069" s="12" t="s">
        <v>376</v>
      </c>
      <c r="C7069" t="s">
        <v>195</v>
      </c>
      <c r="D7069">
        <v>211.04</v>
      </c>
      <c r="E7069">
        <v>2467162.915</v>
      </c>
      <c r="F7069">
        <v>-89046.32</v>
      </c>
      <c r="L7069">
        <v>3132.2339999999999</v>
      </c>
      <c r="M7069">
        <v>0.13</v>
      </c>
      <c r="N7069">
        <v>1623.38</v>
      </c>
      <c r="O7069">
        <v>2.19</v>
      </c>
      <c r="P7069">
        <v>0.13</v>
      </c>
      <c r="R7069">
        <v>3555.2</v>
      </c>
      <c r="T7069">
        <v>96.39</v>
      </c>
      <c r="U7069">
        <v>16.79</v>
      </c>
      <c r="V7069" s="14">
        <v>-0.9204</v>
      </c>
      <c r="Y7069" s="12" t="str">
        <f>IFERROR(VLOOKUP(C7069,[1]Index!$D:$F,3,FALSE),"Non List")</f>
        <v>Hydro Power</v>
      </c>
      <c r="Z7069">
        <f>IFERROR(VLOOKUP(C7069,[1]LP!$B:$C,2,FALSE),0)</f>
        <v>211.37</v>
      </c>
      <c r="AA7069" s="11">
        <f t="shared" si="310"/>
        <v>1625.9</v>
      </c>
      <c r="AB7069" s="5">
        <f>IFERROR(VLOOKUP(C7069,[2]Sheet1!$B:$F,5,FALSE),0)</f>
        <v>24671629</v>
      </c>
      <c r="AC7069" s="11">
        <f>IFERROR(VLOOKUP(AE7069,[3]Sheet2!$M:$O,2,FALSE),0)</f>
        <v>0</v>
      </c>
      <c r="AD7069" s="11">
        <f>IFERROR(VLOOKUP(AE7069,[3]Sheet2!$M:$O,3,FALSE),0)</f>
        <v>0</v>
      </c>
      <c r="AE7069" s="10" t="str">
        <f t="shared" si="311"/>
        <v>81/82NHPC</v>
      </c>
    </row>
    <row r="7070" spans="1:31" x14ac:dyDescent="0.45">
      <c r="A7070" s="12" t="s">
        <v>55</v>
      </c>
      <c r="B7070" s="12" t="s">
        <v>376</v>
      </c>
      <c r="C7070" t="s">
        <v>196</v>
      </c>
      <c r="D7070">
        <v>565.01</v>
      </c>
      <c r="E7070">
        <v>3737993.71</v>
      </c>
      <c r="F7070">
        <v>2741450.568</v>
      </c>
      <c r="L7070">
        <v>323769.64799999999</v>
      </c>
      <c r="M7070">
        <v>8.66</v>
      </c>
      <c r="N7070">
        <v>65.239999999999995</v>
      </c>
      <c r="O7070">
        <v>3.26</v>
      </c>
      <c r="P7070">
        <v>5</v>
      </c>
      <c r="R7070">
        <v>212.68</v>
      </c>
      <c r="T7070">
        <v>173.34</v>
      </c>
      <c r="U7070">
        <v>183.78</v>
      </c>
      <c r="V7070" s="14">
        <v>-0.67469999999999997</v>
      </c>
      <c r="Y7070" s="12" t="str">
        <f>IFERROR(VLOOKUP(C7070,[1]Index!$D:$F,3,FALSE),"Non List")</f>
        <v>Hydro Power</v>
      </c>
      <c r="Z7070">
        <f>IFERROR(VLOOKUP(C7070,[1]LP!$B:$C,2,FALSE),0)</f>
        <v>576.29999999999995</v>
      </c>
      <c r="AA7070" s="11">
        <f t="shared" si="310"/>
        <v>66.5</v>
      </c>
      <c r="AB7070" s="5">
        <f>IFERROR(VLOOKUP(C7070,[2]Sheet1!$B:$F,5,FALSE),0)</f>
        <v>37379937</v>
      </c>
      <c r="AC7070" s="11">
        <f>IFERROR(VLOOKUP(AE7070,[3]Sheet2!$M:$O,2,FALSE),0)</f>
        <v>0</v>
      </c>
      <c r="AD7070" s="11">
        <f>IFERROR(VLOOKUP(AE7070,[3]Sheet2!$M:$O,3,FALSE),0)</f>
        <v>0</v>
      </c>
      <c r="AE7070" s="10" t="str">
        <f t="shared" si="311"/>
        <v>81/82SHPC</v>
      </c>
    </row>
    <row r="7071" spans="1:31" x14ac:dyDescent="0.45">
      <c r="A7071" s="12" t="s">
        <v>55</v>
      </c>
      <c r="B7071" s="12" t="s">
        <v>376</v>
      </c>
      <c r="C7071" t="s">
        <v>215</v>
      </c>
      <c r="D7071">
        <v>239.55</v>
      </c>
      <c r="E7071">
        <v>1980000</v>
      </c>
      <c r="F7071">
        <v>-177802.95</v>
      </c>
      <c r="L7071">
        <v>46239.186999999998</v>
      </c>
      <c r="M7071">
        <v>2.34</v>
      </c>
      <c r="N7071">
        <v>102.37</v>
      </c>
      <c r="O7071">
        <v>2.63</v>
      </c>
      <c r="P7071">
        <v>2.57</v>
      </c>
      <c r="R7071">
        <v>269.23</v>
      </c>
      <c r="T7071">
        <v>91.02</v>
      </c>
      <c r="U7071">
        <v>69.23</v>
      </c>
      <c r="V7071" s="14">
        <v>-0.71099999999999997</v>
      </c>
      <c r="Y7071" s="12" t="str">
        <f>IFERROR(VLOOKUP(C7071,[1]Index!$D:$F,3,FALSE),"Non List")</f>
        <v>Hydro Power</v>
      </c>
      <c r="Z7071">
        <f>IFERROR(VLOOKUP(C7071,[1]LP!$B:$C,2,FALSE),0)</f>
        <v>241.35</v>
      </c>
      <c r="AA7071" s="11">
        <f t="shared" si="310"/>
        <v>103.1</v>
      </c>
      <c r="AB7071" s="5">
        <f>IFERROR(VLOOKUP(C7071,[2]Sheet1!$B:$F,5,FALSE),0)</f>
        <v>19800000</v>
      </c>
      <c r="AC7071" s="11">
        <f>IFERROR(VLOOKUP(AE7071,[3]Sheet2!$M:$O,2,FALSE),0)</f>
        <v>0</v>
      </c>
      <c r="AD7071" s="11">
        <f>IFERROR(VLOOKUP(AE7071,[3]Sheet2!$M:$O,3,FALSE),0)</f>
        <v>0</v>
      </c>
      <c r="AE7071" s="10" t="str">
        <f t="shared" si="311"/>
        <v>81/82HURJA</v>
      </c>
    </row>
    <row r="7072" spans="1:31" x14ac:dyDescent="0.45">
      <c r="A7072" s="12" t="s">
        <v>55</v>
      </c>
      <c r="B7072" s="12" t="s">
        <v>376</v>
      </c>
      <c r="C7072" t="s">
        <v>202</v>
      </c>
      <c r="D7072">
        <v>262.91000000000003</v>
      </c>
      <c r="E7072">
        <v>3895942.1</v>
      </c>
      <c r="F7072">
        <v>-9645.1919999999991</v>
      </c>
      <c r="L7072">
        <v>170156.454</v>
      </c>
      <c r="M7072">
        <v>4.37</v>
      </c>
      <c r="N7072">
        <v>60.16</v>
      </c>
      <c r="O7072">
        <v>2.64</v>
      </c>
      <c r="P7072">
        <v>4.38</v>
      </c>
      <c r="R7072">
        <v>158.82</v>
      </c>
      <c r="T7072">
        <v>99.75</v>
      </c>
      <c r="U7072">
        <v>99.03</v>
      </c>
      <c r="V7072" s="14">
        <v>-0.62329999999999997</v>
      </c>
      <c r="Y7072" s="12" t="str">
        <f>IFERROR(VLOOKUP(C7072,[1]Index!$D:$F,3,FALSE),"Non List")</f>
        <v>Hydro Power</v>
      </c>
      <c r="Z7072">
        <f>IFERROR(VLOOKUP(C7072,[1]LP!$B:$C,2,FALSE),0)</f>
        <v>268.64</v>
      </c>
      <c r="AA7072" s="11">
        <f t="shared" si="310"/>
        <v>61.5</v>
      </c>
      <c r="AB7072" s="5">
        <f>IFERROR(VLOOKUP(C7072,[2]Sheet1!$B:$F,5,FALSE),0)</f>
        <v>38959421</v>
      </c>
      <c r="AC7072" s="11">
        <f>IFERROR(VLOOKUP(AE7072,[3]Sheet2!$M:$O,2,FALSE),0)</f>
        <v>0</v>
      </c>
      <c r="AD7072" s="11">
        <f>IFERROR(VLOOKUP(AE7072,[3]Sheet2!$M:$O,3,FALSE),0)</f>
        <v>0</v>
      </c>
      <c r="AE7072" s="10" t="str">
        <f t="shared" si="311"/>
        <v>81/82AKPL</v>
      </c>
    </row>
    <row r="7073" spans="1:31" x14ac:dyDescent="0.45">
      <c r="A7073" s="12" t="s">
        <v>55</v>
      </c>
      <c r="B7073" s="12" t="s">
        <v>376</v>
      </c>
      <c r="C7073" t="s">
        <v>198</v>
      </c>
      <c r="D7073">
        <v>367.81</v>
      </c>
      <c r="E7073">
        <v>535815</v>
      </c>
      <c r="F7073">
        <v>84318.566000000006</v>
      </c>
      <c r="L7073">
        <v>19855.212</v>
      </c>
      <c r="M7073">
        <v>3.71</v>
      </c>
      <c r="N7073">
        <v>99.14</v>
      </c>
      <c r="O7073">
        <v>3.18</v>
      </c>
      <c r="P7073">
        <v>3.2</v>
      </c>
      <c r="R7073">
        <v>315.27</v>
      </c>
      <c r="T7073">
        <v>115.74</v>
      </c>
      <c r="U7073">
        <v>98.29</v>
      </c>
      <c r="V7073" s="14">
        <v>-0.73280000000000001</v>
      </c>
      <c r="Y7073" s="12" t="str">
        <f>IFERROR(VLOOKUP(C7073,[1]Index!$D:$F,3,FALSE),"Non List")</f>
        <v>Hydro Power</v>
      </c>
      <c r="Z7073">
        <f>IFERROR(VLOOKUP(C7073,[1]LP!$B:$C,2,FALSE),0)</f>
        <v>364.08</v>
      </c>
      <c r="AA7073" s="11">
        <f t="shared" si="310"/>
        <v>98.1</v>
      </c>
      <c r="AB7073" s="5">
        <f>IFERROR(VLOOKUP(C7073,[2]Sheet1!$B:$F,5,FALSE),0)</f>
        <v>10716300</v>
      </c>
      <c r="AC7073" s="11">
        <f>IFERROR(VLOOKUP(AE7073,[3]Sheet2!$M:$O,2,FALSE),0)</f>
        <v>0</v>
      </c>
      <c r="AD7073" s="11">
        <f>IFERROR(VLOOKUP(AE7073,[3]Sheet2!$M:$O,3,FALSE),0)</f>
        <v>0</v>
      </c>
      <c r="AE7073" s="10" t="str">
        <f t="shared" si="311"/>
        <v>81/82BARUN</v>
      </c>
    </row>
    <row r="7074" spans="1:31" x14ac:dyDescent="0.45">
      <c r="A7074" s="12" t="s">
        <v>55</v>
      </c>
      <c r="B7074" s="12" t="s">
        <v>376</v>
      </c>
      <c r="C7074" t="s">
        <v>199</v>
      </c>
      <c r="D7074">
        <v>296.39999999999998</v>
      </c>
      <c r="E7074">
        <v>6075927.807</v>
      </c>
      <c r="F7074">
        <v>672739.26300000004</v>
      </c>
      <c r="L7074">
        <v>427659.228</v>
      </c>
      <c r="M7074">
        <v>7.04</v>
      </c>
      <c r="N7074">
        <v>42.1</v>
      </c>
      <c r="O7074">
        <v>2.67</v>
      </c>
      <c r="P7074">
        <v>6.34</v>
      </c>
      <c r="R7074">
        <v>112.41</v>
      </c>
      <c r="T7074">
        <v>111.07</v>
      </c>
      <c r="U7074">
        <v>132.63999999999999</v>
      </c>
      <c r="V7074" s="14">
        <v>-0.55249999999999999</v>
      </c>
      <c r="Y7074" s="12" t="str">
        <f>IFERROR(VLOOKUP(C7074,[1]Index!$D:$F,3,FALSE),"Non List")</f>
        <v>Hydro Power</v>
      </c>
      <c r="Z7074">
        <f>IFERROR(VLOOKUP(C7074,[1]LP!$B:$C,2,FALSE),0)</f>
        <v>298.89</v>
      </c>
      <c r="AA7074" s="11">
        <f t="shared" si="310"/>
        <v>42.5</v>
      </c>
      <c r="AB7074" s="5">
        <f>IFERROR(VLOOKUP(C7074,[2]Sheet1!$B:$F,5,FALSE),0)</f>
        <v>60759278</v>
      </c>
      <c r="AC7074" s="11">
        <f>IFERROR(VLOOKUP(AE7074,[3]Sheet2!$M:$O,2,FALSE),0)</f>
        <v>0</v>
      </c>
      <c r="AD7074" s="11">
        <f>IFERROR(VLOOKUP(AE7074,[3]Sheet2!$M:$O,3,FALSE),0)</f>
        <v>0</v>
      </c>
      <c r="AE7074" s="10" t="str">
        <f t="shared" si="311"/>
        <v>81/82API</v>
      </c>
    </row>
    <row r="7075" spans="1:31" x14ac:dyDescent="0.45">
      <c r="A7075" s="12" t="s">
        <v>55</v>
      </c>
      <c r="B7075" s="12" t="s">
        <v>376</v>
      </c>
      <c r="C7075" t="s">
        <v>200</v>
      </c>
      <c r="D7075">
        <v>407.88</v>
      </c>
      <c r="E7075">
        <v>3702558.446</v>
      </c>
      <c r="F7075">
        <v>2353082.6009999998</v>
      </c>
      <c r="L7075">
        <v>17115.617999999999</v>
      </c>
      <c r="M7075">
        <v>0.46</v>
      </c>
      <c r="N7075">
        <v>886.7</v>
      </c>
      <c r="O7075">
        <v>2.4900000000000002</v>
      </c>
      <c r="P7075">
        <v>0.28000000000000003</v>
      </c>
      <c r="R7075">
        <v>2207.88</v>
      </c>
      <c r="T7075">
        <v>163.55000000000001</v>
      </c>
      <c r="U7075">
        <v>41.14</v>
      </c>
      <c r="V7075" s="14">
        <v>-0.89910000000000001</v>
      </c>
      <c r="Y7075" s="12" t="str">
        <f>IFERROR(VLOOKUP(C7075,[1]Index!$D:$F,3,FALSE),"Non List")</f>
        <v>Hydro Power</v>
      </c>
      <c r="Z7075">
        <f>IFERROR(VLOOKUP(C7075,[1]LP!$B:$C,2,FALSE),0)</f>
        <v>411.6</v>
      </c>
      <c r="AA7075" s="11">
        <f t="shared" si="310"/>
        <v>894.8</v>
      </c>
      <c r="AB7075" s="5">
        <f>IFERROR(VLOOKUP(C7075,[2]Sheet1!$B:$F,5,FALSE),0)</f>
        <v>37025584</v>
      </c>
      <c r="AC7075" s="11">
        <f>IFERROR(VLOOKUP(AE7075,[3]Sheet2!$M:$O,2,FALSE),0)</f>
        <v>0</v>
      </c>
      <c r="AD7075" s="11">
        <f>IFERROR(VLOOKUP(AE7075,[3]Sheet2!$M:$O,3,FALSE),0)</f>
        <v>0</v>
      </c>
      <c r="AE7075" s="10" t="str">
        <f t="shared" si="311"/>
        <v>81/82NGPL</v>
      </c>
    </row>
    <row r="7076" spans="1:31" x14ac:dyDescent="0.45">
      <c r="A7076" s="12" t="s">
        <v>55</v>
      </c>
      <c r="B7076" s="12" t="s">
        <v>376</v>
      </c>
      <c r="C7076" t="s">
        <v>238</v>
      </c>
      <c r="D7076">
        <v>550.64</v>
      </c>
      <c r="E7076">
        <v>646767.1</v>
      </c>
      <c r="F7076">
        <v>46134.023999999998</v>
      </c>
      <c r="L7076">
        <v>39897.124000000003</v>
      </c>
      <c r="M7076">
        <v>6.17</v>
      </c>
      <c r="N7076">
        <v>89.24</v>
      </c>
      <c r="O7076">
        <v>5.14</v>
      </c>
      <c r="P7076">
        <v>5.76</v>
      </c>
      <c r="R7076">
        <v>458.69</v>
      </c>
      <c r="T7076">
        <v>107.13</v>
      </c>
      <c r="U7076">
        <v>121.95</v>
      </c>
      <c r="V7076" s="14">
        <v>-0.77849999999999997</v>
      </c>
      <c r="Y7076" s="12" t="str">
        <f>IFERROR(VLOOKUP(C7076,[1]Index!$D:$F,3,FALSE),"Non List")</f>
        <v>Hydro Power</v>
      </c>
      <c r="Z7076">
        <f>IFERROR(VLOOKUP(C7076,[1]LP!$B:$C,2,FALSE),0)</f>
        <v>532.61</v>
      </c>
      <c r="AA7076" s="11">
        <f t="shared" si="310"/>
        <v>86.3</v>
      </c>
      <c r="AB7076" s="5">
        <f>IFERROR(VLOOKUP(C7076,[2]Sheet1!$B:$F,5,FALSE),0)</f>
        <v>6467671</v>
      </c>
      <c r="AC7076" s="11">
        <f>IFERROR(VLOOKUP(AE7076,[3]Sheet2!$M:$O,2,FALSE),0)</f>
        <v>0</v>
      </c>
      <c r="AD7076" s="11">
        <f>IFERROR(VLOOKUP(AE7076,[3]Sheet2!$M:$O,3,FALSE),0)</f>
        <v>0</v>
      </c>
      <c r="AE7076" s="10" t="str">
        <f t="shared" si="311"/>
        <v>81/82MHL</v>
      </c>
    </row>
    <row r="7077" spans="1:31" x14ac:dyDescent="0.45">
      <c r="A7077" s="12" t="s">
        <v>55</v>
      </c>
      <c r="B7077" s="12" t="s">
        <v>376</v>
      </c>
      <c r="C7077" t="s">
        <v>203</v>
      </c>
      <c r="D7077">
        <v>426.39</v>
      </c>
      <c r="E7077">
        <v>1500000</v>
      </c>
      <c r="F7077">
        <v>-479153</v>
      </c>
      <c r="L7077">
        <v>-93356</v>
      </c>
      <c r="M7077">
        <v>-6.22</v>
      </c>
      <c r="N7077">
        <v>-68.55</v>
      </c>
      <c r="O7077">
        <v>6.27</v>
      </c>
      <c r="P7077">
        <v>-9.14</v>
      </c>
      <c r="R7077">
        <v>-429.81</v>
      </c>
      <c r="T7077">
        <v>68.06</v>
      </c>
      <c r="U7077" t="s">
        <v>314</v>
      </c>
      <c r="V7077" t="s">
        <v>314</v>
      </c>
      <c r="Y7077" s="12" t="str">
        <f>IFERROR(VLOOKUP(C7077,[1]Index!$D:$F,3,FALSE),"Non List")</f>
        <v>Hydro Power</v>
      </c>
      <c r="Z7077">
        <f>IFERROR(VLOOKUP(C7077,[1]LP!$B:$C,2,FALSE),0)</f>
        <v>429.1</v>
      </c>
      <c r="AA7077" s="11">
        <f t="shared" si="310"/>
        <v>-69</v>
      </c>
      <c r="AB7077" s="5">
        <f>IFERROR(VLOOKUP(C7077,[2]Sheet1!$B:$F,5,FALSE),0)</f>
        <v>15000000</v>
      </c>
      <c r="AC7077" s="11">
        <f>IFERROR(VLOOKUP(AE7077,[3]Sheet2!$M:$O,2,FALSE),0)</f>
        <v>0</v>
      </c>
      <c r="AD7077" s="11">
        <f>IFERROR(VLOOKUP(AE7077,[3]Sheet2!$M:$O,3,FALSE),0)</f>
        <v>0</v>
      </c>
      <c r="AE7077" s="10" t="str">
        <f t="shared" si="311"/>
        <v>81/82NYADI</v>
      </c>
    </row>
    <row r="7078" spans="1:31" x14ac:dyDescent="0.45">
      <c r="A7078" s="12" t="s">
        <v>55</v>
      </c>
      <c r="B7078" s="12" t="s">
        <v>376</v>
      </c>
      <c r="C7078" t="s">
        <v>219</v>
      </c>
      <c r="D7078">
        <v>302.99</v>
      </c>
      <c r="E7078">
        <v>3650000</v>
      </c>
      <c r="F7078">
        <v>-675228</v>
      </c>
      <c r="L7078">
        <v>-279380</v>
      </c>
      <c r="M7078">
        <v>-7.65</v>
      </c>
      <c r="N7078">
        <v>-39.61</v>
      </c>
      <c r="O7078">
        <v>3.72</v>
      </c>
      <c r="P7078">
        <v>-9.39</v>
      </c>
      <c r="R7078">
        <v>-147.35</v>
      </c>
      <c r="T7078">
        <v>81.5</v>
      </c>
      <c r="U7078" t="s">
        <v>314</v>
      </c>
      <c r="V7078" t="s">
        <v>314</v>
      </c>
      <c r="Y7078" s="12" t="str">
        <f>IFERROR(VLOOKUP(C7078,[1]Index!$D:$F,3,FALSE),"Non List")</f>
        <v>Hydro Power</v>
      </c>
      <c r="Z7078">
        <f>IFERROR(VLOOKUP(C7078,[1]LP!$B:$C,2,FALSE),0)</f>
        <v>305.38</v>
      </c>
      <c r="AA7078" s="11">
        <f t="shared" si="310"/>
        <v>-39.9</v>
      </c>
      <c r="AB7078" s="5">
        <f>IFERROR(VLOOKUP(C7078,[2]Sheet1!$B:$F,5,FALSE),0)</f>
        <v>36500000</v>
      </c>
      <c r="AC7078" s="11">
        <f>IFERROR(VLOOKUP(AE7078,[3]Sheet2!$M:$O,2,FALSE),0)</f>
        <v>0</v>
      </c>
      <c r="AD7078" s="11">
        <f>IFERROR(VLOOKUP(AE7078,[3]Sheet2!$M:$O,3,FALSE),0)</f>
        <v>0</v>
      </c>
      <c r="AE7078" s="10" t="str">
        <f t="shared" si="311"/>
        <v>81/82SJCL</v>
      </c>
    </row>
    <row r="7079" spans="1:31" x14ac:dyDescent="0.45">
      <c r="A7079" s="12" t="s">
        <v>55</v>
      </c>
      <c r="B7079" s="12" t="s">
        <v>376</v>
      </c>
      <c r="C7079" t="s">
        <v>221</v>
      </c>
      <c r="D7079">
        <v>305.08999999999997</v>
      </c>
      <c r="E7079">
        <v>6842100</v>
      </c>
      <c r="F7079">
        <v>-868861</v>
      </c>
      <c r="L7079">
        <v>-487234</v>
      </c>
      <c r="M7079">
        <v>-7.12</v>
      </c>
      <c r="N7079">
        <v>-42.85</v>
      </c>
      <c r="O7079">
        <v>3.49</v>
      </c>
      <c r="P7079">
        <v>-8.16</v>
      </c>
      <c r="R7079">
        <v>-149.55000000000001</v>
      </c>
      <c r="T7079">
        <v>87.3</v>
      </c>
      <c r="U7079" t="s">
        <v>314</v>
      </c>
      <c r="V7079" t="s">
        <v>314</v>
      </c>
      <c r="Y7079" s="12" t="str">
        <f>IFERROR(VLOOKUP(C7079,[1]Index!$D:$F,3,FALSE),"Non List")</f>
        <v>Hydro Power</v>
      </c>
      <c r="Z7079">
        <f>IFERROR(VLOOKUP(C7079,[1]LP!$B:$C,2,FALSE),0)</f>
        <v>308.35000000000002</v>
      </c>
      <c r="AA7079" s="11">
        <f t="shared" si="310"/>
        <v>-43.3</v>
      </c>
      <c r="AB7079" s="5">
        <f>IFERROR(VLOOKUP(C7079,[2]Sheet1!$B:$F,5,FALSE),0)</f>
        <v>68421000</v>
      </c>
      <c r="AC7079" s="11">
        <f>IFERROR(VLOOKUP(AE7079,[3]Sheet2!$M:$O,2,FALSE),0)</f>
        <v>0</v>
      </c>
      <c r="AD7079" s="11">
        <f>IFERROR(VLOOKUP(AE7079,[3]Sheet2!$M:$O,3,FALSE),0)</f>
        <v>0</v>
      </c>
      <c r="AE7079" s="10" t="str">
        <f t="shared" si="311"/>
        <v>81/82RHPL</v>
      </c>
    </row>
    <row r="7080" spans="1:31" x14ac:dyDescent="0.45">
      <c r="A7080" s="12" t="s">
        <v>55</v>
      </c>
      <c r="B7080" s="12" t="s">
        <v>376</v>
      </c>
      <c r="C7080" t="s">
        <v>204</v>
      </c>
      <c r="D7080">
        <v>581.41</v>
      </c>
      <c r="E7080">
        <v>1230500</v>
      </c>
      <c r="F7080">
        <v>94503</v>
      </c>
      <c r="L7080">
        <v>52047</v>
      </c>
      <c r="M7080">
        <v>4.2300000000000004</v>
      </c>
      <c r="N7080">
        <v>137.44999999999999</v>
      </c>
      <c r="O7080">
        <v>5.4</v>
      </c>
      <c r="P7080">
        <v>3.93</v>
      </c>
      <c r="R7080">
        <v>742.23</v>
      </c>
      <c r="T7080">
        <v>107.68</v>
      </c>
      <c r="U7080">
        <v>101.23</v>
      </c>
      <c r="V7080" s="14">
        <v>-0.82589999999999997</v>
      </c>
      <c r="Y7080" s="12" t="str">
        <f>IFERROR(VLOOKUP(C7080,[1]Index!$D:$F,3,FALSE),"Non List")</f>
        <v>Hydro Power</v>
      </c>
      <c r="Z7080">
        <f>IFERROR(VLOOKUP(C7080,[1]LP!$B:$C,2,FALSE),0)</f>
        <v>581.05999999999995</v>
      </c>
      <c r="AA7080" s="11">
        <f t="shared" si="310"/>
        <v>137.4</v>
      </c>
      <c r="AB7080" s="5">
        <f>IFERROR(VLOOKUP(C7080,[2]Sheet1!$B:$F,5,FALSE),0)</f>
        <v>12305000</v>
      </c>
      <c r="AC7080" s="11">
        <f>IFERROR(VLOOKUP(AE7080,[3]Sheet2!$M:$O,2,FALSE),0)</f>
        <v>0</v>
      </c>
      <c r="AD7080" s="11">
        <f>IFERROR(VLOOKUP(AE7080,[3]Sheet2!$M:$O,3,FALSE),0)</f>
        <v>0</v>
      </c>
      <c r="AE7080" s="10" t="str">
        <f t="shared" si="311"/>
        <v>81/82UMHL</v>
      </c>
    </row>
    <row r="7081" spans="1:31" x14ac:dyDescent="0.45">
      <c r="A7081" s="12" t="s">
        <v>55</v>
      </c>
      <c r="B7081" s="12" t="s">
        <v>376</v>
      </c>
      <c r="C7081" t="s">
        <v>239</v>
      </c>
      <c r="D7081">
        <v>289.35000000000002</v>
      </c>
      <c r="E7081">
        <v>2099157.9</v>
      </c>
      <c r="F7081">
        <v>89347.881999999998</v>
      </c>
      <c r="L7081">
        <v>-70569.418000000005</v>
      </c>
      <c r="M7081">
        <v>-3.36</v>
      </c>
      <c r="N7081">
        <v>-86.12</v>
      </c>
      <c r="O7081">
        <v>2.78</v>
      </c>
      <c r="P7081">
        <v>-3.22</v>
      </c>
      <c r="R7081">
        <v>-239.41</v>
      </c>
      <c r="T7081">
        <v>104.26</v>
      </c>
      <c r="U7081" t="s">
        <v>314</v>
      </c>
      <c r="V7081" t="s">
        <v>314</v>
      </c>
      <c r="Y7081" s="12" t="str">
        <f>IFERROR(VLOOKUP(C7081,[1]Index!$D:$F,3,FALSE),"Non List")</f>
        <v>Hydro Non Converted</v>
      </c>
      <c r="Z7081">
        <f>IFERROR(VLOOKUP(C7081,[1]LP!$B:$C,2,FALSE),0)</f>
        <v>278.45999999999998</v>
      </c>
      <c r="AA7081" s="11">
        <f t="shared" si="310"/>
        <v>-82.9</v>
      </c>
      <c r="AB7081" s="5">
        <f>IFERROR(VLOOKUP(C7081,[2]Sheet1!$B:$F,5,FALSE),0)</f>
        <v>20991579</v>
      </c>
      <c r="AC7081" s="11">
        <f>IFERROR(VLOOKUP(AE7081,[3]Sheet2!$M:$O,2,FALSE),0)</f>
        <v>0</v>
      </c>
      <c r="AD7081" s="11">
        <f>IFERROR(VLOOKUP(AE7081,[3]Sheet2!$M:$O,3,FALSE),0)</f>
        <v>0</v>
      </c>
      <c r="AE7081" s="10" t="str">
        <f t="shared" si="311"/>
        <v>81/82DORDI</v>
      </c>
    </row>
    <row r="7082" spans="1:31" x14ac:dyDescent="0.45">
      <c r="A7082" s="12" t="s">
        <v>55</v>
      </c>
      <c r="B7082" s="12" t="s">
        <v>376</v>
      </c>
      <c r="C7082" t="s">
        <v>240</v>
      </c>
      <c r="D7082">
        <v>483.87</v>
      </c>
      <c r="E7082">
        <v>3200000</v>
      </c>
      <c r="F7082">
        <v>-253569.60200000001</v>
      </c>
      <c r="L7082">
        <v>-157711.39499999999</v>
      </c>
      <c r="M7082">
        <v>-4.93</v>
      </c>
      <c r="N7082">
        <v>-98.15</v>
      </c>
      <c r="O7082">
        <v>5.26</v>
      </c>
      <c r="P7082">
        <v>-5.35</v>
      </c>
      <c r="R7082">
        <v>-516.27</v>
      </c>
      <c r="T7082">
        <v>92.08</v>
      </c>
      <c r="U7082" t="s">
        <v>314</v>
      </c>
      <c r="V7082" t="s">
        <v>314</v>
      </c>
      <c r="Y7082" s="12" t="str">
        <f>IFERROR(VLOOKUP(C7082,[1]Index!$D:$F,3,FALSE),"Non List")</f>
        <v>Hydro Non Converted</v>
      </c>
      <c r="Z7082">
        <f>IFERROR(VLOOKUP(C7082,[1]LP!$B:$C,2,FALSE),0)</f>
        <v>461.97</v>
      </c>
      <c r="AA7082" s="11">
        <f t="shared" si="310"/>
        <v>-93.7</v>
      </c>
      <c r="AB7082" s="5">
        <f>IFERROR(VLOOKUP(C7082,[2]Sheet1!$B:$F,5,FALSE),0)</f>
        <v>5440000</v>
      </c>
      <c r="AC7082" s="11">
        <f>IFERROR(VLOOKUP(AE7082,[3]Sheet2!$M:$O,2,FALSE),0)</f>
        <v>0</v>
      </c>
      <c r="AD7082" s="11">
        <f>IFERROR(VLOOKUP(AE7082,[3]Sheet2!$M:$O,3,FALSE),0)</f>
        <v>0</v>
      </c>
      <c r="AE7082" s="10" t="str">
        <f t="shared" si="311"/>
        <v>81/82PHCL</v>
      </c>
    </row>
    <row r="7083" spans="1:31" x14ac:dyDescent="0.45">
      <c r="A7083" s="12" t="s">
        <v>55</v>
      </c>
      <c r="B7083" s="12" t="s">
        <v>376</v>
      </c>
      <c r="C7083" t="s">
        <v>241</v>
      </c>
      <c r="D7083">
        <v>376.27</v>
      </c>
      <c r="E7083">
        <v>632600</v>
      </c>
      <c r="F7083">
        <v>-17000</v>
      </c>
      <c r="L7083">
        <v>3319</v>
      </c>
      <c r="M7083">
        <v>0.52</v>
      </c>
      <c r="N7083">
        <v>723.6</v>
      </c>
      <c r="O7083">
        <v>3.87</v>
      </c>
      <c r="P7083">
        <v>0.54</v>
      </c>
      <c r="R7083">
        <v>2800.33</v>
      </c>
      <c r="T7083">
        <v>97.31</v>
      </c>
      <c r="U7083">
        <v>33.74</v>
      </c>
      <c r="V7083" s="14">
        <v>-0.9103</v>
      </c>
      <c r="Y7083" s="12" t="str">
        <f>IFERROR(VLOOKUP(C7083,[1]Index!$D:$F,3,FALSE),"Non List")</f>
        <v>Hydro Non Converted</v>
      </c>
      <c r="Z7083">
        <f>IFERROR(VLOOKUP(C7083,[1]LP!$B:$C,2,FALSE),0)</f>
        <v>349.06</v>
      </c>
      <c r="AA7083" s="11">
        <f t="shared" si="310"/>
        <v>671.3</v>
      </c>
      <c r="AB7083" s="5">
        <f>IFERROR(VLOOKUP(C7083,[2]Sheet1!$B:$F,5,FALSE),0)</f>
        <v>3605820</v>
      </c>
      <c r="AC7083" s="11">
        <f>IFERROR(VLOOKUP(AE7083,[3]Sheet2!$M:$O,2,FALSE),0)</f>
        <v>0</v>
      </c>
      <c r="AD7083" s="11">
        <f>IFERROR(VLOOKUP(AE7083,[3]Sheet2!$M:$O,3,FALSE),0)</f>
        <v>0</v>
      </c>
      <c r="AE7083" s="10" t="str">
        <f t="shared" si="311"/>
        <v>81/82PPL</v>
      </c>
    </row>
    <row r="7084" spans="1:31" x14ac:dyDescent="0.45">
      <c r="A7084" s="12" t="s">
        <v>55</v>
      </c>
      <c r="B7084" s="12" t="s">
        <v>376</v>
      </c>
      <c r="C7084" t="s">
        <v>222</v>
      </c>
      <c r="D7084">
        <v>400.76</v>
      </c>
      <c r="E7084">
        <v>2279929.9249999998</v>
      </c>
      <c r="F7084">
        <v>286384.60200000001</v>
      </c>
      <c r="L7084">
        <v>139913.67600000001</v>
      </c>
      <c r="M7084">
        <v>6.14</v>
      </c>
      <c r="N7084">
        <v>65.27</v>
      </c>
      <c r="O7084">
        <v>3.56</v>
      </c>
      <c r="P7084">
        <v>5.45</v>
      </c>
      <c r="R7084">
        <v>232.36</v>
      </c>
      <c r="T7084">
        <v>112.56</v>
      </c>
      <c r="U7084">
        <v>124.7</v>
      </c>
      <c r="V7084" s="14">
        <v>-0.68879999999999997</v>
      </c>
      <c r="Y7084" s="12" t="str">
        <f>IFERROR(VLOOKUP(C7084,[1]Index!$D:$F,3,FALSE),"Non List")</f>
        <v>Hydro Power</v>
      </c>
      <c r="Z7084">
        <f>IFERROR(VLOOKUP(C7084,[1]LP!$B:$C,2,FALSE),0)</f>
        <v>400.03</v>
      </c>
      <c r="AA7084" s="11">
        <f t="shared" si="310"/>
        <v>65.2</v>
      </c>
      <c r="AB7084" s="5">
        <f>IFERROR(VLOOKUP(C7084,[2]Sheet1!$B:$F,5,FALSE),0)</f>
        <v>22799299</v>
      </c>
      <c r="AC7084" s="11">
        <f>IFERROR(VLOOKUP(AE7084,[3]Sheet2!$M:$O,2,FALSE),0)</f>
        <v>0</v>
      </c>
      <c r="AD7084" s="11">
        <f>IFERROR(VLOOKUP(AE7084,[3]Sheet2!$M:$O,3,FALSE),0)</f>
        <v>0</v>
      </c>
      <c r="AE7084" s="10" t="str">
        <f t="shared" si="311"/>
        <v>81/82UPCL</v>
      </c>
    </row>
    <row r="7085" spans="1:31" x14ac:dyDescent="0.45">
      <c r="A7085" s="12" t="s">
        <v>55</v>
      </c>
      <c r="B7085" s="12" t="s">
        <v>376</v>
      </c>
      <c r="C7085" t="s">
        <v>316</v>
      </c>
      <c r="D7085">
        <v>925.89</v>
      </c>
      <c r="E7085">
        <v>200000</v>
      </c>
      <c r="F7085">
        <v>-9901.8379999999997</v>
      </c>
      <c r="L7085">
        <v>5250.3010000000004</v>
      </c>
      <c r="M7085">
        <v>2.63</v>
      </c>
      <c r="N7085">
        <v>352.05</v>
      </c>
      <c r="O7085">
        <v>9.74</v>
      </c>
      <c r="P7085">
        <v>2.76</v>
      </c>
      <c r="R7085">
        <v>3428.97</v>
      </c>
      <c r="T7085">
        <v>95.05</v>
      </c>
      <c r="U7085">
        <v>75</v>
      </c>
      <c r="V7085" s="14">
        <v>-0.91900000000000004</v>
      </c>
      <c r="Y7085" s="12" t="str">
        <f>IFERROR(VLOOKUP(C7085,[1]Index!$D:$F,3,FALSE),"Non List")</f>
        <v>Hydro Non Converted</v>
      </c>
      <c r="Z7085">
        <f>IFERROR(VLOOKUP(C7085,[1]LP!$B:$C,2,FALSE),0)</f>
        <v>971.88</v>
      </c>
      <c r="AA7085" s="11">
        <f t="shared" si="310"/>
        <v>369.5</v>
      </c>
      <c r="AB7085" s="5">
        <f>IFERROR(VLOOKUP(C7085,[2]Sheet1!$B:$F,5,FALSE),0)</f>
        <v>560000</v>
      </c>
      <c r="AC7085" s="11">
        <f>IFERROR(VLOOKUP(AE7085,[3]Sheet2!$M:$O,2,FALSE),0)</f>
        <v>0</v>
      </c>
      <c r="AD7085" s="11">
        <f>IFERROR(VLOOKUP(AE7085,[3]Sheet2!$M:$O,3,FALSE),0)</f>
        <v>0</v>
      </c>
      <c r="AE7085" s="10" t="str">
        <f t="shared" si="311"/>
        <v>81/82SPL</v>
      </c>
    </row>
    <row r="7086" spans="1:31" x14ac:dyDescent="0.45">
      <c r="A7086" s="12" t="s">
        <v>55</v>
      </c>
      <c r="B7086" s="12" t="s">
        <v>376</v>
      </c>
      <c r="C7086" t="s">
        <v>205</v>
      </c>
      <c r="D7086">
        <v>404.52</v>
      </c>
      <c r="E7086">
        <v>1209862.5</v>
      </c>
      <c r="F7086">
        <v>186174.196</v>
      </c>
      <c r="L7086">
        <v>60591.552000000003</v>
      </c>
      <c r="M7086">
        <v>5.01</v>
      </c>
      <c r="N7086">
        <v>80.739999999999995</v>
      </c>
      <c r="O7086">
        <v>3.51</v>
      </c>
      <c r="P7086">
        <v>4.34</v>
      </c>
      <c r="R7086">
        <v>283.39999999999998</v>
      </c>
      <c r="T7086">
        <v>115.39</v>
      </c>
      <c r="U7086">
        <v>114.05</v>
      </c>
      <c r="V7086" s="14">
        <v>-0.71809999999999996</v>
      </c>
      <c r="Y7086" s="12" t="str">
        <f>IFERROR(VLOOKUP(C7086,[1]Index!$D:$F,3,FALSE),"Non List")</f>
        <v>Hydro Power</v>
      </c>
      <c r="Z7086">
        <f>IFERROR(VLOOKUP(C7086,[1]LP!$B:$C,2,FALSE),0)</f>
        <v>412.37</v>
      </c>
      <c r="AA7086" s="11">
        <f t="shared" si="310"/>
        <v>82.3</v>
      </c>
      <c r="AB7086" s="5">
        <f>IFERROR(VLOOKUP(C7086,[2]Sheet1!$B:$F,5,FALSE),0)</f>
        <v>12098625</v>
      </c>
      <c r="AC7086" s="11">
        <f>IFERROR(VLOOKUP(AE7086,[3]Sheet2!$M:$O,2,FALSE),0)</f>
        <v>0</v>
      </c>
      <c r="AD7086" s="11">
        <f>IFERROR(VLOOKUP(AE7086,[3]Sheet2!$M:$O,3,FALSE),0)</f>
        <v>0</v>
      </c>
      <c r="AE7086" s="10" t="str">
        <f t="shared" si="311"/>
        <v>81/82SPDL</v>
      </c>
    </row>
    <row r="7087" spans="1:31" x14ac:dyDescent="0.45">
      <c r="A7087" s="12" t="s">
        <v>55</v>
      </c>
      <c r="B7087" s="12" t="s">
        <v>376</v>
      </c>
      <c r="C7087" t="s">
        <v>232</v>
      </c>
      <c r="D7087">
        <v>568.01</v>
      </c>
      <c r="E7087">
        <v>376319.8</v>
      </c>
      <c r="F7087">
        <v>4934.9179999999997</v>
      </c>
      <c r="L7087">
        <v>3506.6550000000002</v>
      </c>
      <c r="M7087">
        <v>0.93</v>
      </c>
      <c r="N7087">
        <v>610.76</v>
      </c>
      <c r="O7087">
        <v>5.61</v>
      </c>
      <c r="P7087">
        <v>0.92</v>
      </c>
      <c r="R7087">
        <v>3426.36</v>
      </c>
      <c r="T7087">
        <v>101.31</v>
      </c>
      <c r="U7087">
        <v>46.04</v>
      </c>
      <c r="V7087" s="14">
        <v>-0.91890000000000005</v>
      </c>
      <c r="Y7087" s="12" t="str">
        <f>IFERROR(VLOOKUP(C7087,[1]Index!$D:$F,3,FALSE),"Non List")</f>
        <v>Hydro Power</v>
      </c>
      <c r="Z7087">
        <f>IFERROR(VLOOKUP(C7087,[1]LP!$B:$C,2,FALSE),0)</f>
        <v>568.65</v>
      </c>
      <c r="AA7087" s="11">
        <f t="shared" si="310"/>
        <v>611.5</v>
      </c>
      <c r="AB7087" s="5">
        <f>IFERROR(VLOOKUP(C7087,[2]Sheet1!$B:$F,5,FALSE),0)</f>
        <v>3763198</v>
      </c>
      <c r="AC7087" s="11">
        <f>IFERROR(VLOOKUP(AE7087,[3]Sheet2!$M:$O,2,FALSE),0)</f>
        <v>0</v>
      </c>
      <c r="AD7087" s="11">
        <f>IFERROR(VLOOKUP(AE7087,[3]Sheet2!$M:$O,3,FALSE),0)</f>
        <v>0</v>
      </c>
      <c r="AE7087" s="10" t="str">
        <f t="shared" si="311"/>
        <v>81/82MKJC</v>
      </c>
    </row>
    <row r="7088" spans="1:31" x14ac:dyDescent="0.45">
      <c r="A7088" s="12" t="s">
        <v>55</v>
      </c>
      <c r="B7088" s="12" t="s">
        <v>376</v>
      </c>
      <c r="C7088" t="s">
        <v>233</v>
      </c>
      <c r="D7088">
        <v>647.03</v>
      </c>
      <c r="E7088">
        <v>3780000</v>
      </c>
      <c r="F7088">
        <v>3175046.9029999999</v>
      </c>
      <c r="L7088">
        <v>902723.07200000004</v>
      </c>
      <c r="M7088">
        <v>23.88</v>
      </c>
      <c r="N7088">
        <v>27.1</v>
      </c>
      <c r="O7088">
        <v>3.52</v>
      </c>
      <c r="P7088">
        <v>12.98</v>
      </c>
      <c r="R7088">
        <v>95.39</v>
      </c>
      <c r="T7088">
        <v>184</v>
      </c>
      <c r="U7088">
        <v>314.43</v>
      </c>
      <c r="V7088" s="14">
        <v>-0.51400000000000001</v>
      </c>
      <c r="Y7088" s="12" t="str">
        <f>IFERROR(VLOOKUP(C7088,[1]Index!$D:$F,3,FALSE),"Non List")</f>
        <v>Hydro Power</v>
      </c>
      <c r="Z7088">
        <f>IFERROR(VLOOKUP(C7088,[1]LP!$B:$C,2,FALSE),0)</f>
        <v>660.54</v>
      </c>
      <c r="AA7088" s="11">
        <f t="shared" si="310"/>
        <v>27.7</v>
      </c>
      <c r="AB7088" s="5">
        <f>IFERROR(VLOOKUP(C7088,[2]Sheet1!$B:$F,5,FALSE),0)</f>
        <v>37800000</v>
      </c>
      <c r="AC7088" s="11">
        <f>IFERROR(VLOOKUP(AE7088,[3]Sheet2!$M:$O,2,FALSE),0)</f>
        <v>0</v>
      </c>
      <c r="AD7088" s="11">
        <f>IFERROR(VLOOKUP(AE7088,[3]Sheet2!$M:$O,3,FALSE),0)</f>
        <v>0</v>
      </c>
      <c r="AE7088" s="10" t="str">
        <f t="shared" si="311"/>
        <v>81/82SAHAS</v>
      </c>
    </row>
    <row r="7089" spans="1:31" x14ac:dyDescent="0.45">
      <c r="A7089" s="12" t="s">
        <v>55</v>
      </c>
      <c r="B7089" s="12" t="s">
        <v>376</v>
      </c>
      <c r="C7089" t="s">
        <v>213</v>
      </c>
      <c r="D7089">
        <v>268.91000000000003</v>
      </c>
      <c r="E7089">
        <v>465714.3</v>
      </c>
      <c r="F7089">
        <v>-125654.88800000001</v>
      </c>
      <c r="L7089">
        <v>-34990.873</v>
      </c>
      <c r="M7089">
        <v>-7.51</v>
      </c>
      <c r="N7089">
        <v>-35.81</v>
      </c>
      <c r="O7089">
        <v>3.68</v>
      </c>
      <c r="P7089">
        <v>-10.29</v>
      </c>
      <c r="R7089">
        <v>-131.78</v>
      </c>
      <c r="T7089">
        <v>73.02</v>
      </c>
      <c r="U7089" t="s">
        <v>314</v>
      </c>
      <c r="V7089" t="s">
        <v>314</v>
      </c>
      <c r="Y7089" s="12" t="str">
        <f>IFERROR(VLOOKUP(C7089,[1]Index!$D:$F,3,FALSE),"Non List")</f>
        <v>Hydro Power</v>
      </c>
      <c r="Z7089">
        <f>IFERROR(VLOOKUP(C7089,[1]LP!$B:$C,2,FALSE),0)</f>
        <v>257.94</v>
      </c>
      <c r="AA7089" s="11">
        <f t="shared" si="310"/>
        <v>-34.299999999999997</v>
      </c>
      <c r="AB7089" s="5">
        <f>IFERROR(VLOOKUP(C7089,[2]Sheet1!$B:$F,5,FALSE),0)</f>
        <v>9314286</v>
      </c>
      <c r="AC7089" s="11">
        <f>IFERROR(VLOOKUP(AE7089,[3]Sheet2!$M:$O,2,FALSE),0)</f>
        <v>0</v>
      </c>
      <c r="AD7089" s="11">
        <f>IFERROR(VLOOKUP(AE7089,[3]Sheet2!$M:$O,3,FALSE),0)</f>
        <v>0</v>
      </c>
      <c r="AE7089" s="10" t="str">
        <f t="shared" si="311"/>
        <v>81/82KKHC</v>
      </c>
    </row>
    <row r="7090" spans="1:31" x14ac:dyDescent="0.45">
      <c r="A7090" s="12" t="s">
        <v>55</v>
      </c>
      <c r="B7090" s="12" t="s">
        <v>376</v>
      </c>
      <c r="C7090" t="s">
        <v>208</v>
      </c>
      <c r="D7090">
        <v>502.91</v>
      </c>
      <c r="E7090">
        <v>1065417</v>
      </c>
      <c r="F7090">
        <v>171578.97200000001</v>
      </c>
      <c r="L7090">
        <v>72625.221999999994</v>
      </c>
      <c r="M7090">
        <v>6.82</v>
      </c>
      <c r="N7090">
        <v>73.739999999999995</v>
      </c>
      <c r="O7090">
        <v>4.33</v>
      </c>
      <c r="P7090">
        <v>5.87</v>
      </c>
      <c r="R7090">
        <v>319.29000000000002</v>
      </c>
      <c r="T7090">
        <v>116.1</v>
      </c>
      <c r="U7090">
        <v>133.47</v>
      </c>
      <c r="V7090" s="14">
        <v>-0.73460000000000003</v>
      </c>
      <c r="Y7090" s="12" t="str">
        <f>IFERROR(VLOOKUP(C7090,[1]Index!$D:$F,3,FALSE),"Non List")</f>
        <v>Hydro Power</v>
      </c>
      <c r="Z7090">
        <f>IFERROR(VLOOKUP(C7090,[1]LP!$B:$C,2,FALSE),0)</f>
        <v>501.18</v>
      </c>
      <c r="AA7090" s="11">
        <f t="shared" si="310"/>
        <v>73.5</v>
      </c>
      <c r="AB7090" s="5">
        <f>IFERROR(VLOOKUP(C7090,[2]Sheet1!$B:$F,5,FALSE),0)</f>
        <v>10654170</v>
      </c>
      <c r="AC7090" s="11">
        <f>IFERROR(VLOOKUP(AE7090,[3]Sheet2!$M:$O,2,FALSE),0)</f>
        <v>0</v>
      </c>
      <c r="AD7090" s="11">
        <f>IFERROR(VLOOKUP(AE7090,[3]Sheet2!$M:$O,3,FALSE),0)</f>
        <v>0</v>
      </c>
      <c r="AE7090" s="10" t="str">
        <f t="shared" si="311"/>
        <v>81/82HPPL</v>
      </c>
    </row>
    <row r="7091" spans="1:31" x14ac:dyDescent="0.45">
      <c r="A7091" s="12" t="s">
        <v>55</v>
      </c>
      <c r="B7091" s="12" t="s">
        <v>376</v>
      </c>
      <c r="C7091" t="s">
        <v>206</v>
      </c>
      <c r="D7091">
        <v>319.85000000000002</v>
      </c>
      <c r="E7091">
        <v>264000</v>
      </c>
      <c r="F7091">
        <v>-255036</v>
      </c>
      <c r="L7091">
        <v>-4554</v>
      </c>
      <c r="M7091">
        <v>-1.73</v>
      </c>
      <c r="N7091">
        <v>-184.88</v>
      </c>
      <c r="O7091">
        <v>94.2</v>
      </c>
      <c r="P7091">
        <v>-50.8</v>
      </c>
      <c r="R7091">
        <v>-17415.7</v>
      </c>
      <c r="T7091">
        <v>3.4</v>
      </c>
      <c r="U7091" t="s">
        <v>314</v>
      </c>
      <c r="V7091" t="s">
        <v>314</v>
      </c>
      <c r="Y7091" s="12" t="str">
        <f>IFERROR(VLOOKUP(C7091,[1]Index!$D:$F,3,FALSE),"Non List")</f>
        <v>Hydro Power</v>
      </c>
      <c r="Z7091">
        <f>IFERROR(VLOOKUP(C7091,[1]LP!$B:$C,2,FALSE),0)</f>
        <v>318.83999999999997</v>
      </c>
      <c r="AA7091" s="11">
        <f t="shared" si="310"/>
        <v>-184.3</v>
      </c>
      <c r="AB7091" s="5">
        <f>IFERROR(VLOOKUP(C7091,[2]Sheet1!$B:$F,5,FALSE),0)</f>
        <v>2640000</v>
      </c>
      <c r="AC7091" s="11">
        <f>IFERROR(VLOOKUP(AE7091,[3]Sheet2!$M:$O,2,FALSE),0)</f>
        <v>0</v>
      </c>
      <c r="AD7091" s="11">
        <f>IFERROR(VLOOKUP(AE7091,[3]Sheet2!$M:$O,3,FALSE),0)</f>
        <v>0</v>
      </c>
      <c r="AE7091" s="10" t="str">
        <f t="shared" si="311"/>
        <v>81/82DHPL</v>
      </c>
    </row>
    <row r="7092" spans="1:31" x14ac:dyDescent="0.45">
      <c r="A7092" s="12" t="s">
        <v>55</v>
      </c>
      <c r="B7092" s="12" t="s">
        <v>376</v>
      </c>
      <c r="C7092" t="s">
        <v>242</v>
      </c>
      <c r="D7092">
        <v>810.37</v>
      </c>
      <c r="E7092">
        <v>250000</v>
      </c>
      <c r="F7092">
        <v>-118265.501</v>
      </c>
      <c r="L7092">
        <v>-4682.0879999999997</v>
      </c>
      <c r="M7092">
        <v>-1.87</v>
      </c>
      <c r="N7092">
        <v>-433.35</v>
      </c>
      <c r="O7092">
        <v>15.38</v>
      </c>
      <c r="P7092">
        <v>-3.55</v>
      </c>
      <c r="R7092">
        <v>-6664.92</v>
      </c>
      <c r="T7092">
        <v>52.69</v>
      </c>
      <c r="U7092" t="s">
        <v>314</v>
      </c>
      <c r="V7092" t="s">
        <v>314</v>
      </c>
      <c r="Y7092" s="12" t="str">
        <f>IFERROR(VLOOKUP(C7092,[1]Index!$D:$F,3,FALSE),"Non List")</f>
        <v>Hydro Non Converted</v>
      </c>
      <c r="Z7092">
        <f>IFERROR(VLOOKUP(C7092,[1]LP!$B:$C,2,FALSE),0)</f>
        <v>784</v>
      </c>
      <c r="AA7092" s="11">
        <f t="shared" si="310"/>
        <v>-419.3</v>
      </c>
      <c r="AB7092" s="5">
        <f>IFERROR(VLOOKUP(C7092,[2]Sheet1!$B:$F,5,FALSE),0)</f>
        <v>575000</v>
      </c>
      <c r="AC7092" s="11">
        <f>IFERROR(VLOOKUP(AE7092,[3]Sheet2!$M:$O,2,FALSE),0)</f>
        <v>0</v>
      </c>
      <c r="AD7092" s="11">
        <f>IFERROR(VLOOKUP(AE7092,[3]Sheet2!$M:$O,3,FALSE),0)</f>
        <v>0</v>
      </c>
      <c r="AE7092" s="10" t="str">
        <f t="shared" si="311"/>
        <v>81/82BHPL</v>
      </c>
    </row>
    <row r="7093" spans="1:31" x14ac:dyDescent="0.45">
      <c r="A7093" s="12" t="s">
        <v>55</v>
      </c>
      <c r="B7093" s="12" t="s">
        <v>376</v>
      </c>
      <c r="C7093" t="s">
        <v>220</v>
      </c>
      <c r="D7093">
        <v>271.83999999999997</v>
      </c>
      <c r="E7093">
        <v>1250000</v>
      </c>
      <c r="F7093">
        <v>-952557.63800000004</v>
      </c>
      <c r="L7093">
        <v>-416064.538</v>
      </c>
      <c r="M7093">
        <v>-33.29</v>
      </c>
      <c r="N7093">
        <v>-8.17</v>
      </c>
      <c r="O7093">
        <v>11.42</v>
      </c>
      <c r="P7093">
        <v>-139.88</v>
      </c>
      <c r="R7093">
        <v>-93.3</v>
      </c>
      <c r="T7093">
        <v>23.8</v>
      </c>
      <c r="U7093" t="s">
        <v>314</v>
      </c>
      <c r="V7093" t="s">
        <v>314</v>
      </c>
      <c r="Y7093" s="12" t="str">
        <f>IFERROR(VLOOKUP(C7093,[1]Index!$D:$F,3,FALSE),"Non List")</f>
        <v>Hydro Power</v>
      </c>
      <c r="Z7093">
        <f>IFERROR(VLOOKUP(C7093,[1]LP!$B:$C,2,FALSE),0)</f>
        <v>271.81</v>
      </c>
      <c r="AA7093" s="11">
        <f t="shared" si="310"/>
        <v>-8.1999999999999993</v>
      </c>
      <c r="AB7093" s="5">
        <f>IFERROR(VLOOKUP(C7093,[2]Sheet1!$B:$F,5,FALSE),0)</f>
        <v>12500000</v>
      </c>
      <c r="AC7093" s="11">
        <f>IFERROR(VLOOKUP(AE7093,[3]Sheet2!$M:$O,2,FALSE),0)</f>
        <v>0</v>
      </c>
      <c r="AD7093" s="11">
        <f>IFERROR(VLOOKUP(AE7093,[3]Sheet2!$M:$O,3,FALSE),0)</f>
        <v>0</v>
      </c>
      <c r="AE7093" s="10" t="str">
        <f t="shared" si="311"/>
        <v>81/82MHNL</v>
      </c>
    </row>
    <row r="7094" spans="1:31" x14ac:dyDescent="0.45">
      <c r="A7094" s="12" t="s">
        <v>55</v>
      </c>
      <c r="B7094" s="12" t="s">
        <v>376</v>
      </c>
      <c r="C7094" t="s">
        <v>207</v>
      </c>
      <c r="D7094">
        <v>305.04000000000002</v>
      </c>
      <c r="E7094">
        <v>386977.5</v>
      </c>
      <c r="F7094">
        <v>-187996.64</v>
      </c>
      <c r="L7094">
        <v>-49710.31</v>
      </c>
      <c r="M7094">
        <v>-12.85</v>
      </c>
      <c r="N7094">
        <v>-23.74</v>
      </c>
      <c r="O7094">
        <v>5.93</v>
      </c>
      <c r="P7094">
        <v>-24.98</v>
      </c>
      <c r="R7094">
        <v>-140.78</v>
      </c>
      <c r="T7094">
        <v>51.42</v>
      </c>
      <c r="U7094" t="s">
        <v>314</v>
      </c>
      <c r="V7094" t="s">
        <v>314</v>
      </c>
      <c r="Y7094" s="12" t="str">
        <f>IFERROR(VLOOKUP(C7094,[1]Index!$D:$F,3,FALSE),"Non List")</f>
        <v>Hydro Power</v>
      </c>
      <c r="Z7094">
        <f>IFERROR(VLOOKUP(C7094,[1]LP!$B:$C,2,FALSE),0)</f>
        <v>294.14999999999998</v>
      </c>
      <c r="AA7094" s="11">
        <f t="shared" si="310"/>
        <v>-22.9</v>
      </c>
      <c r="AB7094" s="5">
        <f>IFERROR(VLOOKUP(C7094,[2]Sheet1!$B:$F,5,FALSE),0)</f>
        <v>7739550</v>
      </c>
      <c r="AC7094" s="11">
        <f>IFERROR(VLOOKUP(AE7094,[3]Sheet2!$M:$O,2,FALSE),0)</f>
        <v>0</v>
      </c>
      <c r="AD7094" s="11">
        <f>IFERROR(VLOOKUP(AE7094,[3]Sheet2!$M:$O,3,FALSE),0)</f>
        <v>0</v>
      </c>
      <c r="AE7094" s="10" t="str">
        <f t="shared" si="311"/>
        <v>81/82CHL</v>
      </c>
    </row>
    <row r="7095" spans="1:31" x14ac:dyDescent="0.45">
      <c r="A7095" s="12" t="s">
        <v>55</v>
      </c>
      <c r="B7095" s="12" t="s">
        <v>376</v>
      </c>
      <c r="C7095" t="s">
        <v>340</v>
      </c>
      <c r="D7095">
        <v>767.12</v>
      </c>
      <c r="E7095">
        <v>220000</v>
      </c>
      <c r="F7095">
        <v>-14049.278</v>
      </c>
      <c r="L7095">
        <v>76257.524000000005</v>
      </c>
      <c r="M7095">
        <v>34.659999999999997</v>
      </c>
      <c r="N7095">
        <v>22.13</v>
      </c>
      <c r="O7095">
        <v>8.19</v>
      </c>
      <c r="P7095">
        <v>37.03</v>
      </c>
      <c r="R7095">
        <v>181.24</v>
      </c>
      <c r="T7095">
        <v>93.61</v>
      </c>
      <c r="U7095">
        <v>270.19</v>
      </c>
      <c r="V7095" s="14">
        <v>-0.64780000000000004</v>
      </c>
      <c r="Y7095" s="12" t="str">
        <f>IFERROR(VLOOKUP(C7095,[1]Index!$D:$F,3,FALSE),"Non List")</f>
        <v>Hydro Non Converted</v>
      </c>
      <c r="Z7095">
        <f>IFERROR(VLOOKUP(C7095,[1]LP!$B:$C,2,FALSE),0)</f>
        <v>767.44</v>
      </c>
      <c r="AA7095" s="11">
        <f t="shared" si="310"/>
        <v>22.1</v>
      </c>
      <c r="AB7095" s="5">
        <f>IFERROR(VLOOKUP(C7095,[2]Sheet1!$B:$F,5,FALSE),0)</f>
        <v>638000</v>
      </c>
      <c r="AC7095" s="11">
        <f>IFERROR(VLOOKUP(AE7095,[3]Sheet2!$M:$O,2,FALSE),0)</f>
        <v>0</v>
      </c>
      <c r="AD7095" s="11">
        <f>IFERROR(VLOOKUP(AE7095,[3]Sheet2!$M:$O,3,FALSE),0)</f>
        <v>0</v>
      </c>
      <c r="AE7095" s="10" t="str">
        <f t="shared" si="311"/>
        <v>81/82USHL</v>
      </c>
    </row>
    <row r="7096" spans="1:31" x14ac:dyDescent="0.45">
      <c r="A7096" s="12" t="s">
        <v>55</v>
      </c>
      <c r="B7096" s="12" t="s">
        <v>376</v>
      </c>
      <c r="C7096" t="s">
        <v>243</v>
      </c>
      <c r="D7096">
        <v>606.55999999999995</v>
      </c>
      <c r="E7096">
        <v>300000</v>
      </c>
      <c r="F7096">
        <v>-25853.991999999998</v>
      </c>
      <c r="L7096">
        <v>5777.9880000000003</v>
      </c>
      <c r="M7096">
        <v>1.93</v>
      </c>
      <c r="N7096">
        <v>314.27999999999997</v>
      </c>
      <c r="O7096">
        <v>6.64</v>
      </c>
      <c r="P7096">
        <v>2.11</v>
      </c>
      <c r="R7096">
        <v>2086.8200000000002</v>
      </c>
      <c r="T7096">
        <v>91.38</v>
      </c>
      <c r="U7096">
        <v>62.99</v>
      </c>
      <c r="V7096" s="14">
        <v>-0.89610000000000001</v>
      </c>
      <c r="Y7096" s="12" t="str">
        <f>IFERROR(VLOOKUP(C7096,[1]Index!$D:$F,3,FALSE),"Non List")</f>
        <v>Hydro Power</v>
      </c>
      <c r="Z7096">
        <f>IFERROR(VLOOKUP(C7096,[1]LP!$B:$C,2,FALSE),0)</f>
        <v>583.02</v>
      </c>
      <c r="AA7096" s="11">
        <f t="shared" si="310"/>
        <v>302.10000000000002</v>
      </c>
      <c r="AB7096" s="5">
        <f>IFERROR(VLOOKUP(C7096,[2]Sheet1!$B:$F,5,FALSE),0)</f>
        <v>3000000</v>
      </c>
      <c r="AC7096" s="11">
        <f>IFERROR(VLOOKUP(AE7096,[3]Sheet2!$M:$O,2,FALSE),0)</f>
        <v>0</v>
      </c>
      <c r="AD7096" s="11">
        <f>IFERROR(VLOOKUP(AE7096,[3]Sheet2!$M:$O,3,FALSE),0)</f>
        <v>0</v>
      </c>
      <c r="AE7096" s="10" t="str">
        <f t="shared" si="311"/>
        <v>81/82SPHL</v>
      </c>
    </row>
    <row r="7097" spans="1:31" x14ac:dyDescent="0.45">
      <c r="A7097" s="12" t="s">
        <v>55</v>
      </c>
      <c r="B7097" s="12" t="s">
        <v>376</v>
      </c>
      <c r="C7097" t="s">
        <v>209</v>
      </c>
      <c r="D7097">
        <v>733.05</v>
      </c>
      <c r="E7097">
        <v>388197</v>
      </c>
      <c r="F7097">
        <v>84137</v>
      </c>
      <c r="L7097">
        <v>53440</v>
      </c>
      <c r="M7097">
        <v>13.77</v>
      </c>
      <c r="N7097">
        <v>53.24</v>
      </c>
      <c r="O7097">
        <v>6.02</v>
      </c>
      <c r="P7097">
        <v>11.31</v>
      </c>
      <c r="R7097">
        <v>320.5</v>
      </c>
      <c r="T7097">
        <v>121.67</v>
      </c>
      <c r="U7097">
        <v>194.16</v>
      </c>
      <c r="V7097" s="14">
        <v>-0.73509999999999998</v>
      </c>
      <c r="Y7097" s="12" t="str">
        <f>IFERROR(VLOOKUP(C7097,[1]Index!$D:$F,3,FALSE),"Non List")</f>
        <v>Hydro Power</v>
      </c>
      <c r="Z7097">
        <f>IFERROR(VLOOKUP(C7097,[1]LP!$B:$C,2,FALSE),0)</f>
        <v>716.64</v>
      </c>
      <c r="AA7097" s="11">
        <f t="shared" si="310"/>
        <v>52</v>
      </c>
      <c r="AB7097" s="5">
        <f>IFERROR(VLOOKUP(C7097,[2]Sheet1!$B:$F,5,FALSE),0)</f>
        <v>3881967</v>
      </c>
      <c r="AC7097" s="11">
        <f>IFERROR(VLOOKUP(AE7097,[3]Sheet2!$M:$O,2,FALSE),0)</f>
        <v>0</v>
      </c>
      <c r="AD7097" s="11">
        <f>IFERROR(VLOOKUP(AE7097,[3]Sheet2!$M:$O,3,FALSE),0)</f>
        <v>0</v>
      </c>
      <c r="AE7097" s="10" t="str">
        <f t="shared" si="311"/>
        <v>81/82NHDL</v>
      </c>
    </row>
    <row r="7098" spans="1:31" x14ac:dyDescent="0.45">
      <c r="A7098" s="12" t="s">
        <v>55</v>
      </c>
      <c r="B7098" s="12" t="s">
        <v>376</v>
      </c>
      <c r="C7098" t="s">
        <v>210</v>
      </c>
      <c r="D7098">
        <v>767.34</v>
      </c>
      <c r="E7098">
        <v>1838979.317</v>
      </c>
      <c r="F7098">
        <v>669363.88699999999</v>
      </c>
      <c r="L7098">
        <v>379817.56099999999</v>
      </c>
      <c r="M7098">
        <v>20.65</v>
      </c>
      <c r="N7098">
        <v>37.159999999999997</v>
      </c>
      <c r="O7098">
        <v>5.63</v>
      </c>
      <c r="P7098">
        <v>15.14</v>
      </c>
      <c r="R7098">
        <v>209.21</v>
      </c>
      <c r="T7098">
        <v>136.4</v>
      </c>
      <c r="U7098">
        <v>251.74</v>
      </c>
      <c r="V7098" s="14">
        <v>-0.67190000000000005</v>
      </c>
      <c r="Y7098" s="12" t="str">
        <f>IFERROR(VLOOKUP(C7098,[1]Index!$D:$F,3,FALSE),"Non List")</f>
        <v>Hydro Power</v>
      </c>
      <c r="Z7098">
        <f>IFERROR(VLOOKUP(C7098,[1]LP!$B:$C,2,FALSE),0)</f>
        <v>775.56</v>
      </c>
      <c r="AA7098" s="11">
        <f t="shared" si="310"/>
        <v>37.6</v>
      </c>
      <c r="AB7098" s="5">
        <f>IFERROR(VLOOKUP(C7098,[2]Sheet1!$B:$F,5,FALSE),0)</f>
        <v>18389793</v>
      </c>
      <c r="AC7098" s="11">
        <f>IFERROR(VLOOKUP(AE7098,[3]Sheet2!$M:$O,2,FALSE),0)</f>
        <v>0</v>
      </c>
      <c r="AD7098" s="11">
        <f>IFERROR(VLOOKUP(AE7098,[3]Sheet2!$M:$O,3,FALSE),0)</f>
        <v>0</v>
      </c>
      <c r="AE7098" s="10" t="str">
        <f t="shared" si="311"/>
        <v>81/82RADHI</v>
      </c>
    </row>
    <row r="7099" spans="1:31" x14ac:dyDescent="0.45">
      <c r="A7099" s="12" t="s">
        <v>55</v>
      </c>
      <c r="B7099" s="12" t="s">
        <v>376</v>
      </c>
      <c r="C7099" t="s">
        <v>244</v>
      </c>
      <c r="D7099">
        <v>532.58000000000004</v>
      </c>
      <c r="E7099">
        <v>400000</v>
      </c>
      <c r="F7099">
        <v>-91420.267999999996</v>
      </c>
      <c r="L7099">
        <v>-22594.425999999999</v>
      </c>
      <c r="M7099">
        <v>-5.65</v>
      </c>
      <c r="N7099">
        <v>-94.26</v>
      </c>
      <c r="O7099">
        <v>6.9</v>
      </c>
      <c r="P7099">
        <v>-7.32</v>
      </c>
      <c r="R7099">
        <v>-650.39</v>
      </c>
      <c r="T7099">
        <v>77.14</v>
      </c>
      <c r="U7099" t="s">
        <v>314</v>
      </c>
      <c r="V7099" t="s">
        <v>314</v>
      </c>
      <c r="Y7099" s="12" t="str">
        <f>IFERROR(VLOOKUP(C7099,[1]Index!$D:$F,3,FALSE),"Non List")</f>
        <v>Hydro Power</v>
      </c>
      <c r="Z7099">
        <f>IFERROR(VLOOKUP(C7099,[1]LP!$B:$C,2,FALSE),0)</f>
        <v>522.20000000000005</v>
      </c>
      <c r="AA7099" s="11">
        <f t="shared" si="310"/>
        <v>-92.4</v>
      </c>
      <c r="AB7099" s="5">
        <f>IFERROR(VLOOKUP(C7099,[2]Sheet1!$B:$F,5,FALSE),0)</f>
        <v>4000000</v>
      </c>
      <c r="AC7099" s="11">
        <f>IFERROR(VLOOKUP(AE7099,[3]Sheet2!$M:$O,2,FALSE),0)</f>
        <v>0</v>
      </c>
      <c r="AD7099" s="11">
        <f>IFERROR(VLOOKUP(AE7099,[3]Sheet2!$M:$O,3,FALSE),0)</f>
        <v>0</v>
      </c>
      <c r="AE7099" s="10" t="str">
        <f t="shared" si="311"/>
        <v>81/82BNHC</v>
      </c>
    </row>
    <row r="7100" spans="1:31" x14ac:dyDescent="0.45">
      <c r="A7100" s="12" t="s">
        <v>55</v>
      </c>
      <c r="B7100" s="12" t="s">
        <v>376</v>
      </c>
      <c r="C7100" t="s">
        <v>245</v>
      </c>
      <c r="D7100">
        <v>308.93</v>
      </c>
      <c r="E7100">
        <v>1155176.5</v>
      </c>
      <c r="F7100">
        <v>-159068.59099999999</v>
      </c>
      <c r="L7100">
        <v>-73739.377999999997</v>
      </c>
      <c r="M7100">
        <v>-6.38</v>
      </c>
      <c r="N7100">
        <v>-48.42</v>
      </c>
      <c r="O7100">
        <v>3.58</v>
      </c>
      <c r="P7100">
        <v>-7.4</v>
      </c>
      <c r="R7100">
        <v>-173.34</v>
      </c>
      <c r="T7100">
        <v>86.23</v>
      </c>
      <c r="U7100" t="s">
        <v>314</v>
      </c>
      <c r="V7100" t="s">
        <v>314</v>
      </c>
      <c r="Y7100" s="12" t="str">
        <f>IFERROR(VLOOKUP(C7100,[1]Index!$D:$F,3,FALSE),"Non List")</f>
        <v>Hydro Power</v>
      </c>
      <c r="Z7100">
        <f>IFERROR(VLOOKUP(C7100,[1]LP!$B:$C,2,FALSE),0)</f>
        <v>303.89999999999998</v>
      </c>
      <c r="AA7100" s="11">
        <f t="shared" si="310"/>
        <v>-47.6</v>
      </c>
      <c r="AB7100" s="5">
        <f>IFERROR(VLOOKUP(C7100,[2]Sheet1!$B:$F,5,FALSE),0)</f>
        <v>11551765</v>
      </c>
      <c r="AC7100" s="11">
        <f>IFERROR(VLOOKUP(AE7100,[3]Sheet2!$M:$O,2,FALSE),0)</f>
        <v>0</v>
      </c>
      <c r="AD7100" s="11">
        <f>IFERROR(VLOOKUP(AE7100,[3]Sheet2!$M:$O,3,FALSE),0)</f>
        <v>0</v>
      </c>
      <c r="AE7100" s="10" t="str">
        <f t="shared" si="311"/>
        <v>81/82RHGCL</v>
      </c>
    </row>
    <row r="7101" spans="1:31" x14ac:dyDescent="0.45">
      <c r="A7101" s="12" t="s">
        <v>55</v>
      </c>
      <c r="B7101" s="12" t="s">
        <v>376</v>
      </c>
      <c r="C7101" t="s">
        <v>201</v>
      </c>
      <c r="D7101">
        <v>608.59</v>
      </c>
      <c r="E7101">
        <v>933949.5</v>
      </c>
      <c r="F7101">
        <v>125892.193</v>
      </c>
      <c r="L7101">
        <v>94182.236000000004</v>
      </c>
      <c r="M7101">
        <v>10.08</v>
      </c>
      <c r="N7101">
        <v>60.38</v>
      </c>
      <c r="O7101">
        <v>5.36</v>
      </c>
      <c r="P7101">
        <v>8.89</v>
      </c>
      <c r="R7101">
        <v>323.64</v>
      </c>
      <c r="T7101">
        <v>113.48</v>
      </c>
      <c r="U7101">
        <v>160.43</v>
      </c>
      <c r="V7101" s="14">
        <v>-0.73640000000000005</v>
      </c>
      <c r="Y7101" s="12" t="str">
        <f>IFERROR(VLOOKUP(C7101,[1]Index!$D:$F,3,FALSE),"Non List")</f>
        <v>Hydro Power</v>
      </c>
      <c r="Z7101">
        <f>IFERROR(VLOOKUP(C7101,[1]LP!$B:$C,2,FALSE),0)</f>
        <v>587.20000000000005</v>
      </c>
      <c r="AA7101" s="11">
        <f t="shared" si="310"/>
        <v>58.3</v>
      </c>
      <c r="AB7101" s="5">
        <f>IFERROR(VLOOKUP(C7101,[2]Sheet1!$B:$F,5,FALSE),0)</f>
        <v>9339495</v>
      </c>
      <c r="AC7101" s="11">
        <f>IFERROR(VLOOKUP(AE7101,[3]Sheet2!$M:$O,2,FALSE),0)</f>
        <v>0</v>
      </c>
      <c r="AD7101" s="11">
        <f>IFERROR(VLOOKUP(AE7101,[3]Sheet2!$M:$O,3,FALSE),0)</f>
        <v>0</v>
      </c>
      <c r="AE7101" s="10" t="str">
        <f t="shared" si="311"/>
        <v>81/82KPCL</v>
      </c>
    </row>
    <row r="7102" spans="1:31" x14ac:dyDescent="0.45">
      <c r="A7102" s="12" t="s">
        <v>55</v>
      </c>
      <c r="B7102" s="12" t="s">
        <v>376</v>
      </c>
      <c r="C7102" t="s">
        <v>317</v>
      </c>
      <c r="D7102">
        <v>523.37</v>
      </c>
      <c r="E7102">
        <v>3332500</v>
      </c>
      <c r="F7102">
        <v>334043.80599999998</v>
      </c>
      <c r="L7102">
        <v>405568.473</v>
      </c>
      <c r="M7102">
        <v>12.17</v>
      </c>
      <c r="N7102">
        <v>43</v>
      </c>
      <c r="O7102">
        <v>4.76</v>
      </c>
      <c r="P7102">
        <v>11.06</v>
      </c>
      <c r="R7102">
        <v>204.68</v>
      </c>
      <c r="T7102">
        <v>110.02</v>
      </c>
      <c r="U7102">
        <v>173.57</v>
      </c>
      <c r="V7102" s="14">
        <v>-0.66839999999999999</v>
      </c>
      <c r="Y7102" s="12" t="str">
        <f>IFERROR(VLOOKUP(C7102,[1]Index!$D:$F,3,FALSE),"Non List")</f>
        <v>Hydro Non Converted</v>
      </c>
      <c r="Z7102">
        <f>IFERROR(VLOOKUP(C7102,[1]LP!$B:$C,2,FALSE),0)</f>
        <v>517.35</v>
      </c>
      <c r="AA7102" s="11">
        <f t="shared" si="310"/>
        <v>42.5</v>
      </c>
      <c r="AB7102" s="5">
        <f>IFERROR(VLOOKUP(C7102,[2]Sheet1!$B:$F,5,FALSE),0)</f>
        <v>4998750</v>
      </c>
      <c r="AC7102" s="11">
        <f>IFERROR(VLOOKUP(AE7102,[3]Sheet2!$M:$O,2,FALSE),0)</f>
        <v>0</v>
      </c>
      <c r="AD7102" s="11">
        <f>IFERROR(VLOOKUP(AE7102,[3]Sheet2!$M:$O,3,FALSE),0)</f>
        <v>0</v>
      </c>
      <c r="AE7102" s="10" t="str">
        <f t="shared" si="311"/>
        <v>81/82TAMOR</v>
      </c>
    </row>
    <row r="7103" spans="1:31" x14ac:dyDescent="0.45">
      <c r="A7103" s="12" t="s">
        <v>55</v>
      </c>
      <c r="B7103" s="12" t="s">
        <v>376</v>
      </c>
      <c r="C7103" t="s">
        <v>227</v>
      </c>
      <c r="D7103">
        <v>244.12</v>
      </c>
      <c r="E7103">
        <v>1650000</v>
      </c>
      <c r="F7103">
        <v>-61353.307999999997</v>
      </c>
      <c r="L7103">
        <v>-33391.567999999999</v>
      </c>
      <c r="M7103">
        <v>-2.02</v>
      </c>
      <c r="N7103">
        <v>-120.85</v>
      </c>
      <c r="O7103">
        <v>2.54</v>
      </c>
      <c r="P7103">
        <v>-2.1</v>
      </c>
      <c r="R7103">
        <v>-306.95999999999998</v>
      </c>
      <c r="T7103">
        <v>96.28</v>
      </c>
      <c r="U7103" t="s">
        <v>314</v>
      </c>
      <c r="V7103" t="s">
        <v>314</v>
      </c>
      <c r="Y7103" s="12" t="str">
        <f>IFERROR(VLOOKUP(C7103,[1]Index!$D:$F,3,FALSE),"Non List")</f>
        <v>Hydro Power</v>
      </c>
      <c r="Z7103">
        <f>IFERROR(VLOOKUP(C7103,[1]LP!$B:$C,2,FALSE),0)</f>
        <v>240.21</v>
      </c>
      <c r="AA7103" s="11">
        <f t="shared" si="310"/>
        <v>-118.9</v>
      </c>
      <c r="AB7103" s="5">
        <f>IFERROR(VLOOKUP(C7103,[2]Sheet1!$B:$F,5,FALSE),0)</f>
        <v>16500000</v>
      </c>
      <c r="AC7103" s="11">
        <f>IFERROR(VLOOKUP(AE7103,[3]Sheet2!$M:$O,2,FALSE),0)</f>
        <v>0</v>
      </c>
      <c r="AD7103" s="11">
        <f>IFERROR(VLOOKUP(AE7103,[3]Sheet2!$M:$O,3,FALSE),0)</f>
        <v>0</v>
      </c>
      <c r="AE7103" s="10" t="str">
        <f t="shared" si="311"/>
        <v>81/82GHL</v>
      </c>
    </row>
    <row r="7104" spans="1:31" x14ac:dyDescent="0.45">
      <c r="A7104" s="12" t="s">
        <v>55</v>
      </c>
      <c r="B7104" s="12" t="s">
        <v>376</v>
      </c>
      <c r="C7104" t="s">
        <v>341</v>
      </c>
      <c r="D7104">
        <v>614.75</v>
      </c>
      <c r="E7104">
        <v>620000</v>
      </c>
      <c r="F7104">
        <v>-166979.185</v>
      </c>
      <c r="L7104">
        <v>9587.4500000000007</v>
      </c>
      <c r="M7104">
        <v>1.55</v>
      </c>
      <c r="N7104">
        <v>396.61</v>
      </c>
      <c r="O7104">
        <v>8.41</v>
      </c>
      <c r="P7104">
        <v>2.12</v>
      </c>
      <c r="R7104">
        <v>3335.49</v>
      </c>
      <c r="T7104">
        <v>73.069999999999993</v>
      </c>
      <c r="U7104">
        <v>50.48</v>
      </c>
      <c r="V7104" s="14">
        <v>-0.91790000000000005</v>
      </c>
      <c r="Y7104" s="12" t="str">
        <f>IFERROR(VLOOKUP(C7104,[1]Index!$D:$F,3,FALSE),"Non List")</f>
        <v>Hydro Non Converted</v>
      </c>
      <c r="Z7104">
        <f>IFERROR(VLOOKUP(C7104,[1]LP!$B:$C,2,FALSE),0)</f>
        <v>592.66</v>
      </c>
      <c r="AA7104" s="11">
        <f t="shared" si="310"/>
        <v>382.4</v>
      </c>
      <c r="AB7104" s="5">
        <f>IFERROR(VLOOKUP(C7104,[2]Sheet1!$B:$F,5,FALSE),0)</f>
        <v>682000</v>
      </c>
      <c r="AC7104" s="11">
        <f>IFERROR(VLOOKUP(AE7104,[3]Sheet2!$M:$O,2,FALSE),0)</f>
        <v>0</v>
      </c>
      <c r="AD7104" s="11">
        <f>IFERROR(VLOOKUP(AE7104,[3]Sheet2!$M:$O,3,FALSE),0)</f>
        <v>0</v>
      </c>
      <c r="AE7104" s="10" t="str">
        <f t="shared" si="311"/>
        <v>81/82EHPL</v>
      </c>
    </row>
    <row r="7105" spans="1:31" x14ac:dyDescent="0.45">
      <c r="A7105" s="12" t="s">
        <v>55</v>
      </c>
      <c r="B7105" s="12" t="s">
        <v>376</v>
      </c>
      <c r="C7105" t="s">
        <v>318</v>
      </c>
      <c r="D7105">
        <v>462.97</v>
      </c>
      <c r="E7105">
        <v>1000000</v>
      </c>
      <c r="F7105">
        <v>-417851</v>
      </c>
      <c r="L7105">
        <v>-63581</v>
      </c>
      <c r="M7105">
        <v>-6.36</v>
      </c>
      <c r="N7105">
        <v>-72.790000000000006</v>
      </c>
      <c r="O7105">
        <v>7.95</v>
      </c>
      <c r="P7105">
        <v>-10.92</v>
      </c>
      <c r="R7105">
        <v>-578.67999999999995</v>
      </c>
      <c r="T7105">
        <v>58.21</v>
      </c>
      <c r="U7105" t="s">
        <v>314</v>
      </c>
      <c r="V7105" t="s">
        <v>314</v>
      </c>
      <c r="Y7105" s="12" t="str">
        <f>IFERROR(VLOOKUP(C7105,[1]Index!$D:$F,3,FALSE),"Non List")</f>
        <v>Hydro Non Converted</v>
      </c>
      <c r="Z7105">
        <f>IFERROR(VLOOKUP(C7105,[1]LP!$B:$C,2,FALSE),0)</f>
        <v>446.3</v>
      </c>
      <c r="AA7105" s="11">
        <f t="shared" si="310"/>
        <v>-70.2</v>
      </c>
      <c r="AB7105" s="5">
        <f>IFERROR(VLOOKUP(C7105,[2]Sheet1!$B:$F,5,FALSE),0)</f>
        <v>2400000</v>
      </c>
      <c r="AC7105" s="11">
        <f>IFERROR(VLOOKUP(AE7105,[3]Sheet2!$M:$O,2,FALSE),0)</f>
        <v>0</v>
      </c>
      <c r="AD7105" s="11">
        <f>IFERROR(VLOOKUP(AE7105,[3]Sheet2!$M:$O,3,FALSE),0)</f>
        <v>0</v>
      </c>
      <c r="AE7105" s="10" t="str">
        <f t="shared" si="311"/>
        <v>81/82MKHC</v>
      </c>
    </row>
    <row r="7106" spans="1:31" x14ac:dyDescent="0.45">
      <c r="A7106" s="12" t="s">
        <v>55</v>
      </c>
      <c r="B7106" s="12" t="s">
        <v>376</v>
      </c>
      <c r="C7106" t="s">
        <v>328</v>
      </c>
      <c r="D7106">
        <v>742.7</v>
      </c>
      <c r="E7106">
        <v>544053.4</v>
      </c>
      <c r="F7106">
        <v>-282059.761</v>
      </c>
      <c r="L7106">
        <v>-29987.200000000001</v>
      </c>
      <c r="M7106">
        <v>-5.51</v>
      </c>
      <c r="N7106">
        <v>-134.79</v>
      </c>
      <c r="O7106">
        <v>15.42</v>
      </c>
      <c r="P7106">
        <v>-11.45</v>
      </c>
      <c r="R7106">
        <v>-2078.46</v>
      </c>
      <c r="T7106">
        <v>48.16</v>
      </c>
      <c r="U7106" t="s">
        <v>314</v>
      </c>
      <c r="V7106" t="s">
        <v>314</v>
      </c>
      <c r="Y7106" s="12" t="str">
        <f>IFERROR(VLOOKUP(C7106,[1]Index!$D:$F,3,FALSE),"Non List")</f>
        <v>Hydro Non Converted</v>
      </c>
      <c r="Z7106">
        <f>IFERROR(VLOOKUP(C7106,[1]LP!$B:$C,2,FALSE),0)</f>
        <v>730.68</v>
      </c>
      <c r="AA7106" s="11">
        <f t="shared" si="310"/>
        <v>-132.6</v>
      </c>
      <c r="AB7106" s="5">
        <f>IFERROR(VLOOKUP(C7106,[2]Sheet1!$B:$F,5,FALSE),0)</f>
        <v>1523349.5200000003</v>
      </c>
      <c r="AC7106" s="11">
        <f>IFERROR(VLOOKUP(AE7106,[3]Sheet2!$M:$O,2,FALSE),0)</f>
        <v>0</v>
      </c>
      <c r="AD7106" s="11">
        <f>IFERROR(VLOOKUP(AE7106,[3]Sheet2!$M:$O,3,FALSE),0)</f>
        <v>0</v>
      </c>
      <c r="AE7106" s="10" t="str">
        <f t="shared" si="311"/>
        <v>81/82BEDC</v>
      </c>
    </row>
    <row r="7107" spans="1:31" x14ac:dyDescent="0.45">
      <c r="A7107" s="12" t="s">
        <v>55</v>
      </c>
      <c r="B7107" s="12" t="s">
        <v>376</v>
      </c>
      <c r="C7107" t="s">
        <v>211</v>
      </c>
      <c r="D7107">
        <v>449.26</v>
      </c>
      <c r="E7107">
        <v>1100000</v>
      </c>
      <c r="F7107">
        <v>-251006.41899999999</v>
      </c>
      <c r="L7107">
        <v>-68561.138000000006</v>
      </c>
      <c r="M7107">
        <v>-6.23</v>
      </c>
      <c r="N7107">
        <v>-72.11</v>
      </c>
      <c r="O7107">
        <v>5.82</v>
      </c>
      <c r="P7107">
        <v>-8.08</v>
      </c>
      <c r="R7107">
        <v>-419.68</v>
      </c>
      <c r="T7107">
        <v>77.180000000000007</v>
      </c>
      <c r="U7107" t="s">
        <v>314</v>
      </c>
      <c r="V7107" t="s">
        <v>314</v>
      </c>
      <c r="Y7107" s="12" t="str">
        <f>IFERROR(VLOOKUP(C7107,[1]Index!$D:$F,3,FALSE),"Non List")</f>
        <v>Hydro Power</v>
      </c>
      <c r="Z7107">
        <f>IFERROR(VLOOKUP(C7107,[1]LP!$B:$C,2,FALSE),0)</f>
        <v>412.34</v>
      </c>
      <c r="AA7107" s="11">
        <f t="shared" si="310"/>
        <v>-66.2</v>
      </c>
      <c r="AB7107" s="5">
        <f>IFERROR(VLOOKUP(C7107,[2]Sheet1!$B:$F,5,FALSE),0)</f>
        <v>11000000</v>
      </c>
      <c r="AC7107" s="11">
        <f>IFERROR(VLOOKUP(AE7107,[3]Sheet2!$M:$O,2,FALSE),0)</f>
        <v>0</v>
      </c>
      <c r="AD7107" s="11">
        <f>IFERROR(VLOOKUP(AE7107,[3]Sheet2!$M:$O,3,FALSE),0)</f>
        <v>0</v>
      </c>
      <c r="AE7107" s="10" t="str">
        <f t="shared" si="311"/>
        <v>81/82PMHPL</v>
      </c>
    </row>
    <row r="7108" spans="1:31" x14ac:dyDescent="0.45">
      <c r="A7108" s="12" t="s">
        <v>55</v>
      </c>
      <c r="B7108" s="12" t="s">
        <v>376</v>
      </c>
      <c r="C7108" t="s">
        <v>342</v>
      </c>
      <c r="D7108">
        <v>1915</v>
      </c>
      <c r="E7108">
        <v>134054.25</v>
      </c>
      <c r="F7108">
        <v>49229.792000000001</v>
      </c>
      <c r="L7108">
        <v>8938.7109999999993</v>
      </c>
      <c r="M7108">
        <v>6.67</v>
      </c>
      <c r="N7108">
        <v>287.11</v>
      </c>
      <c r="O7108">
        <v>14.01</v>
      </c>
      <c r="P7108">
        <v>4.88</v>
      </c>
      <c r="R7108">
        <v>4022.41</v>
      </c>
      <c r="T7108">
        <v>136.72</v>
      </c>
      <c r="U7108">
        <v>143.24</v>
      </c>
      <c r="V7108" s="14">
        <v>-0.92520000000000002</v>
      </c>
      <c r="Y7108" s="12" t="str">
        <f>IFERROR(VLOOKUP(C7108,[1]Index!$D:$F,3,FALSE),"Non List")</f>
        <v>Hydro Non Converted</v>
      </c>
      <c r="Z7108">
        <f>IFERROR(VLOOKUP(C7108,[1]LP!$B:$C,2,FALSE),0)</f>
        <v>1914.98</v>
      </c>
      <c r="AA7108" s="11">
        <f t="shared" si="310"/>
        <v>287.10000000000002</v>
      </c>
      <c r="AB7108" s="5">
        <f>IFERROR(VLOOKUP(C7108,[2]Sheet1!$B:$F,5,FALSE),0)</f>
        <v>134054.30000000002</v>
      </c>
      <c r="AC7108" s="11">
        <f>IFERROR(VLOOKUP(AE7108,[3]Sheet2!$M:$O,2,FALSE),0)</f>
        <v>0</v>
      </c>
      <c r="AD7108" s="11">
        <f>IFERROR(VLOOKUP(AE7108,[3]Sheet2!$M:$O,3,FALSE),0)</f>
        <v>0</v>
      </c>
      <c r="AE7108" s="10" t="str">
        <f t="shared" si="311"/>
        <v>81/82KBSH</v>
      </c>
    </row>
    <row r="7109" spans="1:31" x14ac:dyDescent="0.45">
      <c r="A7109" s="12" t="s">
        <v>55</v>
      </c>
      <c r="B7109" s="12" t="s">
        <v>376</v>
      </c>
      <c r="C7109" t="s">
        <v>234</v>
      </c>
      <c r="D7109">
        <v>309.02</v>
      </c>
      <c r="E7109">
        <v>6000000</v>
      </c>
      <c r="F7109">
        <v>-394225.83</v>
      </c>
      <c r="L7109">
        <v>-41080</v>
      </c>
      <c r="M7109">
        <v>-0.68</v>
      </c>
      <c r="N7109">
        <v>-454.44</v>
      </c>
      <c r="O7109">
        <v>3.31</v>
      </c>
      <c r="P7109">
        <v>-0.73</v>
      </c>
      <c r="R7109">
        <v>-1504.2</v>
      </c>
      <c r="T7109">
        <v>93.43</v>
      </c>
      <c r="U7109" t="s">
        <v>314</v>
      </c>
      <c r="V7109" t="s">
        <v>314</v>
      </c>
      <c r="Y7109" s="12" t="str">
        <f>IFERROR(VLOOKUP(C7109,[1]Index!$D:$F,3,FALSE),"Non List")</f>
        <v>Hydro Power</v>
      </c>
      <c r="Z7109">
        <f>IFERROR(VLOOKUP(C7109,[1]LP!$B:$C,2,FALSE),0)</f>
        <v>322.92</v>
      </c>
      <c r="AA7109" s="11">
        <f t="shared" si="310"/>
        <v>-474.9</v>
      </c>
      <c r="AB7109" s="5">
        <f>IFERROR(VLOOKUP(C7109,[2]Sheet1!$B:$F,5,FALSE),0)</f>
        <v>60000000</v>
      </c>
      <c r="AC7109" s="11">
        <f>IFERROR(VLOOKUP(AE7109,[3]Sheet2!$M:$O,2,FALSE),0)</f>
        <v>0</v>
      </c>
      <c r="AD7109" s="11">
        <f>IFERROR(VLOOKUP(AE7109,[3]Sheet2!$M:$O,3,FALSE),0)</f>
        <v>0</v>
      </c>
      <c r="AE7109" s="10" t="str">
        <f t="shared" si="311"/>
        <v>81/82MBJC</v>
      </c>
    </row>
    <row r="7110" spans="1:31" x14ac:dyDescent="0.45">
      <c r="A7110" s="12" t="s">
        <v>55</v>
      </c>
      <c r="B7110" s="12" t="s">
        <v>376</v>
      </c>
      <c r="C7110" t="s">
        <v>226</v>
      </c>
      <c r="D7110">
        <v>270.93</v>
      </c>
      <c r="E7110">
        <v>1800000</v>
      </c>
      <c r="F7110">
        <v>175780.193</v>
      </c>
      <c r="L7110">
        <v>43390.904000000002</v>
      </c>
      <c r="M7110">
        <v>2.41</v>
      </c>
      <c r="N7110">
        <v>112.42</v>
      </c>
      <c r="O7110">
        <v>2.4700000000000002</v>
      </c>
      <c r="P7110">
        <v>2.2000000000000002</v>
      </c>
      <c r="R7110">
        <v>277.68</v>
      </c>
      <c r="T7110">
        <v>109.77</v>
      </c>
      <c r="U7110">
        <v>77.150000000000006</v>
      </c>
      <c r="V7110" s="14">
        <v>-0.71519999999999995</v>
      </c>
      <c r="Y7110" s="12" t="str">
        <f>IFERROR(VLOOKUP(C7110,[1]Index!$D:$F,3,FALSE),"Non List")</f>
        <v>Hydro Power</v>
      </c>
      <c r="Z7110">
        <f>IFERROR(VLOOKUP(C7110,[1]LP!$B:$C,2,FALSE),0)</f>
        <v>272.27999999999997</v>
      </c>
      <c r="AA7110" s="11">
        <f t="shared" si="310"/>
        <v>113</v>
      </c>
      <c r="AB7110" s="5">
        <f>IFERROR(VLOOKUP(C7110,[2]Sheet1!$B:$F,5,FALSE),0)</f>
        <v>18000000</v>
      </c>
      <c r="AC7110" s="11">
        <f>IFERROR(VLOOKUP(AE7110,[3]Sheet2!$M:$O,2,FALSE),0)</f>
        <v>0</v>
      </c>
      <c r="AD7110" s="11">
        <f>IFERROR(VLOOKUP(AE7110,[3]Sheet2!$M:$O,3,FALSE),0)</f>
        <v>0</v>
      </c>
      <c r="AE7110" s="10" t="str">
        <f t="shared" si="311"/>
        <v>81/82GLH</v>
      </c>
    </row>
    <row r="7111" spans="1:31" x14ac:dyDescent="0.45">
      <c r="A7111" s="12" t="s">
        <v>55</v>
      </c>
      <c r="B7111" s="12" t="s">
        <v>376</v>
      </c>
      <c r="C7111" t="s">
        <v>246</v>
      </c>
      <c r="D7111">
        <v>485.27</v>
      </c>
      <c r="E7111">
        <v>1350000</v>
      </c>
      <c r="F7111">
        <v>37041.756999999998</v>
      </c>
      <c r="L7111">
        <v>113203.308</v>
      </c>
      <c r="M7111">
        <v>8.39</v>
      </c>
      <c r="N7111">
        <v>57.84</v>
      </c>
      <c r="O7111">
        <v>4.72</v>
      </c>
      <c r="P7111">
        <v>8.16</v>
      </c>
      <c r="R7111">
        <v>273</v>
      </c>
      <c r="T7111">
        <v>102.74</v>
      </c>
      <c r="U7111">
        <v>139.27000000000001</v>
      </c>
      <c r="V7111" s="14">
        <v>-0.71299999999999997</v>
      </c>
      <c r="Y7111" s="12" t="str">
        <f>IFERROR(VLOOKUP(C7111,[1]Index!$D:$F,3,FALSE),"Non List")</f>
        <v>Hydro Power</v>
      </c>
      <c r="Z7111">
        <f>IFERROR(VLOOKUP(C7111,[1]LP!$B:$C,2,FALSE),0)</f>
        <v>472.7</v>
      </c>
      <c r="AA7111" s="11">
        <f t="shared" si="310"/>
        <v>56.3</v>
      </c>
      <c r="AB7111" s="5">
        <f>IFERROR(VLOOKUP(C7111,[2]Sheet1!$B:$F,5,FALSE),0)</f>
        <v>13500000</v>
      </c>
      <c r="AC7111" s="11">
        <f>IFERROR(VLOOKUP(AE7111,[3]Sheet2!$M:$O,2,FALSE),0)</f>
        <v>0</v>
      </c>
      <c r="AD7111" s="11">
        <f>IFERROR(VLOOKUP(AE7111,[3]Sheet2!$M:$O,3,FALSE),0)</f>
        <v>0</v>
      </c>
      <c r="AE7111" s="10" t="str">
        <f t="shared" si="311"/>
        <v>81/82USHEC</v>
      </c>
    </row>
    <row r="7112" spans="1:31" x14ac:dyDescent="0.45">
      <c r="A7112" s="12" t="s">
        <v>55</v>
      </c>
      <c r="B7112" s="12" t="s">
        <v>376</v>
      </c>
      <c r="C7112" t="s">
        <v>212</v>
      </c>
      <c r="D7112">
        <v>206.37</v>
      </c>
      <c r="E7112">
        <v>2000000</v>
      </c>
      <c r="F7112">
        <v>-191828.17199999999</v>
      </c>
      <c r="L7112">
        <v>41037.974999999999</v>
      </c>
      <c r="M7112">
        <v>2.0499999999999998</v>
      </c>
      <c r="N7112">
        <v>100.67</v>
      </c>
      <c r="O7112">
        <v>2.2799999999999998</v>
      </c>
      <c r="P7112">
        <v>2.27</v>
      </c>
      <c r="R7112">
        <v>229.53</v>
      </c>
      <c r="T7112">
        <v>90.41</v>
      </c>
      <c r="U7112">
        <v>64.58</v>
      </c>
      <c r="V7112" s="14">
        <v>-0.68710000000000004</v>
      </c>
      <c r="Y7112" s="12" t="str">
        <f>IFERROR(VLOOKUP(C7112,[1]Index!$D:$F,3,FALSE),"Non List")</f>
        <v>Hydro Power</v>
      </c>
      <c r="Z7112">
        <f>IFERROR(VLOOKUP(C7112,[1]LP!$B:$C,2,FALSE),0)</f>
        <v>207.85</v>
      </c>
      <c r="AA7112" s="11">
        <f t="shared" si="310"/>
        <v>101.4</v>
      </c>
      <c r="AB7112" s="5">
        <f>IFERROR(VLOOKUP(C7112,[2]Sheet1!$B:$F,5,FALSE),0)</f>
        <v>20000000</v>
      </c>
      <c r="AC7112" s="11">
        <f>IFERROR(VLOOKUP(AE7112,[3]Sheet2!$M:$O,2,FALSE),0)</f>
        <v>0</v>
      </c>
      <c r="AD7112" s="11">
        <f>IFERROR(VLOOKUP(AE7112,[3]Sheet2!$M:$O,3,FALSE),0)</f>
        <v>0</v>
      </c>
      <c r="AE7112" s="10" t="str">
        <f t="shared" si="311"/>
        <v>81/82AKJCL</v>
      </c>
    </row>
    <row r="7113" spans="1:31" x14ac:dyDescent="0.45">
      <c r="A7113" s="12" t="s">
        <v>55</v>
      </c>
      <c r="B7113" s="12" t="s">
        <v>376</v>
      </c>
      <c r="C7113" t="s">
        <v>223</v>
      </c>
      <c r="D7113">
        <v>241.05</v>
      </c>
      <c r="E7113">
        <v>2250000</v>
      </c>
      <c r="F7113">
        <v>-663257.83499999996</v>
      </c>
      <c r="L7113">
        <v>-41342.330999999998</v>
      </c>
      <c r="M7113">
        <v>-1.84</v>
      </c>
      <c r="N7113">
        <v>-131.01</v>
      </c>
      <c r="O7113">
        <v>3.42</v>
      </c>
      <c r="P7113">
        <v>-2.61</v>
      </c>
      <c r="R7113">
        <v>-448.05</v>
      </c>
      <c r="T7113">
        <v>70.52</v>
      </c>
      <c r="U7113" t="s">
        <v>314</v>
      </c>
      <c r="V7113" t="s">
        <v>314</v>
      </c>
      <c r="Y7113" s="12" t="str">
        <f>IFERROR(VLOOKUP(C7113,[1]Index!$D:$F,3,FALSE),"Non List")</f>
        <v>Hydro Power</v>
      </c>
      <c r="Z7113">
        <f>IFERROR(VLOOKUP(C7113,[1]LP!$B:$C,2,FALSE),0)</f>
        <v>242.34</v>
      </c>
      <c r="AA7113" s="11">
        <f t="shared" si="310"/>
        <v>-131.69999999999999</v>
      </c>
      <c r="AB7113" s="5">
        <f>IFERROR(VLOOKUP(C7113,[2]Sheet1!$B:$F,5,FALSE),0)</f>
        <v>22500000</v>
      </c>
      <c r="AC7113" s="11">
        <f>IFERROR(VLOOKUP(AE7113,[3]Sheet2!$M:$O,2,FALSE),0)</f>
        <v>0</v>
      </c>
      <c r="AD7113" s="11">
        <f>IFERROR(VLOOKUP(AE7113,[3]Sheet2!$M:$O,3,FALSE),0)</f>
        <v>0</v>
      </c>
      <c r="AE7113" s="10" t="str">
        <f t="shared" si="311"/>
        <v>81/82LEC</v>
      </c>
    </row>
    <row r="7114" spans="1:31" x14ac:dyDescent="0.45">
      <c r="A7114" s="12" t="s">
        <v>55</v>
      </c>
      <c r="B7114" s="12" t="s">
        <v>376</v>
      </c>
      <c r="C7114" t="s">
        <v>235</v>
      </c>
      <c r="D7114">
        <v>367.77</v>
      </c>
      <c r="E7114">
        <v>400000</v>
      </c>
      <c r="F7114">
        <v>-153492.09099999999</v>
      </c>
      <c r="L7114">
        <v>23391.359</v>
      </c>
      <c r="M7114">
        <v>5.85</v>
      </c>
      <c r="N7114">
        <v>62.87</v>
      </c>
      <c r="O7114">
        <v>5.97</v>
      </c>
      <c r="P7114">
        <v>9.49</v>
      </c>
      <c r="R7114">
        <v>375.33</v>
      </c>
      <c r="T7114">
        <v>61.63</v>
      </c>
      <c r="U7114">
        <v>90.07</v>
      </c>
      <c r="V7114" s="14">
        <v>-0.75509999999999999</v>
      </c>
      <c r="Y7114" s="12" t="str">
        <f>IFERROR(VLOOKUP(C7114,[1]Index!$D:$F,3,FALSE),"Non List")</f>
        <v>Hydro Power</v>
      </c>
      <c r="Z7114">
        <f>IFERROR(VLOOKUP(C7114,[1]LP!$B:$C,2,FALSE),0)</f>
        <v>359.98</v>
      </c>
      <c r="AA7114" s="11">
        <f t="shared" si="310"/>
        <v>61.5</v>
      </c>
      <c r="AB7114" s="5">
        <f>IFERROR(VLOOKUP(C7114,[2]Sheet1!$B:$F,5,FALSE),0)</f>
        <v>8000000</v>
      </c>
      <c r="AC7114" s="11">
        <f>IFERROR(VLOOKUP(AE7114,[3]Sheet2!$M:$O,2,FALSE),0)</f>
        <v>0</v>
      </c>
      <c r="AD7114" s="11">
        <f>IFERROR(VLOOKUP(AE7114,[3]Sheet2!$M:$O,3,FALSE),0)</f>
        <v>0</v>
      </c>
      <c r="AE7114" s="10" t="str">
        <f t="shared" si="311"/>
        <v>81/82TPC</v>
      </c>
    </row>
    <row r="7115" spans="1:31" x14ac:dyDescent="0.45">
      <c r="A7115" s="12" t="s">
        <v>55</v>
      </c>
      <c r="B7115" s="12" t="s">
        <v>376</v>
      </c>
      <c r="C7115" t="s">
        <v>228</v>
      </c>
      <c r="D7115">
        <v>304.98</v>
      </c>
      <c r="E7115">
        <v>2900000</v>
      </c>
      <c r="F7115">
        <v>276302.85700000002</v>
      </c>
      <c r="L7115">
        <v>149998.68599999999</v>
      </c>
      <c r="M7115">
        <v>5.17</v>
      </c>
      <c r="N7115">
        <v>58.99</v>
      </c>
      <c r="O7115">
        <v>2.78</v>
      </c>
      <c r="P7115">
        <v>4.72</v>
      </c>
      <c r="R7115">
        <v>163.99</v>
      </c>
      <c r="T7115">
        <v>109.53</v>
      </c>
      <c r="U7115">
        <v>112.88</v>
      </c>
      <c r="V7115" s="14">
        <v>-0.62990000000000002</v>
      </c>
      <c r="Y7115" s="12" t="str">
        <f>IFERROR(VLOOKUP(C7115,[1]Index!$D:$F,3,FALSE),"Non List")</f>
        <v>Hydro Power</v>
      </c>
      <c r="Z7115">
        <f>IFERROR(VLOOKUP(C7115,[1]LP!$B:$C,2,FALSE),0)</f>
        <v>317.24</v>
      </c>
      <c r="AA7115" s="11">
        <f t="shared" si="310"/>
        <v>61.4</v>
      </c>
      <c r="AB7115" s="5">
        <f>IFERROR(VLOOKUP(C7115,[2]Sheet1!$B:$F,5,FALSE),0)</f>
        <v>29000000</v>
      </c>
      <c r="AC7115" s="11">
        <f>IFERROR(VLOOKUP(AE7115,[3]Sheet2!$M:$O,2,FALSE),0)</f>
        <v>0</v>
      </c>
      <c r="AD7115" s="11">
        <f>IFERROR(VLOOKUP(AE7115,[3]Sheet2!$M:$O,3,FALSE),0)</f>
        <v>0</v>
      </c>
      <c r="AE7115" s="10" t="str">
        <f t="shared" si="311"/>
        <v>81/82SHEL</v>
      </c>
    </row>
    <row r="7116" spans="1:31" x14ac:dyDescent="0.45">
      <c r="A7116" s="12" t="s">
        <v>55</v>
      </c>
      <c r="B7116" s="12" t="s">
        <v>376</v>
      </c>
      <c r="C7116" t="s">
        <v>216</v>
      </c>
      <c r="D7116">
        <v>343.7</v>
      </c>
      <c r="E7116">
        <v>962500</v>
      </c>
      <c r="F7116">
        <v>-82553.649999999994</v>
      </c>
      <c r="L7116">
        <v>-46123.33</v>
      </c>
      <c r="M7116">
        <v>-4.79</v>
      </c>
      <c r="N7116">
        <v>-71.75</v>
      </c>
      <c r="O7116">
        <v>3.76</v>
      </c>
      <c r="P7116">
        <v>-5.24</v>
      </c>
      <c r="R7116">
        <v>-269.77999999999997</v>
      </c>
      <c r="T7116">
        <v>91.42</v>
      </c>
      <c r="U7116" t="s">
        <v>314</v>
      </c>
      <c r="V7116" t="s">
        <v>314</v>
      </c>
      <c r="Y7116" s="12" t="str">
        <f>IFERROR(VLOOKUP(C7116,[1]Index!$D:$F,3,FALSE),"Non List")</f>
        <v>Hydro Power</v>
      </c>
      <c r="Z7116">
        <f>IFERROR(VLOOKUP(C7116,[1]LP!$B:$C,2,FALSE),0)</f>
        <v>345.09</v>
      </c>
      <c r="AA7116" s="11">
        <f t="shared" si="310"/>
        <v>-72</v>
      </c>
      <c r="AB7116" s="5">
        <f>IFERROR(VLOOKUP(C7116,[2]Sheet1!$B:$F,5,FALSE),0)</f>
        <v>9625000</v>
      </c>
      <c r="AC7116" s="11">
        <f>IFERROR(VLOOKUP(AE7116,[3]Sheet2!$M:$O,2,FALSE),0)</f>
        <v>0</v>
      </c>
      <c r="AD7116" s="11">
        <f>IFERROR(VLOOKUP(AE7116,[3]Sheet2!$M:$O,3,FALSE),0)</f>
        <v>0</v>
      </c>
      <c r="AE7116" s="10" t="str">
        <f t="shared" si="311"/>
        <v>81/82PPCL</v>
      </c>
    </row>
    <row r="7117" spans="1:31" x14ac:dyDescent="0.45">
      <c r="A7117" s="12" t="s">
        <v>55</v>
      </c>
      <c r="B7117" s="12" t="s">
        <v>376</v>
      </c>
      <c r="C7117" t="s">
        <v>343</v>
      </c>
      <c r="D7117">
        <v>828.65</v>
      </c>
      <c r="E7117">
        <v>492500</v>
      </c>
      <c r="F7117">
        <v>-155297.696</v>
      </c>
      <c r="L7117">
        <v>253.67</v>
      </c>
      <c r="M7117">
        <v>0.05</v>
      </c>
      <c r="N7117">
        <v>16573</v>
      </c>
      <c r="O7117">
        <v>12.1</v>
      </c>
      <c r="P7117">
        <v>0.08</v>
      </c>
      <c r="R7117">
        <v>200533.3</v>
      </c>
      <c r="T7117">
        <v>68.47</v>
      </c>
      <c r="U7117">
        <v>8.7799999999999994</v>
      </c>
      <c r="V7117" s="14">
        <v>-0.98939999999999995</v>
      </c>
      <c r="Y7117" s="12" t="str">
        <f>IFERROR(VLOOKUP(C7117,[1]Index!$D:$F,3,FALSE),"Non List")</f>
        <v>Hydro Non Converted</v>
      </c>
      <c r="Z7117">
        <f>IFERROR(VLOOKUP(C7117,[1]LP!$B:$C,2,FALSE),0)</f>
        <v>825.08</v>
      </c>
      <c r="AA7117" s="11">
        <f t="shared" si="310"/>
        <v>16501.599999999999</v>
      </c>
      <c r="AB7117" s="5">
        <f>IFERROR(VLOOKUP(C7117,[2]Sheet1!$B:$F,5,FALSE),0)</f>
        <v>738750</v>
      </c>
      <c r="AC7117" s="11">
        <f>IFERROR(VLOOKUP(AE7117,[3]Sheet2!$M:$O,2,FALSE),0)</f>
        <v>0</v>
      </c>
      <c r="AD7117" s="11">
        <f>IFERROR(VLOOKUP(AE7117,[3]Sheet2!$M:$O,3,FALSE),0)</f>
        <v>0</v>
      </c>
      <c r="AE7117" s="10" t="str">
        <f t="shared" si="311"/>
        <v>81/82TSHL</v>
      </c>
    </row>
    <row r="7118" spans="1:31" x14ac:dyDescent="0.45">
      <c r="A7118" s="12" t="s">
        <v>55</v>
      </c>
      <c r="B7118" s="12" t="s">
        <v>376</v>
      </c>
      <c r="C7118" t="s">
        <v>236</v>
      </c>
      <c r="D7118">
        <v>195.38</v>
      </c>
      <c r="E7118">
        <v>1476400</v>
      </c>
      <c r="F7118">
        <v>-1290918.0220000001</v>
      </c>
      <c r="L7118">
        <v>10062.852000000001</v>
      </c>
      <c r="M7118">
        <v>0.68</v>
      </c>
      <c r="N7118">
        <v>287.32</v>
      </c>
      <c r="O7118">
        <v>15.55</v>
      </c>
      <c r="P7118">
        <v>5.43</v>
      </c>
      <c r="R7118">
        <v>4467.83</v>
      </c>
      <c r="T7118">
        <v>12.56</v>
      </c>
      <c r="U7118">
        <v>13.86</v>
      </c>
      <c r="V7118" s="14">
        <v>-0.92900000000000005</v>
      </c>
      <c r="Y7118" s="12" t="str">
        <f>IFERROR(VLOOKUP(C7118,[1]Index!$D:$F,3,FALSE),"Non List")</f>
        <v>Hydro Power</v>
      </c>
      <c r="Z7118">
        <f>IFERROR(VLOOKUP(C7118,[1]LP!$B:$C,2,FALSE),0)</f>
        <v>191.73</v>
      </c>
      <c r="AA7118" s="11">
        <f t="shared" si="310"/>
        <v>282</v>
      </c>
      <c r="AB7118" s="5">
        <f>IFERROR(VLOOKUP(C7118,[2]Sheet1!$B:$F,5,FALSE),0)</f>
        <v>29528000</v>
      </c>
      <c r="AC7118" s="11">
        <f>IFERROR(VLOOKUP(AE7118,[3]Sheet2!$M:$O,2,FALSE),0)</f>
        <v>0</v>
      </c>
      <c r="AD7118" s="11">
        <f>IFERROR(VLOOKUP(AE7118,[3]Sheet2!$M:$O,3,FALSE),0)</f>
        <v>0</v>
      </c>
      <c r="AE7118" s="10" t="str">
        <f t="shared" si="311"/>
        <v>81/82SSHL</v>
      </c>
    </row>
    <row r="7119" spans="1:31" x14ac:dyDescent="0.45">
      <c r="A7119" s="12" t="s">
        <v>55</v>
      </c>
      <c r="B7119" s="12" t="s">
        <v>376</v>
      </c>
      <c r="C7119" t="s">
        <v>230</v>
      </c>
      <c r="D7119">
        <v>317.25</v>
      </c>
      <c r="E7119">
        <v>612810</v>
      </c>
      <c r="F7119">
        <v>-204935.11</v>
      </c>
      <c r="L7119">
        <v>-31743.57</v>
      </c>
      <c r="M7119">
        <v>-5.18</v>
      </c>
      <c r="N7119">
        <v>-61.25</v>
      </c>
      <c r="O7119">
        <v>4.7699999999999996</v>
      </c>
      <c r="P7119">
        <v>-7.78</v>
      </c>
      <c r="R7119">
        <v>-292.16000000000003</v>
      </c>
      <c r="T7119">
        <v>66.56</v>
      </c>
      <c r="U7119" t="s">
        <v>314</v>
      </c>
      <c r="V7119" t="s">
        <v>314</v>
      </c>
      <c r="Y7119" s="12" t="str">
        <f>IFERROR(VLOOKUP(C7119,[1]Index!$D:$F,3,FALSE),"Non List")</f>
        <v>Hydro Power</v>
      </c>
      <c r="Z7119">
        <f>IFERROR(VLOOKUP(C7119,[1]LP!$B:$C,2,FALSE),0)</f>
        <v>308.04000000000002</v>
      </c>
      <c r="AA7119" s="11">
        <f t="shared" si="310"/>
        <v>-59.5</v>
      </c>
      <c r="AB7119" s="5">
        <f>IFERROR(VLOOKUP(C7119,[2]Sheet1!$B:$F,5,FALSE),0)</f>
        <v>6128100</v>
      </c>
      <c r="AC7119" s="11">
        <f>IFERROR(VLOOKUP(AE7119,[3]Sheet2!$M:$O,2,FALSE),0)</f>
        <v>0</v>
      </c>
      <c r="AD7119" s="11">
        <f>IFERROR(VLOOKUP(AE7119,[3]Sheet2!$M:$O,3,FALSE),0)</f>
        <v>0</v>
      </c>
      <c r="AE7119" s="10" t="str">
        <f t="shared" si="311"/>
        <v>81/82JOSHI</v>
      </c>
    </row>
    <row r="7120" spans="1:31" x14ac:dyDescent="0.45">
      <c r="A7120" s="12" t="s">
        <v>55</v>
      </c>
      <c r="B7120" s="12" t="s">
        <v>376</v>
      </c>
      <c r="C7120" t="s">
        <v>217</v>
      </c>
      <c r="D7120">
        <v>195.75</v>
      </c>
      <c r="E7120">
        <v>21180000</v>
      </c>
      <c r="F7120">
        <v>-11577282.119999999</v>
      </c>
      <c r="L7120">
        <v>-2572538.6159999999</v>
      </c>
      <c r="M7120">
        <v>-12.15</v>
      </c>
      <c r="N7120">
        <v>-16.11</v>
      </c>
      <c r="O7120">
        <v>4.32</v>
      </c>
      <c r="P7120">
        <v>-26.79</v>
      </c>
      <c r="R7120">
        <v>-69.599999999999994</v>
      </c>
      <c r="T7120">
        <v>45.34</v>
      </c>
      <c r="U7120" t="s">
        <v>314</v>
      </c>
      <c r="V7120" t="s">
        <v>314</v>
      </c>
      <c r="Y7120" s="12" t="str">
        <f>IFERROR(VLOOKUP(C7120,[1]Index!$D:$F,3,FALSE),"Non List")</f>
        <v>Hydro Power</v>
      </c>
      <c r="Z7120">
        <f>IFERROR(VLOOKUP(C7120,[1]LP!$B:$C,2,FALSE),0)</f>
        <v>195.37</v>
      </c>
      <c r="AA7120" s="11">
        <f t="shared" si="310"/>
        <v>-16.100000000000001</v>
      </c>
      <c r="AB7120" s="5">
        <f>IFERROR(VLOOKUP(C7120,[2]Sheet1!$B:$F,5,FALSE),0)</f>
        <v>211800000</v>
      </c>
      <c r="AC7120" s="11">
        <f>IFERROR(VLOOKUP(AE7120,[3]Sheet2!$M:$O,2,FALSE),0)</f>
        <v>0</v>
      </c>
      <c r="AD7120" s="11">
        <f>IFERROR(VLOOKUP(AE7120,[3]Sheet2!$M:$O,3,FALSE),0)</f>
        <v>0</v>
      </c>
      <c r="AE7120" s="10" t="str">
        <f t="shared" si="311"/>
        <v>81/82UPPER</v>
      </c>
    </row>
    <row r="7121" spans="1:31" x14ac:dyDescent="0.45">
      <c r="A7121" s="12" t="s">
        <v>55</v>
      </c>
      <c r="B7121" s="12" t="s">
        <v>376</v>
      </c>
      <c r="C7121" t="s">
        <v>359</v>
      </c>
      <c r="D7121">
        <v>485.61</v>
      </c>
      <c r="E7121">
        <v>1789162.77</v>
      </c>
      <c r="F7121">
        <v>-296875.13199999998</v>
      </c>
      <c r="L7121">
        <v>-30386.766</v>
      </c>
      <c r="M7121">
        <v>-1.7</v>
      </c>
      <c r="N7121">
        <v>-285.64999999999998</v>
      </c>
      <c r="O7121">
        <v>5.82</v>
      </c>
      <c r="P7121">
        <v>-2.04</v>
      </c>
      <c r="R7121">
        <v>-1662.48</v>
      </c>
      <c r="T7121">
        <v>83.41</v>
      </c>
      <c r="U7121" t="s">
        <v>314</v>
      </c>
      <c r="V7121" t="s">
        <v>314</v>
      </c>
      <c r="Y7121" s="12" t="str">
        <f>IFERROR(VLOOKUP(C7121,[1]Index!$D:$F,3,FALSE),"Non List")</f>
        <v>Hydro Non Converted</v>
      </c>
      <c r="Z7121">
        <f>IFERROR(VLOOKUP(C7121,[1]LP!$B:$C,2,FALSE),0)</f>
        <v>475.77</v>
      </c>
      <c r="AA7121" s="11">
        <f t="shared" si="310"/>
        <v>-279.89999999999998</v>
      </c>
      <c r="AB7121" s="5">
        <f>IFERROR(VLOOKUP(C7121,[2]Sheet1!$B:$F,5,FALSE),0)</f>
        <v>2504827.9200000004</v>
      </c>
      <c r="AC7121" s="11">
        <f>IFERROR(VLOOKUP(AE7121,[3]Sheet2!$M:$O,2,FALSE),0)</f>
        <v>0</v>
      </c>
      <c r="AD7121" s="11">
        <f>IFERROR(VLOOKUP(AE7121,[3]Sheet2!$M:$O,3,FALSE),0)</f>
        <v>0</v>
      </c>
      <c r="AE7121" s="10" t="str">
        <f t="shared" si="311"/>
        <v>81/82TVCL</v>
      </c>
    </row>
    <row r="7122" spans="1:31" x14ac:dyDescent="0.45">
      <c r="A7122" s="12" t="s">
        <v>55</v>
      </c>
      <c r="B7122" s="12" t="s">
        <v>376</v>
      </c>
      <c r="C7122" t="s">
        <v>218</v>
      </c>
      <c r="D7122">
        <v>397.26</v>
      </c>
      <c r="E7122">
        <v>750000</v>
      </c>
      <c r="F7122">
        <v>6686.6909999999998</v>
      </c>
      <c r="L7122">
        <v>26222.834999999999</v>
      </c>
      <c r="M7122">
        <v>3.5</v>
      </c>
      <c r="N7122">
        <v>113.5</v>
      </c>
      <c r="O7122">
        <v>3.94</v>
      </c>
      <c r="P7122">
        <v>3.47</v>
      </c>
      <c r="R7122">
        <v>447.19</v>
      </c>
      <c r="T7122">
        <v>100.89</v>
      </c>
      <c r="U7122">
        <v>89.14</v>
      </c>
      <c r="V7122" s="14">
        <v>-0.77559999999999996</v>
      </c>
      <c r="Y7122" s="12" t="str">
        <f>IFERROR(VLOOKUP(C7122,[1]Index!$D:$F,3,FALSE),"Non List")</f>
        <v>Hydro Power</v>
      </c>
      <c r="Z7122">
        <f>IFERROR(VLOOKUP(C7122,[1]LP!$B:$C,2,FALSE),0)</f>
        <v>403.69</v>
      </c>
      <c r="AA7122" s="11">
        <f t="shared" si="310"/>
        <v>115.3</v>
      </c>
      <c r="AB7122" s="5">
        <f>IFERROR(VLOOKUP(C7122,[2]Sheet1!$B:$F,5,FALSE),0)</f>
        <v>7500000</v>
      </c>
      <c r="AC7122" s="11">
        <f>IFERROR(VLOOKUP(AE7122,[3]Sheet2!$M:$O,2,FALSE),0)</f>
        <v>0</v>
      </c>
      <c r="AD7122" s="11">
        <f>IFERROR(VLOOKUP(AE7122,[3]Sheet2!$M:$O,3,FALSE),0)</f>
        <v>0</v>
      </c>
      <c r="AE7122" s="10" t="str">
        <f t="shared" si="311"/>
        <v>81/82UNHPL</v>
      </c>
    </row>
    <row r="7123" spans="1:31" x14ac:dyDescent="0.45">
      <c r="A7123" s="12" t="s">
        <v>55</v>
      </c>
      <c r="B7123" s="12" t="s">
        <v>376</v>
      </c>
      <c r="C7123" t="s">
        <v>237</v>
      </c>
      <c r="D7123">
        <v>544.95000000000005</v>
      </c>
      <c r="E7123">
        <v>500000</v>
      </c>
      <c r="F7123">
        <v>39201.82</v>
      </c>
      <c r="L7123">
        <v>3858.614</v>
      </c>
      <c r="M7123">
        <v>0.77</v>
      </c>
      <c r="N7123">
        <v>707.73</v>
      </c>
      <c r="O7123">
        <v>5.05</v>
      </c>
      <c r="P7123">
        <v>0.72</v>
      </c>
      <c r="R7123">
        <v>3574.04</v>
      </c>
      <c r="T7123">
        <v>107.84</v>
      </c>
      <c r="U7123">
        <v>43.22</v>
      </c>
      <c r="V7123" s="14">
        <v>-0.92069999999999996</v>
      </c>
      <c r="Y7123" s="12" t="str">
        <f>IFERROR(VLOOKUP(C7123,[1]Index!$D:$F,3,FALSE),"Non List")</f>
        <v>Hydro Power</v>
      </c>
      <c r="Z7123">
        <f>IFERROR(VLOOKUP(C7123,[1]LP!$B:$C,2,FALSE),0)</f>
        <v>532.73</v>
      </c>
      <c r="AA7123" s="11">
        <f t="shared" si="310"/>
        <v>691.9</v>
      </c>
      <c r="AB7123" s="5">
        <f>IFERROR(VLOOKUP(C7123,[2]Sheet1!$B:$F,5,FALSE),0)</f>
        <v>5000000</v>
      </c>
      <c r="AC7123" s="11">
        <f>IFERROR(VLOOKUP(AE7123,[3]Sheet2!$M:$O,2,FALSE),0)</f>
        <v>0</v>
      </c>
      <c r="AD7123" s="11">
        <f>IFERROR(VLOOKUP(AE7123,[3]Sheet2!$M:$O,3,FALSE),0)</f>
        <v>0</v>
      </c>
      <c r="AE7123" s="10" t="str">
        <f t="shared" si="311"/>
        <v>81/82SPC</v>
      </c>
    </row>
    <row r="7124" spans="1:31" x14ac:dyDescent="0.45">
      <c r="A7124" s="12" t="s">
        <v>55</v>
      </c>
      <c r="B7124" s="12" t="s">
        <v>376</v>
      </c>
      <c r="C7124" t="s">
        <v>247</v>
      </c>
      <c r="D7124">
        <v>389.32</v>
      </c>
      <c r="E7124">
        <v>1593000</v>
      </c>
      <c r="F7124">
        <v>-447964.48300000001</v>
      </c>
      <c r="L7124">
        <v>-5789.4870000000001</v>
      </c>
      <c r="M7124">
        <v>-0.36</v>
      </c>
      <c r="N7124">
        <v>-1081.44</v>
      </c>
      <c r="O7124">
        <v>5.42</v>
      </c>
      <c r="P7124">
        <v>-0.51</v>
      </c>
      <c r="R7124">
        <v>-5861.4</v>
      </c>
      <c r="T7124">
        <v>71.88</v>
      </c>
      <c r="U7124" t="s">
        <v>314</v>
      </c>
      <c r="V7124" t="s">
        <v>314</v>
      </c>
      <c r="Y7124" s="12" t="str">
        <f>IFERROR(VLOOKUP(C7124,[1]Index!$D:$F,3,FALSE),"Non List")</f>
        <v>Hydro Power</v>
      </c>
      <c r="Z7124">
        <f>IFERROR(VLOOKUP(C7124,[1]LP!$B:$C,2,FALSE),0)</f>
        <v>370.38</v>
      </c>
      <c r="AA7124" s="11">
        <f t="shared" si="310"/>
        <v>-1028.8</v>
      </c>
      <c r="AB7124" s="5">
        <f>IFERROR(VLOOKUP(C7124,[2]Sheet1!$B:$F,5,FALSE),0)</f>
        <v>15930000</v>
      </c>
      <c r="AC7124" s="11">
        <f>IFERROR(VLOOKUP(AE7124,[3]Sheet2!$M:$O,2,FALSE),0)</f>
        <v>0</v>
      </c>
      <c r="AD7124" s="11">
        <f>IFERROR(VLOOKUP(AE7124,[3]Sheet2!$M:$O,3,FALSE),0)</f>
        <v>0</v>
      </c>
      <c r="AE7124" s="10" t="str">
        <f t="shared" si="311"/>
        <v>81/82SGHC</v>
      </c>
    </row>
    <row r="7125" spans="1:31" x14ac:dyDescent="0.45">
      <c r="A7125" s="12" t="s">
        <v>55</v>
      </c>
      <c r="B7125" s="12" t="s">
        <v>376</v>
      </c>
      <c r="C7125" t="s">
        <v>319</v>
      </c>
      <c r="D7125">
        <v>650.67999999999995</v>
      </c>
      <c r="E7125">
        <v>340000</v>
      </c>
      <c r="F7125">
        <v>-44744.55</v>
      </c>
      <c r="L7125">
        <v>-28161.040000000001</v>
      </c>
      <c r="M7125">
        <v>-8.2799999999999994</v>
      </c>
      <c r="N7125">
        <v>-78.58</v>
      </c>
      <c r="O7125">
        <v>7.49</v>
      </c>
      <c r="P7125">
        <v>-9.5399999999999991</v>
      </c>
      <c r="R7125">
        <v>-588.55999999999995</v>
      </c>
      <c r="T7125">
        <v>86.84</v>
      </c>
      <c r="U7125" t="s">
        <v>314</v>
      </c>
      <c r="V7125" t="s">
        <v>314</v>
      </c>
      <c r="Y7125" s="12" t="str">
        <f>IFERROR(VLOOKUP(C7125,[1]Index!$D:$F,3,FALSE),"Non List")</f>
        <v>Hydro Non Converted</v>
      </c>
      <c r="Z7125">
        <f>IFERROR(VLOOKUP(C7125,[1]LP!$B:$C,2,FALSE),0)</f>
        <v>639.26</v>
      </c>
      <c r="AA7125" s="11">
        <f t="shared" si="310"/>
        <v>-77.2</v>
      </c>
      <c r="AB7125" s="5">
        <f>IFERROR(VLOOKUP(C7125,[2]Sheet1!$B:$F,5,FALSE),0)</f>
        <v>816000</v>
      </c>
      <c r="AC7125" s="11">
        <f>IFERROR(VLOOKUP(AE7125,[3]Sheet2!$M:$O,2,FALSE),0)</f>
        <v>0</v>
      </c>
      <c r="AD7125" s="11">
        <f>IFERROR(VLOOKUP(AE7125,[3]Sheet2!$M:$O,3,FALSE),0)</f>
        <v>0</v>
      </c>
      <c r="AE7125" s="10" t="str">
        <f t="shared" si="311"/>
        <v>81/82AHL</v>
      </c>
    </row>
    <row r="7126" spans="1:31" x14ac:dyDescent="0.45">
      <c r="A7126" s="12" t="s">
        <v>55</v>
      </c>
      <c r="B7126" s="12" t="s">
        <v>376</v>
      </c>
      <c r="C7126" t="s">
        <v>248</v>
      </c>
      <c r="D7126">
        <v>570.54999999999995</v>
      </c>
      <c r="E7126">
        <v>1129800</v>
      </c>
      <c r="F7126">
        <v>105878.947</v>
      </c>
      <c r="L7126">
        <v>60389.434000000001</v>
      </c>
      <c r="M7126">
        <v>5.35</v>
      </c>
      <c r="N7126">
        <v>106.64</v>
      </c>
      <c r="O7126">
        <v>5.22</v>
      </c>
      <c r="P7126">
        <v>4.8899999999999997</v>
      </c>
      <c r="R7126">
        <v>556.66</v>
      </c>
      <c r="T7126">
        <v>109.37</v>
      </c>
      <c r="U7126">
        <v>114.74</v>
      </c>
      <c r="V7126" s="14">
        <v>-0.79890000000000005</v>
      </c>
      <c r="Y7126" s="12" t="str">
        <f>IFERROR(VLOOKUP(C7126,[1]Index!$D:$F,3,FALSE),"Non List")</f>
        <v>Hydro Power</v>
      </c>
      <c r="Z7126">
        <f>IFERROR(VLOOKUP(C7126,[1]LP!$B:$C,2,FALSE),0)</f>
        <v>575.64</v>
      </c>
      <c r="AA7126" s="11">
        <f t="shared" si="310"/>
        <v>107.6</v>
      </c>
      <c r="AB7126" s="5">
        <f>IFERROR(VLOOKUP(C7126,[2]Sheet1!$B:$F,5,FALSE),0)</f>
        <v>11298000</v>
      </c>
      <c r="AC7126" s="11">
        <f>IFERROR(VLOOKUP(AE7126,[3]Sheet2!$M:$O,2,FALSE),0)</f>
        <v>0</v>
      </c>
      <c r="AD7126" s="11">
        <f>IFERROR(VLOOKUP(AE7126,[3]Sheet2!$M:$O,3,FALSE),0)</f>
        <v>0</v>
      </c>
      <c r="AE7126" s="10" t="str">
        <f t="shared" si="311"/>
        <v>81/82BHDC</v>
      </c>
    </row>
    <row r="7127" spans="1:31" x14ac:dyDescent="0.45">
      <c r="A7127" s="12" t="s">
        <v>55</v>
      </c>
      <c r="B7127" s="12" t="s">
        <v>376</v>
      </c>
      <c r="C7127" t="s">
        <v>229</v>
      </c>
      <c r="D7127">
        <v>200.9</v>
      </c>
      <c r="E7127">
        <v>2800000</v>
      </c>
      <c r="F7127">
        <v>-674106.81400000001</v>
      </c>
      <c r="L7127">
        <v>-40356.300999999999</v>
      </c>
      <c r="M7127">
        <v>-1.44</v>
      </c>
      <c r="N7127">
        <v>-139.51</v>
      </c>
      <c r="O7127">
        <v>2.65</v>
      </c>
      <c r="P7127">
        <v>-1.9</v>
      </c>
      <c r="R7127">
        <v>-369.7</v>
      </c>
      <c r="T7127">
        <v>75.92</v>
      </c>
      <c r="U7127" t="s">
        <v>314</v>
      </c>
      <c r="V7127" t="s">
        <v>314</v>
      </c>
      <c r="Y7127" s="12" t="str">
        <f>IFERROR(VLOOKUP(C7127,[1]Index!$D:$F,3,FALSE),"Non List")</f>
        <v>Hydro Power</v>
      </c>
      <c r="Z7127">
        <f>IFERROR(VLOOKUP(C7127,[1]LP!$B:$C,2,FALSE),0)</f>
        <v>198.55</v>
      </c>
      <c r="AA7127" s="11">
        <f t="shared" si="310"/>
        <v>-137.9</v>
      </c>
      <c r="AB7127" s="5">
        <f>IFERROR(VLOOKUP(C7127,[2]Sheet1!$B:$F,5,FALSE),0)</f>
        <v>28000000</v>
      </c>
      <c r="AC7127" s="11">
        <f>IFERROR(VLOOKUP(AE7127,[3]Sheet2!$M:$O,2,FALSE),0)</f>
        <v>0</v>
      </c>
      <c r="AD7127" s="11">
        <f>IFERROR(VLOOKUP(AE7127,[3]Sheet2!$M:$O,3,FALSE),0)</f>
        <v>0</v>
      </c>
      <c r="AE7127" s="10" t="str">
        <f t="shared" si="311"/>
        <v>81/82HDHPC</v>
      </c>
    </row>
    <row r="7128" spans="1:31" x14ac:dyDescent="0.45">
      <c r="A7128" s="12" t="s">
        <v>55</v>
      </c>
      <c r="B7128" s="12" t="s">
        <v>376</v>
      </c>
      <c r="C7128" t="s">
        <v>320</v>
      </c>
      <c r="D7128">
        <v>455.39</v>
      </c>
      <c r="E7128">
        <v>802500</v>
      </c>
      <c r="F7128">
        <v>-159953.639</v>
      </c>
      <c r="L7128">
        <v>27324.417000000001</v>
      </c>
      <c r="M7128">
        <v>3.4</v>
      </c>
      <c r="N7128">
        <v>133.94</v>
      </c>
      <c r="O7128">
        <v>5.69</v>
      </c>
      <c r="P7128">
        <v>4.25</v>
      </c>
      <c r="R7128">
        <v>762.12</v>
      </c>
      <c r="T7128">
        <v>80.069999999999993</v>
      </c>
      <c r="U7128">
        <v>78.260000000000005</v>
      </c>
      <c r="V7128" s="14">
        <v>-0.82809999999999995</v>
      </c>
      <c r="Y7128" s="12" t="str">
        <f>IFERROR(VLOOKUP(C7128,[1]Index!$D:$F,3,FALSE),"Non List")</f>
        <v>Hydro Non Converted</v>
      </c>
      <c r="Z7128">
        <f>IFERROR(VLOOKUP(C7128,[1]LP!$B:$C,2,FALSE),0)</f>
        <v>450.08</v>
      </c>
      <c r="AA7128" s="11">
        <f t="shared" si="310"/>
        <v>132.4</v>
      </c>
      <c r="AB7128" s="5">
        <f>IFERROR(VLOOKUP(C7128,[2]Sheet1!$B:$F,5,FALSE),0)</f>
        <v>2648250</v>
      </c>
      <c r="AC7128" s="11">
        <f>IFERROR(VLOOKUP(AE7128,[3]Sheet2!$M:$O,2,FALSE),0)</f>
        <v>0</v>
      </c>
      <c r="AD7128" s="11">
        <f>IFERROR(VLOOKUP(AE7128,[3]Sheet2!$M:$O,3,FALSE),0)</f>
        <v>0</v>
      </c>
      <c r="AE7128" s="10" t="str">
        <f t="shared" si="311"/>
        <v>81/82MHCL</v>
      </c>
    </row>
    <row r="7129" spans="1:31" x14ac:dyDescent="0.45">
      <c r="A7129" s="12" t="s">
        <v>55</v>
      </c>
      <c r="B7129" s="12" t="s">
        <v>376</v>
      </c>
      <c r="C7129" t="s">
        <v>321</v>
      </c>
      <c r="D7129">
        <v>878.45</v>
      </c>
      <c r="E7129">
        <v>535000</v>
      </c>
      <c r="F7129">
        <v>105647.22500000001</v>
      </c>
      <c r="L7129">
        <v>46737.47</v>
      </c>
      <c r="M7129">
        <v>8.74</v>
      </c>
      <c r="N7129">
        <v>100.51</v>
      </c>
      <c r="O7129">
        <v>7.34</v>
      </c>
      <c r="P7129">
        <v>7.3</v>
      </c>
      <c r="R7129">
        <v>737.74</v>
      </c>
      <c r="T7129">
        <v>119.75</v>
      </c>
      <c r="U7129">
        <v>153.46</v>
      </c>
      <c r="V7129" s="14">
        <v>-0.82530000000000003</v>
      </c>
      <c r="Y7129" s="12" t="str">
        <f>IFERROR(VLOOKUP(C7129,[1]Index!$D:$F,3,FALSE),"Non List")</f>
        <v>Hydro Non Converted</v>
      </c>
      <c r="Z7129">
        <f>IFERROR(VLOOKUP(C7129,[1]LP!$B:$C,2,FALSE),0)</f>
        <v>911.17</v>
      </c>
      <c r="AA7129" s="11">
        <f t="shared" si="310"/>
        <v>104.3</v>
      </c>
      <c r="AB7129" s="5">
        <f>IFERROR(VLOOKUP(C7129,[2]Sheet1!$B:$F,5,FALSE),0)</f>
        <v>535000</v>
      </c>
      <c r="AC7129" s="11">
        <f>IFERROR(VLOOKUP(AE7129,[3]Sheet2!$M:$O,2,FALSE),0)</f>
        <v>0</v>
      </c>
      <c r="AD7129" s="11">
        <f>IFERROR(VLOOKUP(AE7129,[3]Sheet2!$M:$O,3,FALSE),0)</f>
        <v>0</v>
      </c>
      <c r="AE7129" s="10" t="str">
        <f t="shared" si="311"/>
        <v>81/82SMH</v>
      </c>
    </row>
    <row r="7130" spans="1:31" x14ac:dyDescent="0.45">
      <c r="A7130" s="12" t="s">
        <v>55</v>
      </c>
      <c r="B7130" s="12" t="s">
        <v>376</v>
      </c>
      <c r="C7130" t="s">
        <v>249</v>
      </c>
      <c r="D7130">
        <v>390.92</v>
      </c>
      <c r="E7130">
        <v>700000</v>
      </c>
      <c r="F7130">
        <v>3664.01</v>
      </c>
      <c r="L7130">
        <v>1079.03</v>
      </c>
      <c r="M7130">
        <v>0.15</v>
      </c>
      <c r="N7130">
        <v>2606.13</v>
      </c>
      <c r="O7130">
        <v>3.89</v>
      </c>
      <c r="P7130">
        <v>0.15</v>
      </c>
      <c r="R7130">
        <v>10137.85</v>
      </c>
      <c r="T7130">
        <v>100.52</v>
      </c>
      <c r="U7130">
        <v>18.420000000000002</v>
      </c>
      <c r="V7130" s="14">
        <v>-0.95289999999999997</v>
      </c>
      <c r="Y7130" s="12" t="str">
        <f>IFERROR(VLOOKUP(C7130,[1]Index!$D:$F,3,FALSE),"Non List")</f>
        <v>Hydro Power</v>
      </c>
      <c r="Z7130">
        <f>IFERROR(VLOOKUP(C7130,[1]LP!$B:$C,2,FALSE),0)</f>
        <v>382.06</v>
      </c>
      <c r="AA7130" s="11">
        <f t="shared" ref="AA7130:AA7154" si="312">ROUND(IFERROR(Z7130/M7130,0),1)</f>
        <v>2547.1</v>
      </c>
      <c r="AB7130" s="5">
        <f>IFERROR(VLOOKUP(C7130,[2]Sheet1!$B:$F,5,FALSE),0)</f>
        <v>14000000</v>
      </c>
      <c r="AC7130" s="11">
        <f>IFERROR(VLOOKUP(AE7130,[3]Sheet2!$M:$O,2,FALSE),0)</f>
        <v>0</v>
      </c>
      <c r="AD7130" s="11">
        <f>IFERROR(VLOOKUP(AE7130,[3]Sheet2!$M:$O,3,FALSE),0)</f>
        <v>0</v>
      </c>
      <c r="AE7130" s="10" t="str">
        <f t="shared" ref="AE7130:AE7154" si="313">B7130&amp;C7130</f>
        <v>81/82RFPL</v>
      </c>
    </row>
    <row r="7131" spans="1:31" x14ac:dyDescent="0.45">
      <c r="A7131" s="12" t="s">
        <v>55</v>
      </c>
      <c r="B7131" s="12" t="s">
        <v>376</v>
      </c>
      <c r="C7131" t="s">
        <v>224</v>
      </c>
      <c r="D7131">
        <v>639.91</v>
      </c>
      <c r="E7131">
        <v>2602715.7080000001</v>
      </c>
      <c r="F7131">
        <v>1356297.8330000001</v>
      </c>
      <c r="L7131">
        <v>629075.94700000004</v>
      </c>
      <c r="M7131">
        <v>24.17</v>
      </c>
      <c r="N7131">
        <v>26.48</v>
      </c>
      <c r="O7131">
        <v>4.21</v>
      </c>
      <c r="P7131">
        <v>15.89</v>
      </c>
      <c r="R7131">
        <v>111.48</v>
      </c>
      <c r="T7131">
        <v>152.11000000000001</v>
      </c>
      <c r="U7131">
        <v>287.61</v>
      </c>
      <c r="V7131" s="14">
        <v>-0.55049999999999999</v>
      </c>
      <c r="Y7131" s="12" t="str">
        <f>IFERROR(VLOOKUP(C7131,[1]Index!$D:$F,3,FALSE),"Non List")</f>
        <v>Hydro Power</v>
      </c>
      <c r="Z7131">
        <f>IFERROR(VLOOKUP(C7131,[1]LP!$B:$C,2,FALSE),0)</f>
        <v>637.61</v>
      </c>
      <c r="AA7131" s="11">
        <f t="shared" si="312"/>
        <v>26.4</v>
      </c>
      <c r="AB7131" s="5">
        <f>IFERROR(VLOOKUP(C7131,[2]Sheet1!$B:$F,5,FALSE),0)</f>
        <v>26027157</v>
      </c>
      <c r="AC7131" s="11">
        <f>IFERROR(VLOOKUP(AE7131,[3]Sheet2!$M:$O,2,FALSE),0)</f>
        <v>0</v>
      </c>
      <c r="AD7131" s="11">
        <f>IFERROR(VLOOKUP(AE7131,[3]Sheet2!$M:$O,3,FALSE),0)</f>
        <v>0</v>
      </c>
      <c r="AE7131" s="10" t="str">
        <f t="shared" si="313"/>
        <v>81/82MEN</v>
      </c>
    </row>
    <row r="7132" spans="1:31" x14ac:dyDescent="0.45">
      <c r="A7132" s="12" t="s">
        <v>55</v>
      </c>
      <c r="B7132" s="12" t="s">
        <v>376</v>
      </c>
      <c r="C7132" t="s">
        <v>250</v>
      </c>
      <c r="D7132">
        <v>612.13</v>
      </c>
      <c r="E7132">
        <v>500000</v>
      </c>
      <c r="F7132">
        <v>76637.758000000002</v>
      </c>
      <c r="L7132">
        <v>65431.983</v>
      </c>
      <c r="M7132">
        <v>13.09</v>
      </c>
      <c r="N7132">
        <v>46.76</v>
      </c>
      <c r="O7132">
        <v>5.31</v>
      </c>
      <c r="P7132">
        <v>11.35</v>
      </c>
      <c r="R7132">
        <v>248.3</v>
      </c>
      <c r="T7132">
        <v>115.33</v>
      </c>
      <c r="U7132">
        <v>184.3</v>
      </c>
      <c r="V7132" s="14">
        <v>-0.69889999999999997</v>
      </c>
      <c r="Y7132" s="12" t="str">
        <f>IFERROR(VLOOKUP(C7132,[1]Index!$D:$F,3,FALSE),"Non List")</f>
        <v>Hydro Power</v>
      </c>
      <c r="Z7132">
        <f>IFERROR(VLOOKUP(C7132,[1]LP!$B:$C,2,FALSE),0)</f>
        <v>606.15</v>
      </c>
      <c r="AA7132" s="11">
        <f t="shared" si="312"/>
        <v>46.3</v>
      </c>
      <c r="AB7132" s="5">
        <f>IFERROR(VLOOKUP(C7132,[2]Sheet1!$B:$F,5,FALSE),0)</f>
        <v>5000000</v>
      </c>
      <c r="AC7132" s="11">
        <f>IFERROR(VLOOKUP(AE7132,[3]Sheet2!$M:$O,2,FALSE),0)</f>
        <v>0</v>
      </c>
      <c r="AD7132" s="11">
        <f>IFERROR(VLOOKUP(AE7132,[3]Sheet2!$M:$O,3,FALSE),0)</f>
        <v>0</v>
      </c>
      <c r="AE7132" s="10" t="str">
        <f t="shared" si="313"/>
        <v>81/82UHEWA</v>
      </c>
    </row>
    <row r="7133" spans="1:31" x14ac:dyDescent="0.45">
      <c r="A7133" s="12" t="s">
        <v>55</v>
      </c>
      <c r="B7133" s="12" t="s">
        <v>376</v>
      </c>
      <c r="C7133" t="s">
        <v>251</v>
      </c>
      <c r="D7133">
        <v>386.14</v>
      </c>
      <c r="E7133">
        <v>1095000</v>
      </c>
      <c r="F7133">
        <v>-235766.57</v>
      </c>
      <c r="L7133">
        <v>69678.66</v>
      </c>
      <c r="M7133">
        <v>6.36</v>
      </c>
      <c r="N7133">
        <v>60.71</v>
      </c>
      <c r="O7133">
        <v>4.92</v>
      </c>
      <c r="P7133">
        <v>8.11</v>
      </c>
      <c r="R7133">
        <v>298.69</v>
      </c>
      <c r="T7133">
        <v>78.47</v>
      </c>
      <c r="U7133">
        <v>105.97</v>
      </c>
      <c r="V7133" s="14">
        <v>-0.72560000000000002</v>
      </c>
      <c r="Y7133" s="12" t="str">
        <f>IFERROR(VLOOKUP(C7133,[1]Index!$D:$F,3,FALSE),"Non List")</f>
        <v>Hydro Power</v>
      </c>
      <c r="Z7133">
        <f>IFERROR(VLOOKUP(C7133,[1]LP!$B:$C,2,FALSE),0)</f>
        <v>378.61</v>
      </c>
      <c r="AA7133" s="11">
        <f t="shared" si="312"/>
        <v>59.5</v>
      </c>
      <c r="AB7133" s="5">
        <f>IFERROR(VLOOKUP(C7133,[2]Sheet1!$B:$F,5,FALSE),0)</f>
        <v>10950000</v>
      </c>
      <c r="AC7133" s="11">
        <f>IFERROR(VLOOKUP(AE7133,[3]Sheet2!$M:$O,2,FALSE),0)</f>
        <v>0</v>
      </c>
      <c r="AD7133" s="11">
        <f>IFERROR(VLOOKUP(AE7133,[3]Sheet2!$M:$O,3,FALSE),0)</f>
        <v>0</v>
      </c>
      <c r="AE7133" s="10" t="str">
        <f t="shared" si="313"/>
        <v>81/82HHL</v>
      </c>
    </row>
    <row r="7134" spans="1:31" x14ac:dyDescent="0.45">
      <c r="A7134" s="12" t="s">
        <v>55</v>
      </c>
      <c r="B7134" s="12" t="s">
        <v>376</v>
      </c>
      <c r="C7134" t="s">
        <v>225</v>
      </c>
      <c r="D7134">
        <v>653.97</v>
      </c>
      <c r="E7134">
        <v>460824</v>
      </c>
      <c r="F7134">
        <v>27458.620999999999</v>
      </c>
      <c r="L7134">
        <v>26268.774000000001</v>
      </c>
      <c r="M7134">
        <v>5.7</v>
      </c>
      <c r="N7134">
        <v>114.73</v>
      </c>
      <c r="O7134">
        <v>6.17</v>
      </c>
      <c r="P7134">
        <v>5.38</v>
      </c>
      <c r="R7134">
        <v>707.88</v>
      </c>
      <c r="T7134">
        <v>105.96</v>
      </c>
      <c r="U7134">
        <v>116.57</v>
      </c>
      <c r="V7134" s="14">
        <v>-0.82169999999999999</v>
      </c>
      <c r="Y7134" s="12" t="str">
        <f>IFERROR(VLOOKUP(C7134,[1]Index!$D:$F,3,FALSE),"Non List")</f>
        <v>Hydro Power</v>
      </c>
      <c r="Z7134">
        <f>IFERROR(VLOOKUP(C7134,[1]LP!$B:$C,2,FALSE),0)</f>
        <v>610.12</v>
      </c>
      <c r="AA7134" s="11">
        <f t="shared" si="312"/>
        <v>107</v>
      </c>
      <c r="AB7134" s="5">
        <f>IFERROR(VLOOKUP(C7134,[2]Sheet1!$B:$F,5,FALSE),0)</f>
        <v>4608240</v>
      </c>
      <c r="AC7134" s="11">
        <f>IFERROR(VLOOKUP(AE7134,[3]Sheet2!$M:$O,2,FALSE),0)</f>
        <v>0</v>
      </c>
      <c r="AD7134" s="11">
        <f>IFERROR(VLOOKUP(AE7134,[3]Sheet2!$M:$O,3,FALSE),0)</f>
        <v>0</v>
      </c>
      <c r="AE7134" s="10" t="str">
        <f t="shared" si="313"/>
        <v>81/82UMRH</v>
      </c>
    </row>
    <row r="7135" spans="1:31" x14ac:dyDescent="0.45">
      <c r="A7135" s="12" t="s">
        <v>55</v>
      </c>
      <c r="B7135" s="12" t="s">
        <v>376</v>
      </c>
      <c r="C7135" t="s">
        <v>252</v>
      </c>
      <c r="D7135">
        <v>926.75</v>
      </c>
      <c r="E7135">
        <v>850000</v>
      </c>
      <c r="F7135">
        <v>134623.111</v>
      </c>
      <c r="L7135">
        <v>77496.781000000003</v>
      </c>
      <c r="M7135">
        <v>9.1199999999999992</v>
      </c>
      <c r="N7135">
        <v>101.62</v>
      </c>
      <c r="O7135">
        <v>8</v>
      </c>
      <c r="P7135">
        <v>7.87</v>
      </c>
      <c r="R7135">
        <v>812.96</v>
      </c>
      <c r="T7135">
        <v>115.84</v>
      </c>
      <c r="U7135">
        <v>154.18</v>
      </c>
      <c r="V7135" s="14">
        <v>-0.83360000000000001</v>
      </c>
      <c r="Y7135" s="12" t="str">
        <f>IFERROR(VLOOKUP(C7135,[1]Index!$D:$F,3,FALSE),"Non List")</f>
        <v>Hydro Non Converted</v>
      </c>
      <c r="Z7135">
        <f>IFERROR(VLOOKUP(C7135,[1]LP!$B:$C,2,FALSE),0)</f>
        <v>865.47</v>
      </c>
      <c r="AA7135" s="11">
        <f t="shared" si="312"/>
        <v>94.9</v>
      </c>
      <c r="AB7135" s="5">
        <f>IFERROR(VLOOKUP(C7135,[2]Sheet1!$B:$F,5,FALSE),0)</f>
        <v>1105000</v>
      </c>
      <c r="AC7135" s="11">
        <f>IFERROR(VLOOKUP(AE7135,[3]Sheet2!$M:$O,2,FALSE),0)</f>
        <v>0</v>
      </c>
      <c r="AD7135" s="11">
        <f>IFERROR(VLOOKUP(AE7135,[3]Sheet2!$M:$O,3,FALSE),0)</f>
        <v>0</v>
      </c>
      <c r="AE7135" s="10" t="str">
        <f t="shared" si="313"/>
        <v>81/82SIKLES</v>
      </c>
    </row>
    <row r="7136" spans="1:31" x14ac:dyDescent="0.45">
      <c r="A7136" s="12" t="s">
        <v>55</v>
      </c>
      <c r="B7136" s="12" t="s">
        <v>376</v>
      </c>
      <c r="C7136" t="s">
        <v>344</v>
      </c>
      <c r="D7136">
        <v>305.68</v>
      </c>
      <c r="E7136">
        <v>2900000</v>
      </c>
      <c r="F7136">
        <v>-1128115</v>
      </c>
      <c r="L7136">
        <v>-94703</v>
      </c>
      <c r="M7136">
        <v>-3.27</v>
      </c>
      <c r="N7136">
        <v>-93.48</v>
      </c>
      <c r="O7136">
        <v>5</v>
      </c>
      <c r="P7136">
        <v>-5.34</v>
      </c>
      <c r="R7136">
        <v>-467.4</v>
      </c>
      <c r="T7136">
        <v>61.1</v>
      </c>
      <c r="U7136" t="s">
        <v>314</v>
      </c>
      <c r="V7136" t="s">
        <v>314</v>
      </c>
      <c r="Y7136" s="12" t="str">
        <f>IFERROR(VLOOKUP(C7136,[1]Index!$D:$F,3,FALSE),"Non List")</f>
        <v>Hydro Non Converted</v>
      </c>
      <c r="Z7136">
        <f>IFERROR(VLOOKUP(C7136,[1]LP!$B:$C,2,FALSE),0)</f>
        <v>305.18</v>
      </c>
      <c r="AA7136" s="11">
        <f t="shared" si="312"/>
        <v>-93.3</v>
      </c>
      <c r="AB7136" s="5">
        <f>IFERROR(VLOOKUP(C7136,[2]Sheet1!$B:$F,5,FALSE),0)</f>
        <v>6380000</v>
      </c>
      <c r="AC7136" s="11">
        <f>IFERROR(VLOOKUP(AE7136,[3]Sheet2!$M:$O,2,FALSE),0)</f>
        <v>0</v>
      </c>
      <c r="AD7136" s="11">
        <f>IFERROR(VLOOKUP(AE7136,[3]Sheet2!$M:$O,3,FALSE),0)</f>
        <v>0</v>
      </c>
      <c r="AE7136" s="10" t="str">
        <f t="shared" si="313"/>
        <v>81/82MEL</v>
      </c>
    </row>
    <row r="7137" spans="1:31" x14ac:dyDescent="0.45">
      <c r="A7137" s="12" t="s">
        <v>55</v>
      </c>
      <c r="B7137" s="12" t="s">
        <v>376</v>
      </c>
      <c r="C7137" t="s">
        <v>231</v>
      </c>
      <c r="D7137">
        <v>754.55</v>
      </c>
      <c r="E7137">
        <v>567322.20299999998</v>
      </c>
      <c r="F7137">
        <v>212620.13</v>
      </c>
      <c r="L7137">
        <v>82951.528999999995</v>
      </c>
      <c r="M7137">
        <v>14.62</v>
      </c>
      <c r="N7137">
        <v>51.61</v>
      </c>
      <c r="O7137">
        <v>5.49</v>
      </c>
      <c r="P7137">
        <v>10.64</v>
      </c>
      <c r="R7137">
        <v>283.33999999999997</v>
      </c>
      <c r="T7137">
        <v>137.47999999999999</v>
      </c>
      <c r="U7137">
        <v>212.66</v>
      </c>
      <c r="V7137" s="14">
        <v>-0.71819999999999995</v>
      </c>
      <c r="Y7137" s="12" t="str">
        <f>IFERROR(VLOOKUP(C7137,[1]Index!$D:$F,3,FALSE),"Non List")</f>
        <v>Hydro Power</v>
      </c>
      <c r="Z7137">
        <f>IFERROR(VLOOKUP(C7137,[1]LP!$B:$C,2,FALSE),0)</f>
        <v>745.4</v>
      </c>
      <c r="AA7137" s="11">
        <f t="shared" si="312"/>
        <v>51</v>
      </c>
      <c r="AB7137" s="5">
        <f>IFERROR(VLOOKUP(C7137,[2]Sheet1!$B:$F,5,FALSE),0)</f>
        <v>5673222</v>
      </c>
      <c r="AC7137" s="11">
        <f>IFERROR(VLOOKUP(AE7137,[3]Sheet2!$M:$O,2,FALSE),0)</f>
        <v>0</v>
      </c>
      <c r="AD7137" s="11">
        <f>IFERROR(VLOOKUP(AE7137,[3]Sheet2!$M:$O,3,FALSE),0)</f>
        <v>0</v>
      </c>
      <c r="AE7137" s="10" t="str">
        <f t="shared" si="313"/>
        <v>81/82RURU</v>
      </c>
    </row>
    <row r="7138" spans="1:31" x14ac:dyDescent="0.45">
      <c r="A7138" s="12" t="s">
        <v>55</v>
      </c>
      <c r="B7138" s="12" t="s">
        <v>376</v>
      </c>
      <c r="C7138" t="s">
        <v>345</v>
      </c>
      <c r="D7138">
        <v>619.09</v>
      </c>
      <c r="E7138">
        <v>760000</v>
      </c>
      <c r="F7138">
        <v>35654.834000000003</v>
      </c>
      <c r="L7138">
        <v>49492.461000000003</v>
      </c>
      <c r="M7138">
        <v>6.51</v>
      </c>
      <c r="N7138">
        <v>95.1</v>
      </c>
      <c r="O7138">
        <v>5.91</v>
      </c>
      <c r="P7138">
        <v>6.22</v>
      </c>
      <c r="R7138">
        <v>562.04</v>
      </c>
      <c r="T7138">
        <v>104.69</v>
      </c>
      <c r="U7138">
        <v>123.83</v>
      </c>
      <c r="V7138" s="15">
        <v>-0.8</v>
      </c>
      <c r="Y7138" s="12" t="str">
        <f>IFERROR(VLOOKUP(C7138,[1]Index!$D:$F,3,FALSE),"Non List")</f>
        <v>Hydro Non Converted</v>
      </c>
      <c r="Z7138">
        <f>IFERROR(VLOOKUP(C7138,[1]LP!$B:$C,2,FALSE),0)</f>
        <v>606.83000000000004</v>
      </c>
      <c r="AA7138" s="11">
        <f t="shared" si="312"/>
        <v>93.2</v>
      </c>
      <c r="AB7138" s="5">
        <f>IFERROR(VLOOKUP(C7138,[2]Sheet1!$B:$F,5,FALSE),0)</f>
        <v>1596000</v>
      </c>
      <c r="AC7138" s="11">
        <f>IFERROR(VLOOKUP(AE7138,[3]Sheet2!$M:$O,2,FALSE),0)</f>
        <v>0</v>
      </c>
      <c r="AD7138" s="11">
        <f>IFERROR(VLOOKUP(AE7138,[3]Sheet2!$M:$O,3,FALSE),0)</f>
        <v>0</v>
      </c>
      <c r="AE7138" s="10" t="str">
        <f t="shared" si="313"/>
        <v>81/82MAKAR</v>
      </c>
    </row>
    <row r="7139" spans="1:31" x14ac:dyDescent="0.45">
      <c r="A7139" s="12" t="s">
        <v>55</v>
      </c>
      <c r="B7139" s="12" t="s">
        <v>376</v>
      </c>
      <c r="C7139" t="s">
        <v>322</v>
      </c>
      <c r="D7139">
        <v>567.19000000000005</v>
      </c>
      <c r="E7139">
        <v>1173200</v>
      </c>
      <c r="F7139">
        <v>77703.922999999995</v>
      </c>
      <c r="L7139">
        <v>25564.054</v>
      </c>
      <c r="M7139">
        <v>2.1800000000000002</v>
      </c>
      <c r="N7139">
        <v>260.18</v>
      </c>
      <c r="O7139">
        <v>5.32</v>
      </c>
      <c r="P7139">
        <v>2.04</v>
      </c>
      <c r="R7139">
        <v>1384.16</v>
      </c>
      <c r="T7139">
        <v>106.62</v>
      </c>
      <c r="U7139">
        <v>72.319999999999993</v>
      </c>
      <c r="V7139" s="14">
        <v>-0.87250000000000005</v>
      </c>
      <c r="Y7139" s="12" t="str">
        <f>IFERROR(VLOOKUP(C7139,[1]Index!$D:$F,3,FALSE),"Non List")</f>
        <v>Hydro Non Converted</v>
      </c>
      <c r="Z7139">
        <f>IFERROR(VLOOKUP(C7139,[1]LP!$B:$C,2,FALSE),0)</f>
        <v>582.91</v>
      </c>
      <c r="AA7139" s="11">
        <f t="shared" si="312"/>
        <v>267.39999999999998</v>
      </c>
      <c r="AB7139" s="5">
        <f>IFERROR(VLOOKUP(C7139,[2]Sheet1!$B:$F,5,FALSE),0)</f>
        <v>4458160</v>
      </c>
      <c r="AC7139" s="11">
        <f>IFERROR(VLOOKUP(AE7139,[3]Sheet2!$M:$O,2,FALSE),0)</f>
        <v>0</v>
      </c>
      <c r="AD7139" s="11">
        <f>IFERROR(VLOOKUP(AE7139,[3]Sheet2!$M:$O,3,FALSE),0)</f>
        <v>0</v>
      </c>
      <c r="AE7139" s="10" t="str">
        <f t="shared" si="313"/>
        <v>81/82SMJC</v>
      </c>
    </row>
    <row r="7140" spans="1:31" x14ac:dyDescent="0.45">
      <c r="A7140" s="12" t="s">
        <v>55</v>
      </c>
      <c r="B7140" s="12" t="s">
        <v>376</v>
      </c>
      <c r="C7140" t="s">
        <v>329</v>
      </c>
      <c r="D7140">
        <v>814.39</v>
      </c>
      <c r="E7140">
        <v>392156.8</v>
      </c>
      <c r="F7140">
        <v>3741.9029999999998</v>
      </c>
      <c r="L7140">
        <v>2674.5070000000001</v>
      </c>
      <c r="M7140">
        <v>0.68</v>
      </c>
      <c r="N7140">
        <v>1197.6300000000001</v>
      </c>
      <c r="O7140">
        <v>8.07</v>
      </c>
      <c r="P7140">
        <v>0.68</v>
      </c>
      <c r="R7140">
        <v>9664.8700000000008</v>
      </c>
      <c r="T7140">
        <v>100.95</v>
      </c>
      <c r="U7140">
        <v>39.299999999999997</v>
      </c>
      <c r="V7140" s="14">
        <v>-0.95169999999999999</v>
      </c>
      <c r="Y7140" s="12" t="str">
        <f>IFERROR(VLOOKUP(C7140,[1]Index!$D:$F,3,FALSE),"Non List")</f>
        <v>Hydro Non Converted</v>
      </c>
      <c r="Z7140">
        <f>IFERROR(VLOOKUP(C7140,[1]LP!$B:$C,2,FALSE),0)</f>
        <v>804.8</v>
      </c>
      <c r="AA7140" s="11">
        <f t="shared" si="312"/>
        <v>1183.5</v>
      </c>
      <c r="AB7140" s="5">
        <f>IFERROR(VLOOKUP(C7140,[2]Sheet1!$B:$F,5,FALSE),0)</f>
        <v>1490195.84</v>
      </c>
      <c r="AC7140" s="11">
        <f>IFERROR(VLOOKUP(AE7140,[3]Sheet2!$M:$O,2,FALSE),0)</f>
        <v>0</v>
      </c>
      <c r="AD7140" s="11">
        <f>IFERROR(VLOOKUP(AE7140,[3]Sheet2!$M:$O,3,FALSE),0)</f>
        <v>0</v>
      </c>
      <c r="AE7140" s="10" t="str">
        <f t="shared" si="313"/>
        <v>81/82MKHL</v>
      </c>
    </row>
    <row r="7141" spans="1:31" x14ac:dyDescent="0.45">
      <c r="A7141" s="12" t="s">
        <v>55</v>
      </c>
      <c r="B7141" s="12" t="s">
        <v>376</v>
      </c>
      <c r="C7141" t="s">
        <v>364</v>
      </c>
      <c r="D7141">
        <v>679.78</v>
      </c>
      <c r="E7141">
        <v>400000</v>
      </c>
      <c r="F7141">
        <v>-35667.177000000003</v>
      </c>
      <c r="L7141">
        <v>-5436.2619999999997</v>
      </c>
      <c r="M7141">
        <v>-1.36</v>
      </c>
      <c r="N7141">
        <v>-499.84</v>
      </c>
      <c r="O7141">
        <v>7.46</v>
      </c>
      <c r="P7141">
        <v>-1.49</v>
      </c>
      <c r="R7141">
        <v>-3728.81</v>
      </c>
      <c r="T7141">
        <v>91.08</v>
      </c>
      <c r="U7141" t="s">
        <v>314</v>
      </c>
      <c r="V7141" t="s">
        <v>314</v>
      </c>
      <c r="Y7141" s="12" t="str">
        <f>IFERROR(VLOOKUP(C7141,[1]Index!$D:$F,3,FALSE),"Non List")</f>
        <v>Hydro Non Converted</v>
      </c>
      <c r="Z7141">
        <f>IFERROR(VLOOKUP(C7141,[1]LP!$B:$C,2,FALSE),0)</f>
        <v>684.31</v>
      </c>
      <c r="AA7141" s="11">
        <f t="shared" si="312"/>
        <v>-503.2</v>
      </c>
      <c r="AB7141" s="5">
        <f>IFERROR(VLOOKUP(C7141,[2]Sheet1!$B:$F,5,FALSE),0)</f>
        <v>960000</v>
      </c>
      <c r="AC7141" s="11">
        <f>IFERROR(VLOOKUP(AE7141,[3]Sheet2!$M:$O,2,FALSE),0)</f>
        <v>0</v>
      </c>
      <c r="AD7141" s="11">
        <f>IFERROR(VLOOKUP(AE7141,[3]Sheet2!$M:$O,3,FALSE),0)</f>
        <v>0</v>
      </c>
      <c r="AE7141" s="10" t="str">
        <f t="shared" si="313"/>
        <v>81/82CKHL</v>
      </c>
    </row>
    <row r="7142" spans="1:31" x14ac:dyDescent="0.45">
      <c r="A7142" s="12" t="s">
        <v>55</v>
      </c>
      <c r="B7142" s="12" t="s">
        <v>376</v>
      </c>
      <c r="C7142" t="s">
        <v>346</v>
      </c>
      <c r="D7142">
        <v>608.12</v>
      </c>
      <c r="E7142">
        <v>1000000</v>
      </c>
      <c r="F7142">
        <v>-104781.466</v>
      </c>
      <c r="L7142">
        <v>-6386.7550000000001</v>
      </c>
      <c r="M7142">
        <v>-0.64</v>
      </c>
      <c r="N7142">
        <v>-950.19</v>
      </c>
      <c r="O7142">
        <v>6.79</v>
      </c>
      <c r="P7142">
        <v>-0.71</v>
      </c>
      <c r="R7142">
        <v>-6451.79</v>
      </c>
      <c r="T7142">
        <v>89.52</v>
      </c>
      <c r="U7142" t="s">
        <v>314</v>
      </c>
      <c r="V7142" t="s">
        <v>314</v>
      </c>
      <c r="Y7142" s="12" t="str">
        <f>IFERROR(VLOOKUP(C7142,[1]Index!$D:$F,3,FALSE),"Non List")</f>
        <v>Hydro Non Converted</v>
      </c>
      <c r="Z7142">
        <f>IFERROR(VLOOKUP(C7142,[1]LP!$B:$C,2,FALSE),0)</f>
        <v>577.52</v>
      </c>
      <c r="AA7142" s="11">
        <f t="shared" si="312"/>
        <v>-902.4</v>
      </c>
      <c r="AB7142" s="5">
        <f>IFERROR(VLOOKUP(C7142,[2]Sheet1!$B:$F,5,FALSE),0)</f>
        <v>1500000</v>
      </c>
      <c r="AC7142" s="11">
        <f>IFERROR(VLOOKUP(AE7142,[3]Sheet2!$M:$O,2,FALSE),0)</f>
        <v>0</v>
      </c>
      <c r="AD7142" s="11">
        <f>IFERROR(VLOOKUP(AE7142,[3]Sheet2!$M:$O,3,FALSE),0)</f>
        <v>0</v>
      </c>
      <c r="AE7142" s="10" t="str">
        <f t="shared" si="313"/>
        <v>81/82MMKJL</v>
      </c>
    </row>
    <row r="7143" spans="1:31" x14ac:dyDescent="0.45">
      <c r="A7143" s="12" t="s">
        <v>55</v>
      </c>
      <c r="B7143" s="12" t="s">
        <v>376</v>
      </c>
      <c r="C7143" t="s">
        <v>330</v>
      </c>
      <c r="D7143">
        <v>591.66999999999996</v>
      </c>
      <c r="E7143">
        <v>536486</v>
      </c>
      <c r="F7143">
        <v>-224934.27</v>
      </c>
      <c r="L7143">
        <v>-28884.027999999998</v>
      </c>
      <c r="M7143">
        <v>-5.38</v>
      </c>
      <c r="N7143">
        <v>-109.98</v>
      </c>
      <c r="O7143">
        <v>10.19</v>
      </c>
      <c r="P7143">
        <v>-9.27</v>
      </c>
      <c r="R7143">
        <v>-1120.7</v>
      </c>
      <c r="T7143">
        <v>58.07</v>
      </c>
      <c r="U7143" t="s">
        <v>314</v>
      </c>
      <c r="V7143" t="s">
        <v>314</v>
      </c>
      <c r="Y7143" s="12" t="str">
        <f>IFERROR(VLOOKUP(C7143,[1]Index!$D:$F,3,FALSE),"Non List")</f>
        <v>Hydro Non Converted</v>
      </c>
      <c r="Z7143">
        <f>IFERROR(VLOOKUP(C7143,[1]LP!$B:$C,2,FALSE),0)</f>
        <v>578.48</v>
      </c>
      <c r="AA7143" s="11">
        <f t="shared" si="312"/>
        <v>-107.5</v>
      </c>
      <c r="AB7143" s="5">
        <f>IFERROR(VLOOKUP(C7143,[2]Sheet1!$B:$F,5,FALSE),0)</f>
        <v>1609458</v>
      </c>
      <c r="AC7143" s="11">
        <f>IFERROR(VLOOKUP(AE7143,[3]Sheet2!$M:$O,2,FALSE),0)</f>
        <v>0</v>
      </c>
      <c r="AD7143" s="11">
        <f>IFERROR(VLOOKUP(AE7143,[3]Sheet2!$M:$O,3,FALSE),0)</f>
        <v>0</v>
      </c>
      <c r="AE7143" s="10" t="str">
        <f t="shared" si="313"/>
        <v>81/82DOLTI</v>
      </c>
    </row>
    <row r="7144" spans="1:31" x14ac:dyDescent="0.45">
      <c r="A7144" s="12" t="s">
        <v>55</v>
      </c>
      <c r="B7144" s="12" t="s">
        <v>376</v>
      </c>
      <c r="C7144" t="s">
        <v>255</v>
      </c>
      <c r="D7144">
        <v>550.58000000000004</v>
      </c>
      <c r="E7144">
        <v>3437500</v>
      </c>
      <c r="F7144">
        <v>412477.05200000003</v>
      </c>
      <c r="L7144">
        <v>389646.46299999999</v>
      </c>
      <c r="M7144">
        <v>11.34</v>
      </c>
      <c r="N7144">
        <v>48.55</v>
      </c>
      <c r="O7144">
        <v>4.92</v>
      </c>
      <c r="P7144">
        <v>10.119999999999999</v>
      </c>
      <c r="R7144">
        <v>238.87</v>
      </c>
      <c r="T7144">
        <v>112</v>
      </c>
      <c r="U7144">
        <v>169.05</v>
      </c>
      <c r="V7144" s="14">
        <v>-0.69299999999999995</v>
      </c>
      <c r="Y7144" s="12" t="str">
        <f>IFERROR(VLOOKUP(C7144,[1]Index!$D:$F,3,FALSE),"Non List")</f>
        <v>Hydro Power</v>
      </c>
      <c r="Z7144">
        <f>IFERROR(VLOOKUP(C7144,[1]LP!$B:$C,2,FALSE),0)</f>
        <v>581.47</v>
      </c>
      <c r="AA7144" s="11">
        <f t="shared" si="312"/>
        <v>51.3</v>
      </c>
      <c r="AB7144" s="5">
        <f>IFERROR(VLOOKUP(C7144,[2]Sheet1!$B:$F,5,FALSE),0)</f>
        <v>34375000</v>
      </c>
      <c r="AC7144" s="11">
        <f>IFERROR(VLOOKUP(AE7144,[3]Sheet2!$M:$O,2,FALSE),0)</f>
        <v>0</v>
      </c>
      <c r="AD7144" s="11">
        <f>IFERROR(VLOOKUP(AE7144,[3]Sheet2!$M:$O,3,FALSE),0)</f>
        <v>0</v>
      </c>
      <c r="AE7144" s="10" t="str">
        <f t="shared" si="313"/>
        <v>81/82GVL</v>
      </c>
    </row>
    <row r="7145" spans="1:31" x14ac:dyDescent="0.45">
      <c r="A7145" s="12" t="s">
        <v>55</v>
      </c>
      <c r="B7145" s="12" t="s">
        <v>376</v>
      </c>
      <c r="C7145" t="s">
        <v>347</v>
      </c>
      <c r="D7145">
        <v>895.78</v>
      </c>
      <c r="E7145">
        <v>748400</v>
      </c>
      <c r="F7145">
        <v>150919.67999999999</v>
      </c>
      <c r="L7145">
        <v>132140.02900000001</v>
      </c>
      <c r="M7145">
        <v>17.66</v>
      </c>
      <c r="N7145">
        <v>50.72</v>
      </c>
      <c r="O7145">
        <v>7.45</v>
      </c>
      <c r="P7145">
        <v>14.69</v>
      </c>
      <c r="R7145">
        <v>377.86</v>
      </c>
      <c r="T7145">
        <v>120.17</v>
      </c>
      <c r="U7145">
        <v>218.52</v>
      </c>
      <c r="V7145" s="14">
        <v>-0.75609999999999999</v>
      </c>
      <c r="Y7145" s="12" t="str">
        <f>IFERROR(VLOOKUP(C7145,[1]Index!$D:$F,3,FALSE),"Non List")</f>
        <v>Hydro Non Converted</v>
      </c>
      <c r="Z7145">
        <f>IFERROR(VLOOKUP(C7145,[1]LP!$B:$C,2,FALSE),0)</f>
        <v>915.71</v>
      </c>
      <c r="AA7145" s="11">
        <f t="shared" si="312"/>
        <v>51.9</v>
      </c>
      <c r="AB7145" s="5">
        <f>IFERROR(VLOOKUP(C7145,[2]Sheet1!$B:$F,5,FALSE),0)</f>
        <v>748400</v>
      </c>
      <c r="AC7145" s="11">
        <f>IFERROR(VLOOKUP(AE7145,[3]Sheet2!$M:$O,2,FALSE),0)</f>
        <v>0</v>
      </c>
      <c r="AD7145" s="11">
        <f>IFERROR(VLOOKUP(AE7145,[3]Sheet2!$M:$O,3,FALSE),0)</f>
        <v>0</v>
      </c>
      <c r="AE7145" s="10" t="str">
        <f t="shared" si="313"/>
        <v>81/82MSHL</v>
      </c>
    </row>
    <row r="7146" spans="1:31" x14ac:dyDescent="0.45">
      <c r="A7146" s="12" t="s">
        <v>55</v>
      </c>
      <c r="B7146" s="12" t="s">
        <v>376</v>
      </c>
      <c r="C7146" t="s">
        <v>254</v>
      </c>
      <c r="D7146">
        <v>253.98</v>
      </c>
      <c r="E7146">
        <v>2323351.7999999998</v>
      </c>
      <c r="F7146">
        <v>-31905.901999999998</v>
      </c>
      <c r="L7146">
        <v>106811.463</v>
      </c>
      <c r="M7146">
        <v>4.5999999999999996</v>
      </c>
      <c r="N7146">
        <v>55.21</v>
      </c>
      <c r="O7146">
        <v>2.58</v>
      </c>
      <c r="P7146">
        <v>4.66</v>
      </c>
      <c r="R7146">
        <v>142.44</v>
      </c>
      <c r="T7146">
        <v>98.63</v>
      </c>
      <c r="U7146">
        <v>101.04</v>
      </c>
      <c r="V7146" s="14">
        <v>-0.60219999999999996</v>
      </c>
      <c r="Y7146" s="12" t="str">
        <f>IFERROR(VLOOKUP(C7146,[1]Index!$D:$F,3,FALSE),"Non List")</f>
        <v>Hydro Power</v>
      </c>
      <c r="Z7146">
        <f>IFERROR(VLOOKUP(C7146,[1]LP!$B:$C,2,FALSE),0)</f>
        <v>251.61</v>
      </c>
      <c r="AA7146" s="11">
        <f t="shared" si="312"/>
        <v>54.7</v>
      </c>
      <c r="AB7146" s="5">
        <f>IFERROR(VLOOKUP(C7146,[2]Sheet1!$B:$F,5,FALSE),0)</f>
        <v>23233518</v>
      </c>
      <c r="AC7146" s="11">
        <f>IFERROR(VLOOKUP(AE7146,[3]Sheet2!$M:$O,2,FALSE),0)</f>
        <v>0</v>
      </c>
      <c r="AD7146" s="11">
        <f>IFERROR(VLOOKUP(AE7146,[3]Sheet2!$M:$O,3,FALSE),0)</f>
        <v>0</v>
      </c>
      <c r="AE7146" s="10" t="str">
        <f t="shared" si="313"/>
        <v>81/82RIDI</v>
      </c>
    </row>
    <row r="7147" spans="1:31" x14ac:dyDescent="0.45">
      <c r="A7147" s="12" t="s">
        <v>55</v>
      </c>
      <c r="B7147" s="12" t="s">
        <v>376</v>
      </c>
      <c r="C7147" t="s">
        <v>348</v>
      </c>
      <c r="D7147">
        <v>461.3</v>
      </c>
      <c r="E7147">
        <v>800000</v>
      </c>
      <c r="F7147">
        <v>-289875.04700000002</v>
      </c>
      <c r="L7147">
        <v>-20799.312000000002</v>
      </c>
      <c r="M7147">
        <v>-2.6</v>
      </c>
      <c r="N7147">
        <v>-177.42</v>
      </c>
      <c r="O7147">
        <v>7.23</v>
      </c>
      <c r="P7147">
        <v>-4.08</v>
      </c>
      <c r="R7147">
        <v>-1282.75</v>
      </c>
      <c r="T7147">
        <v>63.77</v>
      </c>
      <c r="U7147" t="s">
        <v>314</v>
      </c>
      <c r="V7147" t="s">
        <v>314</v>
      </c>
      <c r="Y7147" s="12" t="str">
        <f>IFERROR(VLOOKUP(C7147,[1]Index!$D:$F,3,FALSE),"Non List")</f>
        <v>Hydro Non Converted</v>
      </c>
      <c r="Z7147">
        <f>IFERROR(VLOOKUP(C7147,[1]LP!$B:$C,2,FALSE),0)</f>
        <v>456.72</v>
      </c>
      <c r="AA7147" s="11">
        <f t="shared" si="312"/>
        <v>-175.7</v>
      </c>
      <c r="AB7147" s="5">
        <f>IFERROR(VLOOKUP(C7147,[2]Sheet1!$B:$F,5,FALSE),0)</f>
        <v>2560000</v>
      </c>
      <c r="AC7147" s="11">
        <f>IFERROR(VLOOKUP(AE7147,[3]Sheet2!$M:$O,2,FALSE),0)</f>
        <v>0</v>
      </c>
      <c r="AD7147" s="11">
        <f>IFERROR(VLOOKUP(AE7147,[3]Sheet2!$M:$O,3,FALSE),0)</f>
        <v>0</v>
      </c>
      <c r="AE7147" s="10" t="str">
        <f t="shared" si="313"/>
        <v>81/82MEHL</v>
      </c>
    </row>
    <row r="7148" spans="1:31" x14ac:dyDescent="0.45">
      <c r="A7148" s="12" t="s">
        <v>55</v>
      </c>
      <c r="B7148" s="12" t="s">
        <v>376</v>
      </c>
      <c r="C7148" t="s">
        <v>349</v>
      </c>
      <c r="D7148">
        <v>595.07000000000005</v>
      </c>
      <c r="E7148">
        <v>600000</v>
      </c>
      <c r="F7148">
        <v>-27760.306</v>
      </c>
      <c r="L7148">
        <v>3201.4920000000002</v>
      </c>
      <c r="M7148">
        <v>0.53</v>
      </c>
      <c r="N7148">
        <v>1122.77</v>
      </c>
      <c r="O7148">
        <v>6.24</v>
      </c>
      <c r="P7148">
        <v>0.56000000000000005</v>
      </c>
      <c r="R7148">
        <v>7006.08</v>
      </c>
      <c r="T7148">
        <v>95.37</v>
      </c>
      <c r="U7148">
        <v>33.72</v>
      </c>
      <c r="V7148" s="14">
        <v>-0.94330000000000003</v>
      </c>
      <c r="Y7148" s="12" t="str">
        <f>IFERROR(VLOOKUP(C7148,[1]Index!$D:$F,3,FALSE),"Non List")</f>
        <v>Hydro Non Converted</v>
      </c>
      <c r="Z7148">
        <f>IFERROR(VLOOKUP(C7148,[1]LP!$B:$C,2,FALSE),0)</f>
        <v>567.52</v>
      </c>
      <c r="AA7148" s="11">
        <f t="shared" si="312"/>
        <v>1070.8</v>
      </c>
      <c r="AB7148" s="5">
        <f>IFERROR(VLOOKUP(C7148,[2]Sheet1!$B:$F,5,FALSE),0)</f>
        <v>1440000</v>
      </c>
      <c r="AC7148" s="11">
        <f>IFERROR(VLOOKUP(AE7148,[3]Sheet2!$M:$O,2,FALSE),0)</f>
        <v>0</v>
      </c>
      <c r="AD7148" s="11">
        <f>IFERROR(VLOOKUP(AE7148,[3]Sheet2!$M:$O,3,FALSE),0)</f>
        <v>0</v>
      </c>
      <c r="AE7148" s="10" t="str">
        <f t="shared" si="313"/>
        <v>81/82IHL</v>
      </c>
    </row>
    <row r="7149" spans="1:31" x14ac:dyDescent="0.45">
      <c r="A7149" s="12" t="s">
        <v>55</v>
      </c>
      <c r="B7149" s="12" t="s">
        <v>376</v>
      </c>
      <c r="C7149" t="s">
        <v>323</v>
      </c>
      <c r="D7149">
        <v>944.58</v>
      </c>
      <c r="E7149">
        <v>2205000</v>
      </c>
      <c r="F7149">
        <v>168239.75</v>
      </c>
      <c r="L7149">
        <v>139540.5</v>
      </c>
      <c r="M7149">
        <v>6.33</v>
      </c>
      <c r="N7149">
        <v>149.22</v>
      </c>
      <c r="O7149">
        <v>8.7799999999999994</v>
      </c>
      <c r="P7149">
        <v>5.88</v>
      </c>
      <c r="R7149">
        <v>1310.1500000000001</v>
      </c>
      <c r="T7149">
        <v>107.63</v>
      </c>
      <c r="U7149">
        <v>123.81</v>
      </c>
      <c r="V7149" s="14">
        <v>-0.86890000000000001</v>
      </c>
      <c r="Y7149" s="12" t="str">
        <f>IFERROR(VLOOKUP(C7149,[1]Index!$D:$F,3,FALSE),"Non List")</f>
        <v>Hydro Non Converted</v>
      </c>
      <c r="Z7149">
        <f>IFERROR(VLOOKUP(C7149,[1]LP!$B:$C,2,FALSE),0)</f>
        <v>925.5</v>
      </c>
      <c r="AA7149" s="11">
        <f t="shared" si="312"/>
        <v>146.19999999999999</v>
      </c>
      <c r="AB7149" s="5">
        <f>IFERROR(VLOOKUP(C7149,[2]Sheet1!$B:$F,5,FALSE),0)</f>
        <v>2205000</v>
      </c>
      <c r="AC7149" s="11">
        <f>IFERROR(VLOOKUP(AE7149,[3]Sheet2!$M:$O,2,FALSE),0)</f>
        <v>0</v>
      </c>
      <c r="AD7149" s="11">
        <f>IFERROR(VLOOKUP(AE7149,[3]Sheet2!$M:$O,3,FALSE),0)</f>
        <v>0</v>
      </c>
      <c r="AE7149" s="10" t="str">
        <f t="shared" si="313"/>
        <v>81/82SMHL</v>
      </c>
    </row>
    <row r="7150" spans="1:31" x14ac:dyDescent="0.45">
      <c r="A7150" s="12" t="s">
        <v>55</v>
      </c>
      <c r="B7150" s="12" t="s">
        <v>376</v>
      </c>
      <c r="C7150" t="s">
        <v>384</v>
      </c>
      <c r="D7150">
        <v>727.93</v>
      </c>
      <c r="E7150">
        <v>880000</v>
      </c>
      <c r="F7150">
        <v>122807.18799999999</v>
      </c>
      <c r="L7150">
        <v>27642.725999999999</v>
      </c>
      <c r="M7150">
        <v>3.14</v>
      </c>
      <c r="N7150">
        <v>231.82</v>
      </c>
      <c r="O7150">
        <v>6.39</v>
      </c>
      <c r="P7150">
        <v>2.76</v>
      </c>
      <c r="R7150">
        <v>1481.33</v>
      </c>
      <c r="T7150">
        <v>113.96</v>
      </c>
      <c r="U7150">
        <v>89.73</v>
      </c>
      <c r="V7150" s="14">
        <v>-0.87670000000000003</v>
      </c>
      <c r="Y7150" s="12" t="str">
        <f>IFERROR(VLOOKUP(C7150,[1]Index!$D:$F,3,FALSE),"Non List")</f>
        <v>Hydro Non Converted</v>
      </c>
      <c r="Z7150">
        <f>IFERROR(VLOOKUP(C7150,[1]LP!$B:$C,2,FALSE),0)</f>
        <v>711.02</v>
      </c>
      <c r="AA7150" s="11">
        <f t="shared" si="312"/>
        <v>226.4</v>
      </c>
      <c r="AB7150" s="5">
        <f>IFERROR(VLOOKUP(C7150,[2]Sheet1!$B:$F,5,FALSE),0)</f>
        <v>3784000</v>
      </c>
      <c r="AC7150" s="11">
        <f>IFERROR(VLOOKUP(AE7150,[3]Sheet2!$M:$O,2,FALSE),0)</f>
        <v>0</v>
      </c>
      <c r="AD7150" s="11">
        <f>IFERROR(VLOOKUP(AE7150,[3]Sheet2!$M:$O,3,FALSE),0)</f>
        <v>0</v>
      </c>
      <c r="AE7150" s="10" t="str">
        <f t="shared" si="313"/>
        <v>81/82SANVI</v>
      </c>
    </row>
    <row r="7151" spans="1:31" x14ac:dyDescent="0.45">
      <c r="A7151" s="12" t="s">
        <v>55</v>
      </c>
      <c r="B7151" s="12" t="s">
        <v>376</v>
      </c>
      <c r="C7151" t="s">
        <v>351</v>
      </c>
      <c r="D7151">
        <v>778.93</v>
      </c>
      <c r="E7151">
        <v>280000</v>
      </c>
      <c r="F7151">
        <v>-69011.726999999999</v>
      </c>
      <c r="L7151">
        <v>18277.332999999999</v>
      </c>
      <c r="M7151">
        <v>6.53</v>
      </c>
      <c r="N7151">
        <v>119.28</v>
      </c>
      <c r="O7151">
        <v>10.34</v>
      </c>
      <c r="P7151">
        <v>8.66</v>
      </c>
      <c r="R7151">
        <v>1233.3599999999999</v>
      </c>
      <c r="T7151">
        <v>75.349999999999994</v>
      </c>
      <c r="U7151">
        <v>105.22</v>
      </c>
      <c r="V7151" s="14">
        <v>-0.8649</v>
      </c>
      <c r="Y7151" s="12" t="str">
        <f>IFERROR(VLOOKUP(C7151,[1]Index!$D:$F,3,FALSE),"Non List")</f>
        <v>Hydro Non Converted</v>
      </c>
      <c r="Z7151">
        <f>IFERROR(VLOOKUP(C7151,[1]LP!$B:$C,2,FALSE),0)</f>
        <v>774.92</v>
      </c>
      <c r="AA7151" s="11">
        <f t="shared" si="312"/>
        <v>118.7</v>
      </c>
      <c r="AB7151" s="5">
        <f>IFERROR(VLOOKUP(C7151,[2]Sheet1!$B:$F,5,FALSE),0)</f>
        <v>728000</v>
      </c>
      <c r="AC7151" s="11">
        <f>IFERROR(VLOOKUP(AE7151,[3]Sheet2!$M:$O,2,FALSE),0)</f>
        <v>0</v>
      </c>
      <c r="AD7151" s="11">
        <f>IFERROR(VLOOKUP(AE7151,[3]Sheet2!$M:$O,3,FALSE),0)</f>
        <v>0</v>
      </c>
      <c r="AE7151" s="10" t="str">
        <f t="shared" si="313"/>
        <v>81/82RAWA</v>
      </c>
    </row>
    <row r="7152" spans="1:31" x14ac:dyDescent="0.45">
      <c r="A7152" s="12" t="s">
        <v>55</v>
      </c>
      <c r="B7152" s="12" t="s">
        <v>376</v>
      </c>
      <c r="C7152" t="s">
        <v>352</v>
      </c>
      <c r="D7152">
        <v>920.55</v>
      </c>
      <c r="E7152">
        <v>594947.30000000005</v>
      </c>
      <c r="F7152">
        <v>121220.94</v>
      </c>
      <c r="L7152">
        <v>66197.89</v>
      </c>
      <c r="M7152">
        <v>11.13</v>
      </c>
      <c r="N7152">
        <v>82.71</v>
      </c>
      <c r="O7152">
        <v>7.65</v>
      </c>
      <c r="P7152">
        <v>9.24</v>
      </c>
      <c r="R7152">
        <v>632.73</v>
      </c>
      <c r="T7152">
        <v>120.38</v>
      </c>
      <c r="U7152">
        <v>173.63</v>
      </c>
      <c r="V7152" s="14">
        <v>-0.81140000000000001</v>
      </c>
      <c r="Y7152" s="12" t="str">
        <f>IFERROR(VLOOKUP(C7152,[1]Index!$D:$F,3,FALSE),"Non List")</f>
        <v>Hydro Non Converted</v>
      </c>
      <c r="Z7152">
        <f>IFERROR(VLOOKUP(C7152,[1]LP!$B:$C,2,FALSE),0)</f>
        <v>905.05</v>
      </c>
      <c r="AA7152" s="11">
        <f t="shared" si="312"/>
        <v>81.3</v>
      </c>
      <c r="AB7152" s="5">
        <f>IFERROR(VLOOKUP(C7152,[2]Sheet1!$B:$F,5,FALSE),0)</f>
        <v>892420.95</v>
      </c>
      <c r="AC7152" s="11">
        <f>IFERROR(VLOOKUP(AE7152,[3]Sheet2!$M:$O,2,FALSE),0)</f>
        <v>0</v>
      </c>
      <c r="AD7152" s="11">
        <f>IFERROR(VLOOKUP(AE7152,[3]Sheet2!$M:$O,3,FALSE),0)</f>
        <v>0</v>
      </c>
      <c r="AE7152" s="10" t="str">
        <f t="shared" si="313"/>
        <v>81/82BGWT</v>
      </c>
    </row>
    <row r="7153" spans="1:31" x14ac:dyDescent="0.45">
      <c r="A7153" s="12" t="s">
        <v>55</v>
      </c>
      <c r="B7153" s="12" t="s">
        <v>376</v>
      </c>
      <c r="C7153" t="s">
        <v>353</v>
      </c>
      <c r="D7153">
        <v>862.19</v>
      </c>
      <c r="E7153">
        <v>1363637</v>
      </c>
      <c r="F7153">
        <v>536121.41799999995</v>
      </c>
      <c r="L7153">
        <v>58639.858</v>
      </c>
      <c r="M7153">
        <v>4.3</v>
      </c>
      <c r="N7153">
        <v>200.51</v>
      </c>
      <c r="O7153">
        <v>6.19</v>
      </c>
      <c r="P7153">
        <v>3.09</v>
      </c>
      <c r="R7153">
        <v>1241.1600000000001</v>
      </c>
      <c r="T7153">
        <v>139.32</v>
      </c>
      <c r="U7153">
        <v>116.1</v>
      </c>
      <c r="V7153" s="14">
        <v>-0.86529999999999996</v>
      </c>
      <c r="Y7153" s="12" t="str">
        <f>IFERROR(VLOOKUP(C7153,[1]Index!$D:$F,3,FALSE),"Non List")</f>
        <v>Hydro Non Converted</v>
      </c>
      <c r="Z7153">
        <f>IFERROR(VLOOKUP(C7153,[1]LP!$B:$C,2,FALSE),0)</f>
        <v>861.25</v>
      </c>
      <c r="AA7153" s="11">
        <f t="shared" si="312"/>
        <v>200.3</v>
      </c>
      <c r="AB7153" s="5">
        <f>IFERROR(VLOOKUP(C7153,[2]Sheet1!$B:$F,5,FALSE),0)</f>
        <v>1363637</v>
      </c>
      <c r="AC7153" s="11">
        <f>IFERROR(VLOOKUP(AE7153,[3]Sheet2!$M:$O,2,FALSE),0)</f>
        <v>0</v>
      </c>
      <c r="AD7153" s="11">
        <f>IFERROR(VLOOKUP(AE7153,[3]Sheet2!$M:$O,3,FALSE),0)</f>
        <v>0</v>
      </c>
      <c r="AE7153" s="10" t="str">
        <f t="shared" si="313"/>
        <v>81/82MANDU</v>
      </c>
    </row>
    <row r="7154" spans="1:31" x14ac:dyDescent="0.45">
      <c r="A7154" s="12" t="s">
        <v>55</v>
      </c>
      <c r="B7154" s="12" t="s">
        <v>376</v>
      </c>
      <c r="C7154" t="s">
        <v>360</v>
      </c>
      <c r="D7154">
        <v>605.75</v>
      </c>
      <c r="E7154">
        <v>1912500</v>
      </c>
      <c r="F7154">
        <v>652996.94200000004</v>
      </c>
      <c r="L7154">
        <v>-42759.093000000001</v>
      </c>
      <c r="M7154">
        <v>-2.2400000000000002</v>
      </c>
      <c r="N7154">
        <v>-270.42</v>
      </c>
      <c r="O7154">
        <v>4.5199999999999996</v>
      </c>
      <c r="P7154">
        <v>-1.67</v>
      </c>
      <c r="R7154">
        <v>-1222.3</v>
      </c>
      <c r="T7154">
        <v>134.13999999999999</v>
      </c>
      <c r="U7154" t="s">
        <v>314</v>
      </c>
      <c r="V7154" t="s">
        <v>314</v>
      </c>
      <c r="Y7154" s="12" t="str">
        <f>IFERROR(VLOOKUP(C7154,[1]Index!$D:$F,3,FALSE),"Non List")</f>
        <v>Hydro Non Converted</v>
      </c>
      <c r="Z7154">
        <f>IFERROR(VLOOKUP(C7154,[1]LP!$B:$C,2,FALSE),0)</f>
        <v>602.37</v>
      </c>
      <c r="AA7154" s="11">
        <f t="shared" si="312"/>
        <v>-268.89999999999998</v>
      </c>
      <c r="AB7154" s="5">
        <f>IFERROR(VLOOKUP(C7154,[2]Sheet1!$B:$F,5,FALSE),0)</f>
        <v>1912500</v>
      </c>
      <c r="AC7154" s="11">
        <f>IFERROR(VLOOKUP(AE7154,[3]Sheet2!$M:$O,2,FALSE),0)</f>
        <v>0</v>
      </c>
      <c r="AD7154" s="11">
        <f>IFERROR(VLOOKUP(AE7154,[3]Sheet2!$M:$O,3,FALSE),0)</f>
        <v>0</v>
      </c>
      <c r="AE7154" s="10" t="str">
        <f t="shared" si="313"/>
        <v>81/82VLUCL</v>
      </c>
    </row>
    <row r="7155" spans="1:31" x14ac:dyDescent="0.45">
      <c r="A7155" s="12" t="s">
        <v>55</v>
      </c>
      <c r="B7155" s="12" t="s">
        <v>376</v>
      </c>
      <c r="C7155" t="s">
        <v>256</v>
      </c>
      <c r="D7155">
        <v>484.93</v>
      </c>
      <c r="E7155">
        <v>3399836.307</v>
      </c>
      <c r="F7155">
        <v>1191780.9469999999</v>
      </c>
      <c r="L7155">
        <v>409337.79200000002</v>
      </c>
      <c r="M7155">
        <v>12.04</v>
      </c>
      <c r="N7155">
        <v>40.28</v>
      </c>
      <c r="O7155">
        <v>3.59</v>
      </c>
      <c r="P7155">
        <v>8.91</v>
      </c>
      <c r="R7155">
        <v>144.61000000000001</v>
      </c>
      <c r="T7155">
        <v>135.05000000000001</v>
      </c>
      <c r="U7155">
        <v>191.27</v>
      </c>
      <c r="V7155" s="14">
        <v>-0.60560000000000003</v>
      </c>
      <c r="Y7155" s="12" t="str">
        <f>IFERROR(VLOOKUP(C7155,[1]Index!$D:$F,3,FALSE),"Non List")</f>
        <v>Life Insurance</v>
      </c>
      <c r="Z7155">
        <f>IFERROR(VLOOKUP(C7155,[1]LP!$B:$C,2,FALSE),0)</f>
        <v>502.28</v>
      </c>
      <c r="AA7155" s="11">
        <f t="shared" ref="AA7155:AA7177" si="314">ROUND(IFERROR(Z7155/M7155,0),1)</f>
        <v>41.7</v>
      </c>
      <c r="AB7155" s="5">
        <f>IFERROR(VLOOKUP(C7155,[2]Sheet1!$B:$F,5,FALSE),0)</f>
        <v>24505679.59</v>
      </c>
      <c r="AC7155" s="11">
        <f>IFERROR(VLOOKUP(AE7155,[3]Sheet2!$M:$O,2,FALSE),0)</f>
        <v>0</v>
      </c>
      <c r="AD7155" s="11">
        <f>IFERROR(VLOOKUP(AE7155,[3]Sheet2!$M:$O,3,FALSE),0)</f>
        <v>0</v>
      </c>
      <c r="AE7155" s="10" t="str">
        <f t="shared" ref="AE7155:AE7177" si="315">B7155&amp;C7155</f>
        <v>81/82ALICL</v>
      </c>
    </row>
    <row r="7156" spans="1:31" x14ac:dyDescent="0.45">
      <c r="A7156" s="12" t="s">
        <v>55</v>
      </c>
      <c r="B7156" s="12" t="s">
        <v>376</v>
      </c>
      <c r="C7156" t="s">
        <v>258</v>
      </c>
      <c r="D7156">
        <v>865.97</v>
      </c>
      <c r="E7156">
        <v>5500000</v>
      </c>
      <c r="F7156">
        <v>4811004.4029999999</v>
      </c>
      <c r="L7156">
        <v>315893.98100000003</v>
      </c>
      <c r="M7156">
        <v>5.74</v>
      </c>
      <c r="N7156">
        <v>150.87</v>
      </c>
      <c r="O7156">
        <v>4.62</v>
      </c>
      <c r="P7156">
        <v>3.06</v>
      </c>
      <c r="R7156">
        <v>697.02</v>
      </c>
      <c r="T7156">
        <v>187.47</v>
      </c>
      <c r="U7156">
        <v>155.6</v>
      </c>
      <c r="V7156" s="14">
        <v>-0.82030000000000003</v>
      </c>
      <c r="Y7156" s="12" t="str">
        <f>IFERROR(VLOOKUP(C7156,[1]Index!$D:$F,3,FALSE),"Non List")</f>
        <v>Life Insurance</v>
      </c>
      <c r="Z7156">
        <f>IFERROR(VLOOKUP(C7156,[1]LP!$B:$C,2,FALSE),0)</f>
        <v>873.81</v>
      </c>
      <c r="AA7156" s="11">
        <f t="shared" si="314"/>
        <v>152.19999999999999</v>
      </c>
      <c r="AB7156" s="5">
        <f>IFERROR(VLOOKUP(C7156,[2]Sheet1!$B:$F,5,FALSE),0)</f>
        <v>18150000</v>
      </c>
      <c r="AC7156" s="11">
        <f>IFERROR(VLOOKUP(AE7156,[3]Sheet2!$M:$O,2,FALSE),0)</f>
        <v>0</v>
      </c>
      <c r="AD7156" s="11">
        <f>IFERROR(VLOOKUP(AE7156,[3]Sheet2!$M:$O,3,FALSE),0)</f>
        <v>0</v>
      </c>
      <c r="AE7156" s="10" t="str">
        <f t="shared" si="315"/>
        <v>81/82LICN</v>
      </c>
    </row>
    <row r="7157" spans="1:31" x14ac:dyDescent="0.45">
      <c r="A7157" s="12" t="s">
        <v>55</v>
      </c>
      <c r="B7157" s="12" t="s">
        <v>376</v>
      </c>
      <c r="C7157" t="s">
        <v>259</v>
      </c>
      <c r="D7157">
        <v>784.4</v>
      </c>
      <c r="E7157">
        <v>9028763.2090000007</v>
      </c>
      <c r="F7157">
        <v>3318144.8050000002</v>
      </c>
      <c r="L7157">
        <v>603263.58200000005</v>
      </c>
      <c r="M7157">
        <v>6.68</v>
      </c>
      <c r="N7157">
        <v>117.43</v>
      </c>
      <c r="O7157">
        <v>5.74</v>
      </c>
      <c r="P7157">
        <v>4.8899999999999997</v>
      </c>
      <c r="R7157">
        <v>674.05</v>
      </c>
      <c r="T7157">
        <v>136.75</v>
      </c>
      <c r="U7157">
        <v>143.37</v>
      </c>
      <c r="V7157" s="14">
        <v>-0.81720000000000004</v>
      </c>
      <c r="Y7157" s="12" t="str">
        <f>IFERROR(VLOOKUP(C7157,[1]Index!$D:$F,3,FALSE),"Non List")</f>
        <v>Life Insurance</v>
      </c>
      <c r="Z7157">
        <f>IFERROR(VLOOKUP(C7157,[1]LP!$B:$C,2,FALSE),0)</f>
        <v>793.03</v>
      </c>
      <c r="AA7157" s="11">
        <f t="shared" si="314"/>
        <v>118.7</v>
      </c>
      <c r="AB7157" s="5">
        <f>IFERROR(VLOOKUP(C7157,[2]Sheet1!$B:$F,5,FALSE),0)</f>
        <v>44240939.68</v>
      </c>
      <c r="AC7157" s="11">
        <f>IFERROR(VLOOKUP(AE7157,[3]Sheet2!$M:$O,2,FALSE),0)</f>
        <v>0</v>
      </c>
      <c r="AD7157" s="11">
        <f>IFERROR(VLOOKUP(AE7157,[3]Sheet2!$M:$O,3,FALSE),0)</f>
        <v>0</v>
      </c>
      <c r="AE7157" s="10" t="str">
        <f t="shared" si="315"/>
        <v>81/82NLIC</v>
      </c>
    </row>
    <row r="7158" spans="1:31" x14ac:dyDescent="0.45">
      <c r="A7158" s="12" t="s">
        <v>55</v>
      </c>
      <c r="B7158" s="12" t="s">
        <v>376</v>
      </c>
      <c r="C7158" t="s">
        <v>260</v>
      </c>
      <c r="D7158">
        <v>606.05999999999995</v>
      </c>
      <c r="E7158">
        <v>5472739.7359999996</v>
      </c>
      <c r="F7158">
        <v>1626606.814</v>
      </c>
      <c r="L7158">
        <v>412843.076</v>
      </c>
      <c r="M7158">
        <v>7.54</v>
      </c>
      <c r="N7158">
        <v>80.38</v>
      </c>
      <c r="O7158">
        <v>4.67</v>
      </c>
      <c r="P7158">
        <v>5.82</v>
      </c>
      <c r="R7158">
        <v>375.37</v>
      </c>
      <c r="T7158">
        <v>129.72</v>
      </c>
      <c r="U7158">
        <v>148.35</v>
      </c>
      <c r="V7158" s="14">
        <v>-0.75519999999999998</v>
      </c>
      <c r="Y7158" s="12" t="str">
        <f>IFERROR(VLOOKUP(C7158,[1]Index!$D:$F,3,FALSE),"Non List")</f>
        <v>Life Insurance</v>
      </c>
      <c r="Z7158">
        <f>IFERROR(VLOOKUP(C7158,[1]LP!$B:$C,2,FALSE),0)</f>
        <v>615.65</v>
      </c>
      <c r="AA7158" s="11">
        <f t="shared" si="314"/>
        <v>81.7</v>
      </c>
      <c r="AB7158" s="5">
        <f>IFERROR(VLOOKUP(C7158,[2]Sheet1!$B:$F,5,FALSE),0)</f>
        <v>19154588.949999999</v>
      </c>
      <c r="AC7158" s="11">
        <f>IFERROR(VLOOKUP(AE7158,[3]Sheet2!$M:$O,2,FALSE),0)</f>
        <v>0</v>
      </c>
      <c r="AD7158" s="11">
        <f>IFERROR(VLOOKUP(AE7158,[3]Sheet2!$M:$O,3,FALSE),0)</f>
        <v>0</v>
      </c>
      <c r="AE7158" s="10" t="str">
        <f t="shared" si="315"/>
        <v>81/82NLICL</v>
      </c>
    </row>
    <row r="7159" spans="1:31" x14ac:dyDescent="0.45">
      <c r="A7159" s="12" t="s">
        <v>55</v>
      </c>
      <c r="B7159" s="12" t="s">
        <v>376</v>
      </c>
      <c r="C7159" t="s">
        <v>354</v>
      </c>
      <c r="D7159">
        <v>479.98</v>
      </c>
      <c r="E7159">
        <v>5000000</v>
      </c>
      <c r="F7159">
        <v>2435421.9419999998</v>
      </c>
      <c r="L7159">
        <v>425013.15299999999</v>
      </c>
      <c r="M7159">
        <v>8.5</v>
      </c>
      <c r="N7159">
        <v>56.47</v>
      </c>
      <c r="O7159">
        <v>3.23</v>
      </c>
      <c r="P7159">
        <v>5.72</v>
      </c>
      <c r="R7159">
        <v>182.4</v>
      </c>
      <c r="T7159">
        <v>148.71</v>
      </c>
      <c r="U7159">
        <v>168.64</v>
      </c>
      <c r="V7159" s="14">
        <v>-0.64859999999999995</v>
      </c>
      <c r="Y7159" s="12" t="str">
        <f>IFERROR(VLOOKUP(C7159,[1]Index!$D:$F,3,FALSE),"Non List")</f>
        <v>Life Insurance</v>
      </c>
      <c r="Z7159">
        <f>IFERROR(VLOOKUP(C7159,[1]LP!$B:$C,2,FALSE),0)</f>
        <v>481</v>
      </c>
      <c r="AA7159" s="11">
        <f t="shared" si="314"/>
        <v>56.6</v>
      </c>
      <c r="AB7159" s="5">
        <f>IFERROR(VLOOKUP(C7159,[2]Sheet1!$B:$F,5,FALSE),0)</f>
        <v>15000000</v>
      </c>
      <c r="AC7159" s="11">
        <f>IFERROR(VLOOKUP(AE7159,[3]Sheet2!$M:$O,2,FALSE),0)</f>
        <v>0</v>
      </c>
      <c r="AD7159" s="11">
        <f>IFERROR(VLOOKUP(AE7159,[3]Sheet2!$M:$O,3,FALSE),0)</f>
        <v>0</v>
      </c>
      <c r="AE7159" s="10" t="str">
        <f t="shared" si="315"/>
        <v>81/82CLI</v>
      </c>
    </row>
    <row r="7160" spans="1:31" x14ac:dyDescent="0.45">
      <c r="A7160" s="12" t="s">
        <v>55</v>
      </c>
      <c r="B7160" s="12" t="s">
        <v>376</v>
      </c>
      <c r="C7160" t="s">
        <v>355</v>
      </c>
      <c r="D7160">
        <v>483.3</v>
      </c>
      <c r="E7160">
        <v>5196800</v>
      </c>
      <c r="F7160">
        <v>2466994.6140000001</v>
      </c>
      <c r="L7160">
        <v>570195.96299999999</v>
      </c>
      <c r="M7160">
        <v>10.97</v>
      </c>
      <c r="N7160">
        <v>44.06</v>
      </c>
      <c r="O7160">
        <v>3.28</v>
      </c>
      <c r="P7160">
        <v>7.44</v>
      </c>
      <c r="R7160">
        <v>144.52000000000001</v>
      </c>
      <c r="T7160">
        <v>147.47</v>
      </c>
      <c r="U7160">
        <v>190.79</v>
      </c>
      <c r="V7160" s="14">
        <v>-0.60519999999999996</v>
      </c>
      <c r="Y7160" s="12" t="str">
        <f>IFERROR(VLOOKUP(C7160,[1]Index!$D:$F,3,FALSE),"Non List")</f>
        <v>Life Insurance</v>
      </c>
      <c r="Z7160">
        <f>IFERROR(VLOOKUP(C7160,[1]LP!$B:$C,2,FALSE),0)</f>
        <v>489.23</v>
      </c>
      <c r="AA7160" s="11">
        <f t="shared" si="314"/>
        <v>44.6</v>
      </c>
      <c r="AB7160" s="5">
        <f>IFERROR(VLOOKUP(C7160,[2]Sheet1!$B:$F,5,FALSE),0)</f>
        <v>15590400</v>
      </c>
      <c r="AC7160" s="11">
        <f>IFERROR(VLOOKUP(AE7160,[3]Sheet2!$M:$O,2,FALSE),0)</f>
        <v>0</v>
      </c>
      <c r="AD7160" s="11">
        <f>IFERROR(VLOOKUP(AE7160,[3]Sheet2!$M:$O,3,FALSE),0)</f>
        <v>0</v>
      </c>
      <c r="AE7160" s="10" t="str">
        <f t="shared" si="315"/>
        <v>81/82RNLI</v>
      </c>
    </row>
    <row r="7161" spans="1:31" x14ac:dyDescent="0.45">
      <c r="A7161" s="12" t="s">
        <v>55</v>
      </c>
      <c r="B7161" s="12" t="s">
        <v>376</v>
      </c>
      <c r="C7161" t="s">
        <v>331</v>
      </c>
      <c r="D7161">
        <v>455.45</v>
      </c>
      <c r="E7161">
        <v>5000000</v>
      </c>
      <c r="F7161">
        <v>1929042.774</v>
      </c>
      <c r="L7161">
        <v>583301.76100000006</v>
      </c>
      <c r="M7161">
        <v>11.67</v>
      </c>
      <c r="N7161">
        <v>39.03</v>
      </c>
      <c r="O7161">
        <v>3.29</v>
      </c>
      <c r="P7161">
        <v>8.42</v>
      </c>
      <c r="R7161">
        <v>128.41</v>
      </c>
      <c r="T7161">
        <v>138.58000000000001</v>
      </c>
      <c r="U7161">
        <v>190.76</v>
      </c>
      <c r="V7161" s="14">
        <v>-0.58120000000000005</v>
      </c>
      <c r="Y7161" s="12" t="str">
        <f>IFERROR(VLOOKUP(C7161,[1]Index!$D:$F,3,FALSE),"Non List")</f>
        <v>Life Insurance</v>
      </c>
      <c r="Z7161">
        <f>IFERROR(VLOOKUP(C7161,[1]LP!$B:$C,2,FALSE),0)</f>
        <v>458.65</v>
      </c>
      <c r="AA7161" s="11">
        <f t="shared" si="314"/>
        <v>39.299999999999997</v>
      </c>
      <c r="AB7161" s="5">
        <f>IFERROR(VLOOKUP(C7161,[2]Sheet1!$B:$F,5,FALSE),0)</f>
        <v>15000000</v>
      </c>
      <c r="AC7161" s="11">
        <f>IFERROR(VLOOKUP(AE7161,[3]Sheet2!$M:$O,2,FALSE),0)</f>
        <v>0</v>
      </c>
      <c r="AD7161" s="11">
        <f>IFERROR(VLOOKUP(AE7161,[3]Sheet2!$M:$O,3,FALSE),0)</f>
        <v>0</v>
      </c>
      <c r="AE7161" s="10" t="str">
        <f t="shared" si="315"/>
        <v>81/82ILI</v>
      </c>
    </row>
    <row r="7162" spans="1:31" x14ac:dyDescent="0.45">
      <c r="A7162" s="12" t="s">
        <v>55</v>
      </c>
      <c r="B7162" s="12" t="s">
        <v>376</v>
      </c>
      <c r="C7162" t="s">
        <v>356</v>
      </c>
      <c r="D7162">
        <v>467.81</v>
      </c>
      <c r="E7162">
        <v>5008691.5999999996</v>
      </c>
      <c r="F7162">
        <v>2721978.7850000001</v>
      </c>
      <c r="L7162">
        <v>542478.60499999998</v>
      </c>
      <c r="M7162">
        <v>10.83</v>
      </c>
      <c r="N7162">
        <v>43.2</v>
      </c>
      <c r="O7162">
        <v>3.03</v>
      </c>
      <c r="P7162">
        <v>7.02</v>
      </c>
      <c r="R7162">
        <v>130.9</v>
      </c>
      <c r="T7162">
        <v>154.35</v>
      </c>
      <c r="U7162">
        <v>193.94</v>
      </c>
      <c r="V7162" s="14">
        <v>-0.58540000000000003</v>
      </c>
      <c r="Y7162" s="12" t="str">
        <f>IFERROR(VLOOKUP(C7162,[1]Index!$D:$F,3,FALSE),"Non List")</f>
        <v>Life Insurance</v>
      </c>
      <c r="Z7162">
        <f>IFERROR(VLOOKUP(C7162,[1]LP!$B:$C,2,FALSE),0)</f>
        <v>478.95</v>
      </c>
      <c r="AA7162" s="11">
        <f t="shared" si="314"/>
        <v>44.2</v>
      </c>
      <c r="AB7162" s="5">
        <f>IFERROR(VLOOKUP(C7162,[2]Sheet1!$B:$F,5,FALSE),0)</f>
        <v>15026074.799999999</v>
      </c>
      <c r="AC7162" s="11">
        <f>IFERROR(VLOOKUP(AE7162,[3]Sheet2!$M:$O,2,FALSE),0)</f>
        <v>0</v>
      </c>
      <c r="AD7162" s="11">
        <f>IFERROR(VLOOKUP(AE7162,[3]Sheet2!$M:$O,3,FALSE),0)</f>
        <v>0</v>
      </c>
      <c r="AE7162" s="10" t="str">
        <f t="shared" si="315"/>
        <v>81/82SNLI</v>
      </c>
    </row>
    <row r="7163" spans="1:31" x14ac:dyDescent="0.45">
      <c r="A7163" s="12" t="s">
        <v>55</v>
      </c>
      <c r="B7163" s="12" t="s">
        <v>376</v>
      </c>
      <c r="C7163" t="s">
        <v>286</v>
      </c>
      <c r="D7163">
        <v>437.15</v>
      </c>
      <c r="E7163">
        <v>5011947.7970000003</v>
      </c>
      <c r="F7163">
        <v>1345768.831</v>
      </c>
      <c r="L7163">
        <v>350286.402</v>
      </c>
      <c r="M7163">
        <v>6.99</v>
      </c>
      <c r="N7163">
        <v>62.54</v>
      </c>
      <c r="O7163">
        <v>3.45</v>
      </c>
      <c r="P7163">
        <v>5.51</v>
      </c>
      <c r="R7163">
        <v>215.76</v>
      </c>
      <c r="T7163">
        <v>126.85</v>
      </c>
      <c r="U7163">
        <v>141.25</v>
      </c>
      <c r="V7163" s="14">
        <v>-0.67689999999999995</v>
      </c>
      <c r="Y7163" s="12" t="str">
        <f>IFERROR(VLOOKUP(C7163,[1]Index!$D:$F,3,FALSE),"Non List")</f>
        <v>Life Insurance</v>
      </c>
      <c r="Z7163">
        <f>IFERROR(VLOOKUP(C7163,[1]LP!$B:$C,2,FALSE),0)</f>
        <v>444.39</v>
      </c>
      <c r="AA7163" s="11">
        <f t="shared" si="314"/>
        <v>63.6</v>
      </c>
      <c r="AB7163" s="5">
        <f>IFERROR(VLOOKUP(C7163,[2]Sheet1!$B:$F,5,FALSE),0)</f>
        <v>24558544.219999999</v>
      </c>
      <c r="AC7163" s="11">
        <f>IFERROR(VLOOKUP(AE7163,[3]Sheet2!$M:$O,2,FALSE),0)</f>
        <v>0</v>
      </c>
      <c r="AD7163" s="11">
        <f>IFERROR(VLOOKUP(AE7163,[3]Sheet2!$M:$O,3,FALSE),0)</f>
        <v>0</v>
      </c>
      <c r="AE7163" s="10" t="str">
        <f t="shared" si="315"/>
        <v>81/82SJLIC</v>
      </c>
    </row>
    <row r="7164" spans="1:31" x14ac:dyDescent="0.45">
      <c r="A7164" s="12" t="s">
        <v>55</v>
      </c>
      <c r="B7164" s="12" t="s">
        <v>376</v>
      </c>
      <c r="C7164" t="s">
        <v>332</v>
      </c>
      <c r="D7164">
        <v>403.06</v>
      </c>
      <c r="E7164">
        <v>5014924.0559999999</v>
      </c>
      <c r="F7164">
        <v>581017.75100000005</v>
      </c>
      <c r="L7164">
        <v>377493.66200000001</v>
      </c>
      <c r="M7164">
        <v>7.53</v>
      </c>
      <c r="N7164">
        <v>53.53</v>
      </c>
      <c r="O7164">
        <v>3.61</v>
      </c>
      <c r="P7164">
        <v>6.75</v>
      </c>
      <c r="R7164">
        <v>193.24</v>
      </c>
      <c r="T7164">
        <v>111.59</v>
      </c>
      <c r="U7164">
        <v>137.5</v>
      </c>
      <c r="V7164" s="14">
        <v>-0.65890000000000004</v>
      </c>
      <c r="Y7164" s="12" t="str">
        <f>IFERROR(VLOOKUP(C7164,[1]Index!$D:$F,3,FALSE),"Non List")</f>
        <v>Life Insurance</v>
      </c>
      <c r="Z7164">
        <f>IFERROR(VLOOKUP(C7164,[1]LP!$B:$C,2,FALSE),0)</f>
        <v>407.63</v>
      </c>
      <c r="AA7164" s="11">
        <f t="shared" si="314"/>
        <v>54.1</v>
      </c>
      <c r="AB7164" s="5">
        <f>IFERROR(VLOOKUP(C7164,[2]Sheet1!$B:$F,5,FALSE),0)</f>
        <v>24573128.09</v>
      </c>
      <c r="AC7164" s="11">
        <f>IFERROR(VLOOKUP(AE7164,[3]Sheet2!$M:$O,2,FALSE),0)</f>
        <v>0</v>
      </c>
      <c r="AD7164" s="11">
        <f>IFERROR(VLOOKUP(AE7164,[3]Sheet2!$M:$O,3,FALSE),0)</f>
        <v>0</v>
      </c>
      <c r="AE7164" s="10" t="str">
        <f t="shared" si="315"/>
        <v>81/82SRLI</v>
      </c>
    </row>
    <row r="7165" spans="1:31" x14ac:dyDescent="0.45">
      <c r="A7165" s="12" t="s">
        <v>55</v>
      </c>
      <c r="B7165" s="12" t="s">
        <v>376</v>
      </c>
      <c r="C7165" t="s">
        <v>357</v>
      </c>
      <c r="D7165">
        <v>505.82</v>
      </c>
      <c r="E7165">
        <v>5103648</v>
      </c>
      <c r="F7165">
        <v>812714.255</v>
      </c>
      <c r="L7165">
        <v>370743.47899999999</v>
      </c>
      <c r="M7165">
        <v>7.26</v>
      </c>
      <c r="N7165">
        <v>69.67</v>
      </c>
      <c r="O7165">
        <v>4.3600000000000003</v>
      </c>
      <c r="P7165">
        <v>6.27</v>
      </c>
      <c r="R7165">
        <v>303.76</v>
      </c>
      <c r="T7165">
        <v>115.92</v>
      </c>
      <c r="U7165">
        <v>137.61000000000001</v>
      </c>
      <c r="V7165" s="14">
        <v>-0.72799999999999998</v>
      </c>
      <c r="Y7165" s="12" t="str">
        <f>IFERROR(VLOOKUP(C7165,[1]Index!$D:$F,3,FALSE),"Non List")</f>
        <v>Life Insurance</v>
      </c>
      <c r="Z7165">
        <f>IFERROR(VLOOKUP(C7165,[1]LP!$B:$C,2,FALSE),0)</f>
        <v>514.63</v>
      </c>
      <c r="AA7165" s="11">
        <f t="shared" si="314"/>
        <v>70.900000000000006</v>
      </c>
      <c r="AB7165" s="5">
        <f>IFERROR(VLOOKUP(C7165,[2]Sheet1!$B:$F,5,FALSE),0)</f>
        <v>7655472</v>
      </c>
      <c r="AC7165" s="11">
        <f>IFERROR(VLOOKUP(AE7165,[3]Sheet2!$M:$O,2,FALSE),0)</f>
        <v>0</v>
      </c>
      <c r="AD7165" s="11">
        <f>IFERROR(VLOOKUP(AE7165,[3]Sheet2!$M:$O,3,FALSE),0)</f>
        <v>0</v>
      </c>
      <c r="AE7165" s="10" t="str">
        <f t="shared" si="315"/>
        <v>81/82PMLI</v>
      </c>
    </row>
    <row r="7166" spans="1:31" x14ac:dyDescent="0.45">
      <c r="A7166" s="12" t="s">
        <v>55</v>
      </c>
      <c r="B7166" s="12" t="s">
        <v>376</v>
      </c>
      <c r="C7166" t="s">
        <v>380</v>
      </c>
      <c r="D7166">
        <v>1988.19</v>
      </c>
      <c r="E7166">
        <v>750000</v>
      </c>
      <c r="F7166">
        <v>57952.705000000002</v>
      </c>
      <c r="L7166">
        <v>60182.966</v>
      </c>
      <c r="M7166">
        <v>8.02</v>
      </c>
      <c r="N7166">
        <v>247.9</v>
      </c>
      <c r="O7166">
        <v>18.46</v>
      </c>
      <c r="P7166">
        <v>7.45</v>
      </c>
      <c r="R7166">
        <v>4576.2299999999996</v>
      </c>
      <c r="T7166">
        <v>107.73</v>
      </c>
      <c r="U7166">
        <v>139.43</v>
      </c>
      <c r="V7166" s="14">
        <v>-0.92989999999999995</v>
      </c>
      <c r="Y7166" s="12" t="str">
        <f>IFERROR(VLOOKUP(C7166,[1]Index!$D:$F,3,FALSE),"Non List")</f>
        <v>Life Insurance</v>
      </c>
      <c r="Z7166">
        <f>IFERROR(VLOOKUP(C7166,[1]LP!$B:$C,2,FALSE),0)</f>
        <v>2163.69</v>
      </c>
      <c r="AA7166" s="11">
        <f t="shared" si="314"/>
        <v>269.8</v>
      </c>
      <c r="AB7166" s="5">
        <f>IFERROR(VLOOKUP(C7166,[2]Sheet1!$B:$F,5,FALSE),0)</f>
        <v>2250000</v>
      </c>
      <c r="AC7166" s="11">
        <f>IFERROR(VLOOKUP(AE7166,[3]Sheet2!$M:$O,2,FALSE),0)</f>
        <v>0</v>
      </c>
      <c r="AD7166" s="11">
        <f>IFERROR(VLOOKUP(AE7166,[3]Sheet2!$M:$O,3,FALSE),0)</f>
        <v>0</v>
      </c>
      <c r="AE7166" s="10" t="str">
        <f t="shared" si="315"/>
        <v>81/82GMLI</v>
      </c>
    </row>
    <row r="7167" spans="1:31" x14ac:dyDescent="0.45">
      <c r="A7167" s="12" t="s">
        <v>55</v>
      </c>
      <c r="B7167" s="12" t="s">
        <v>376</v>
      </c>
      <c r="C7167" t="s">
        <v>381</v>
      </c>
      <c r="D7167">
        <v>1264.94</v>
      </c>
      <c r="E7167">
        <v>750000</v>
      </c>
      <c r="F7167">
        <v>33845.572999999997</v>
      </c>
      <c r="L7167">
        <v>22709.276999999998</v>
      </c>
      <c r="M7167">
        <v>3.03</v>
      </c>
      <c r="N7167">
        <v>417.47</v>
      </c>
      <c r="O7167">
        <v>12.1</v>
      </c>
      <c r="P7167">
        <v>2.9</v>
      </c>
      <c r="R7167">
        <v>5051.3900000000003</v>
      </c>
      <c r="T7167">
        <v>104.51</v>
      </c>
      <c r="U7167">
        <v>84.41</v>
      </c>
      <c r="V7167" s="14">
        <v>-0.93330000000000002</v>
      </c>
      <c r="Y7167" s="12" t="str">
        <f>IFERROR(VLOOKUP(C7167,[1]Index!$D:$F,3,FALSE),"Non List")</f>
        <v>Life Insurance</v>
      </c>
      <c r="Z7167">
        <f>IFERROR(VLOOKUP(C7167,[1]LP!$B:$C,2,FALSE),0)</f>
        <v>1277.93</v>
      </c>
      <c r="AA7167" s="11">
        <f t="shared" si="314"/>
        <v>421.8</v>
      </c>
      <c r="AB7167" s="5">
        <f>IFERROR(VLOOKUP(C7167,[2]Sheet1!$B:$F,5,FALSE),0)</f>
        <v>2250000</v>
      </c>
      <c r="AC7167" s="11">
        <f>IFERROR(VLOOKUP(AE7167,[3]Sheet2!$M:$O,2,FALSE),0)</f>
        <v>0</v>
      </c>
      <c r="AD7167" s="11">
        <f>IFERROR(VLOOKUP(AE7167,[3]Sheet2!$M:$O,3,FALSE),0)</f>
        <v>0</v>
      </c>
      <c r="AE7167" s="10" t="str">
        <f t="shared" si="315"/>
        <v>81/82CREST</v>
      </c>
    </row>
    <row r="7168" spans="1:31" x14ac:dyDescent="0.45">
      <c r="A7168" s="12" t="s">
        <v>55</v>
      </c>
      <c r="B7168" s="12" t="s">
        <v>376</v>
      </c>
      <c r="C7168" t="s">
        <v>271</v>
      </c>
      <c r="D7168">
        <v>603.82000000000005</v>
      </c>
      <c r="E7168">
        <v>1890878.23</v>
      </c>
      <c r="F7168">
        <v>1869733.078</v>
      </c>
      <c r="L7168">
        <v>316459.28600000002</v>
      </c>
      <c r="M7168">
        <v>16.739999999999998</v>
      </c>
      <c r="N7168">
        <v>36.07</v>
      </c>
      <c r="O7168">
        <v>3.04</v>
      </c>
      <c r="P7168">
        <v>8.42</v>
      </c>
      <c r="R7168">
        <v>109.65</v>
      </c>
      <c r="T7168">
        <v>198.88</v>
      </c>
      <c r="U7168">
        <v>273.69</v>
      </c>
      <c r="V7168" s="14">
        <v>-0.54669999999999996</v>
      </c>
      <c r="Y7168" s="12" t="str">
        <f>IFERROR(VLOOKUP(C7168,[1]Index!$D:$F,3,FALSE),"Non List")</f>
        <v>Non Life Insurance</v>
      </c>
      <c r="Z7168">
        <f>IFERROR(VLOOKUP(C7168,[1]LP!$B:$C,2,FALSE),0)</f>
        <v>617.70000000000005</v>
      </c>
      <c r="AA7168" s="11">
        <f t="shared" si="314"/>
        <v>36.9</v>
      </c>
      <c r="AB7168" s="5">
        <f>IFERROR(VLOOKUP(C7168,[2]Sheet1!$B:$F,5,FALSE),0)</f>
        <v>12488017.5</v>
      </c>
      <c r="AC7168" s="11">
        <f>IFERROR(VLOOKUP(AE7168,[3]Sheet2!$M:$O,2,FALSE),0)</f>
        <v>0</v>
      </c>
      <c r="AD7168" s="11">
        <f>IFERROR(VLOOKUP(AE7168,[3]Sheet2!$M:$O,3,FALSE),0)</f>
        <v>0</v>
      </c>
      <c r="AE7168" s="10" t="str">
        <f t="shared" si="315"/>
        <v>81/82NICL</v>
      </c>
    </row>
    <row r="7169" spans="1:31" x14ac:dyDescent="0.45">
      <c r="A7169" s="12" t="s">
        <v>55</v>
      </c>
      <c r="B7169" s="12" t="s">
        <v>376</v>
      </c>
      <c r="C7169" t="s">
        <v>272</v>
      </c>
      <c r="D7169">
        <v>709.82</v>
      </c>
      <c r="E7169">
        <v>2515450.7740000002</v>
      </c>
      <c r="F7169">
        <v>3661267.966</v>
      </c>
      <c r="L7169">
        <v>550826.28099999996</v>
      </c>
      <c r="M7169">
        <v>21.9</v>
      </c>
      <c r="N7169">
        <v>32.409999999999997</v>
      </c>
      <c r="O7169">
        <v>2.89</v>
      </c>
      <c r="P7169">
        <v>8.92</v>
      </c>
      <c r="R7169">
        <v>93.66</v>
      </c>
      <c r="T7169">
        <v>245.55</v>
      </c>
      <c r="U7169">
        <v>347.84</v>
      </c>
      <c r="V7169" s="15">
        <v>-0.51</v>
      </c>
      <c r="Y7169" s="12" t="str">
        <f>IFERROR(VLOOKUP(C7169,[1]Index!$D:$F,3,FALSE),"Non List")</f>
        <v>Non Life Insurance</v>
      </c>
      <c r="Z7169">
        <f>IFERROR(VLOOKUP(C7169,[1]LP!$B:$C,2,FALSE),0)</f>
        <v>711</v>
      </c>
      <c r="AA7169" s="11">
        <f t="shared" si="314"/>
        <v>32.5</v>
      </c>
      <c r="AB7169" s="5">
        <f>IFERROR(VLOOKUP(C7169,[2]Sheet1!$B:$F,5,FALSE),0)</f>
        <v>10766129.200000001</v>
      </c>
      <c r="AC7169" s="11">
        <f>IFERROR(VLOOKUP(AE7169,[3]Sheet2!$M:$O,2,FALSE),0)</f>
        <v>0</v>
      </c>
      <c r="AD7169" s="11">
        <f>IFERROR(VLOOKUP(AE7169,[3]Sheet2!$M:$O,3,FALSE),0)</f>
        <v>0</v>
      </c>
      <c r="AE7169" s="10" t="str">
        <f t="shared" si="315"/>
        <v>81/82NIL</v>
      </c>
    </row>
    <row r="7170" spans="1:31" x14ac:dyDescent="0.45">
      <c r="A7170" s="12" t="s">
        <v>55</v>
      </c>
      <c r="B7170" s="12" t="s">
        <v>376</v>
      </c>
      <c r="C7170" t="s">
        <v>273</v>
      </c>
      <c r="D7170">
        <v>817.06</v>
      </c>
      <c r="E7170">
        <v>2565224.432</v>
      </c>
      <c r="F7170">
        <v>1976706.156</v>
      </c>
      <c r="L7170">
        <v>161181.595</v>
      </c>
      <c r="M7170">
        <v>6.28</v>
      </c>
      <c r="N7170">
        <v>130.11000000000001</v>
      </c>
      <c r="O7170">
        <v>4.6100000000000003</v>
      </c>
      <c r="P7170">
        <v>3.55</v>
      </c>
      <c r="R7170">
        <v>599.80999999999995</v>
      </c>
      <c r="T7170">
        <v>177.06</v>
      </c>
      <c r="U7170">
        <v>158.16999999999999</v>
      </c>
      <c r="V7170" s="14">
        <v>-0.80640000000000001</v>
      </c>
      <c r="Y7170" s="12" t="str">
        <f>IFERROR(VLOOKUP(C7170,[1]Index!$D:$F,3,FALSE),"Non List")</f>
        <v>Non Life Insurance</v>
      </c>
      <c r="Z7170">
        <f>IFERROR(VLOOKUP(C7170,[1]LP!$B:$C,2,FALSE),0)</f>
        <v>818.17</v>
      </c>
      <c r="AA7170" s="11">
        <f t="shared" si="314"/>
        <v>130.30000000000001</v>
      </c>
      <c r="AB7170" s="5">
        <f>IFERROR(VLOOKUP(C7170,[2]Sheet1!$B:$F,5,FALSE),0)</f>
        <v>12569599.07</v>
      </c>
      <c r="AC7170" s="11">
        <f>IFERROR(VLOOKUP(AE7170,[3]Sheet2!$M:$O,2,FALSE),0)</f>
        <v>0</v>
      </c>
      <c r="AD7170" s="11">
        <f>IFERROR(VLOOKUP(AE7170,[3]Sheet2!$M:$O,3,FALSE),0)</f>
        <v>0</v>
      </c>
      <c r="AE7170" s="10" t="str">
        <f t="shared" si="315"/>
        <v>81/82NLG</v>
      </c>
    </row>
    <row r="7171" spans="1:31" x14ac:dyDescent="0.45">
      <c r="A7171" s="12" t="s">
        <v>55</v>
      </c>
      <c r="B7171" s="12" t="s">
        <v>376</v>
      </c>
      <c r="C7171" t="s">
        <v>277</v>
      </c>
      <c r="D7171">
        <v>745.49</v>
      </c>
      <c r="E7171">
        <v>2923099</v>
      </c>
      <c r="F7171">
        <v>2892994.5120000001</v>
      </c>
      <c r="L7171">
        <v>452719.18099999998</v>
      </c>
      <c r="M7171">
        <v>15.49</v>
      </c>
      <c r="N7171">
        <v>48.13</v>
      </c>
      <c r="O7171">
        <v>3.75</v>
      </c>
      <c r="P7171">
        <v>7.78</v>
      </c>
      <c r="R7171">
        <v>180.49</v>
      </c>
      <c r="T7171">
        <v>198.97</v>
      </c>
      <c r="U7171">
        <v>263.33999999999997</v>
      </c>
      <c r="V7171" s="14">
        <v>-0.64680000000000004</v>
      </c>
      <c r="Y7171" s="12" t="str">
        <f>IFERROR(VLOOKUP(C7171,[1]Index!$D:$F,3,FALSE),"Non List")</f>
        <v>Non Life Insurance</v>
      </c>
      <c r="Z7171">
        <f>IFERROR(VLOOKUP(C7171,[1]LP!$B:$C,2,FALSE),0)</f>
        <v>744.41</v>
      </c>
      <c r="AA7171" s="11">
        <f t="shared" si="314"/>
        <v>48.1</v>
      </c>
      <c r="AB7171" s="5">
        <f>IFERROR(VLOOKUP(C7171,[2]Sheet1!$B:$F,5,FALSE),0)</f>
        <v>14323185.1</v>
      </c>
      <c r="AC7171" s="11">
        <f>IFERROR(VLOOKUP(AE7171,[3]Sheet2!$M:$O,2,FALSE),0)</f>
        <v>0</v>
      </c>
      <c r="AD7171" s="11">
        <f>IFERROR(VLOOKUP(AE7171,[3]Sheet2!$M:$O,3,FALSE),0)</f>
        <v>0</v>
      </c>
      <c r="AE7171" s="10" t="str">
        <f t="shared" si="315"/>
        <v>81/82SICL</v>
      </c>
    </row>
    <row r="7172" spans="1:31" x14ac:dyDescent="0.45">
      <c r="A7172" s="12" t="s">
        <v>55</v>
      </c>
      <c r="B7172" s="12" t="s">
        <v>376</v>
      </c>
      <c r="C7172" t="s">
        <v>280</v>
      </c>
      <c r="D7172">
        <v>770.71</v>
      </c>
      <c r="E7172">
        <v>1441488.067</v>
      </c>
      <c r="F7172">
        <v>1949166.736</v>
      </c>
      <c r="L7172">
        <v>211958.94699999999</v>
      </c>
      <c r="M7172">
        <v>14.7</v>
      </c>
      <c r="N7172">
        <v>52.43</v>
      </c>
      <c r="O7172">
        <v>3.28</v>
      </c>
      <c r="P7172">
        <v>6.25</v>
      </c>
      <c r="R7172">
        <v>171.97</v>
      </c>
      <c r="T7172">
        <v>235.22</v>
      </c>
      <c r="U7172">
        <v>278.92</v>
      </c>
      <c r="V7172" s="14">
        <v>-0.6381</v>
      </c>
      <c r="Y7172" s="12" t="str">
        <f>IFERROR(VLOOKUP(C7172,[1]Index!$D:$F,3,FALSE),"Non List")</f>
        <v>Non Life Insurance</v>
      </c>
      <c r="Z7172">
        <f>IFERROR(VLOOKUP(C7172,[1]LP!$B:$C,2,FALSE),0)</f>
        <v>783.98</v>
      </c>
      <c r="AA7172" s="11">
        <f t="shared" si="314"/>
        <v>53.3</v>
      </c>
      <c r="AB7172" s="5">
        <f>IFERROR(VLOOKUP(C7172,[2]Sheet1!$B:$F,5,FALSE),0)</f>
        <v>8334685.3799999999</v>
      </c>
      <c r="AC7172" s="11">
        <f>IFERROR(VLOOKUP(AE7172,[3]Sheet2!$M:$O,2,FALSE),0)</f>
        <v>0</v>
      </c>
      <c r="AD7172" s="11">
        <f>IFERROR(VLOOKUP(AE7172,[3]Sheet2!$M:$O,3,FALSE),0)</f>
        <v>0</v>
      </c>
      <c r="AE7172" s="10" t="str">
        <f t="shared" si="315"/>
        <v>81/82PRIN</v>
      </c>
    </row>
    <row r="7173" spans="1:31" x14ac:dyDescent="0.45">
      <c r="A7173" s="12" t="s">
        <v>55</v>
      </c>
      <c r="B7173" s="12" t="s">
        <v>376</v>
      </c>
      <c r="C7173" t="s">
        <v>281</v>
      </c>
      <c r="D7173">
        <v>15500.06</v>
      </c>
      <c r="E7173">
        <v>266639.05900000001</v>
      </c>
      <c r="F7173">
        <v>17035790.890999999</v>
      </c>
      <c r="L7173">
        <v>427642.636</v>
      </c>
      <c r="M7173">
        <v>160.38</v>
      </c>
      <c r="N7173">
        <v>96.65</v>
      </c>
      <c r="O7173">
        <v>2.39</v>
      </c>
      <c r="P7173">
        <v>2.4700000000000002</v>
      </c>
      <c r="R7173">
        <v>230.99</v>
      </c>
      <c r="T7173">
        <v>6489.08</v>
      </c>
      <c r="U7173">
        <v>4839.03</v>
      </c>
      <c r="V7173" s="14">
        <v>-0.68779999999999997</v>
      </c>
      <c r="Y7173" s="12" t="str">
        <f>IFERROR(VLOOKUP(C7173,[1]Index!$D:$F,3,FALSE),"Non List")</f>
        <v>Non Life Insurance</v>
      </c>
      <c r="Z7173">
        <f>IFERROR(VLOOKUP(C7173,[1]LP!$B:$C,2,FALSE),0)</f>
        <v>15781.45</v>
      </c>
      <c r="AA7173" s="11">
        <f t="shared" si="314"/>
        <v>98.4</v>
      </c>
      <c r="AB7173" s="5">
        <f>IFERROR(VLOOKUP(C7173,[2]Sheet1!$B:$F,5,FALSE),0)</f>
        <v>319966.92</v>
      </c>
      <c r="AC7173" s="11">
        <f>IFERROR(VLOOKUP(AE7173,[3]Sheet2!$M:$O,2,FALSE),0)</f>
        <v>0</v>
      </c>
      <c r="AD7173" s="11">
        <f>IFERROR(VLOOKUP(AE7173,[3]Sheet2!$M:$O,3,FALSE),0)</f>
        <v>0</v>
      </c>
      <c r="AE7173" s="10" t="str">
        <f t="shared" si="315"/>
        <v>81/82RBCL</v>
      </c>
    </row>
    <row r="7174" spans="1:31" x14ac:dyDescent="0.45">
      <c r="A7174" s="12" t="s">
        <v>55</v>
      </c>
      <c r="B7174" s="12" t="s">
        <v>376</v>
      </c>
      <c r="C7174" t="s">
        <v>282</v>
      </c>
      <c r="D7174">
        <v>526.74</v>
      </c>
      <c r="E7174">
        <v>3029334.639</v>
      </c>
      <c r="F7174">
        <v>2709454.7719999999</v>
      </c>
      <c r="L7174">
        <v>364974.076</v>
      </c>
      <c r="M7174">
        <v>12.05</v>
      </c>
      <c r="N7174">
        <v>43.71</v>
      </c>
      <c r="O7174">
        <v>2.78</v>
      </c>
      <c r="P7174">
        <v>6.36</v>
      </c>
      <c r="R7174">
        <v>121.51</v>
      </c>
      <c r="T7174">
        <v>189.44</v>
      </c>
      <c r="U7174">
        <v>226.63</v>
      </c>
      <c r="V7174" s="14">
        <v>-0.56969999999999998</v>
      </c>
      <c r="Y7174" s="12" t="str">
        <f>IFERROR(VLOOKUP(C7174,[1]Index!$D:$F,3,FALSE),"Non List")</f>
        <v>Non Life Insurance</v>
      </c>
      <c r="Z7174">
        <f>IFERROR(VLOOKUP(C7174,[1]LP!$B:$C,2,FALSE),0)</f>
        <v>537.86</v>
      </c>
      <c r="AA7174" s="11">
        <f t="shared" si="314"/>
        <v>44.6</v>
      </c>
      <c r="AB7174" s="5">
        <f>IFERROR(VLOOKUP(C7174,[2]Sheet1!$B:$F,5,FALSE),0)</f>
        <v>14843741.5</v>
      </c>
      <c r="AC7174" s="11">
        <f>IFERROR(VLOOKUP(AE7174,[3]Sheet2!$M:$O,2,FALSE),0)</f>
        <v>0</v>
      </c>
      <c r="AD7174" s="11">
        <f>IFERROR(VLOOKUP(AE7174,[3]Sheet2!$M:$O,3,FALSE),0)</f>
        <v>0</v>
      </c>
      <c r="AE7174" s="10" t="str">
        <f t="shared" si="315"/>
        <v>81/82IGI</v>
      </c>
    </row>
    <row r="7175" spans="1:31" x14ac:dyDescent="0.45">
      <c r="A7175" s="12" t="s">
        <v>55</v>
      </c>
      <c r="B7175" s="12" t="s">
        <v>376</v>
      </c>
      <c r="C7175" t="s">
        <v>287</v>
      </c>
      <c r="D7175">
        <v>579.33000000000004</v>
      </c>
      <c r="E7175">
        <v>2500157.4</v>
      </c>
      <c r="F7175">
        <v>2758739.48</v>
      </c>
      <c r="L7175">
        <v>532335.54</v>
      </c>
      <c r="M7175">
        <v>21.29</v>
      </c>
      <c r="N7175">
        <v>27.21</v>
      </c>
      <c r="O7175">
        <v>2.75</v>
      </c>
      <c r="P7175">
        <v>10.119999999999999</v>
      </c>
      <c r="R7175">
        <v>74.83</v>
      </c>
      <c r="T7175">
        <v>210.34</v>
      </c>
      <c r="U7175">
        <v>317.42</v>
      </c>
      <c r="V7175" s="14">
        <v>-0.4521</v>
      </c>
      <c r="Y7175" s="12" t="str">
        <f>IFERROR(VLOOKUP(C7175,[1]Index!$D:$F,3,FALSE),"Non List")</f>
        <v>Non Life Insurance</v>
      </c>
      <c r="Z7175">
        <f>IFERROR(VLOOKUP(C7175,[1]LP!$B:$C,2,FALSE),0)</f>
        <v>589.13</v>
      </c>
      <c r="AA7175" s="11">
        <f t="shared" si="314"/>
        <v>27.7</v>
      </c>
      <c r="AB7175" s="5">
        <f>IFERROR(VLOOKUP(C7175,[2]Sheet1!$B:$F,5,FALSE),0)</f>
        <v>12250773.220000001</v>
      </c>
      <c r="AC7175" s="11">
        <f>IFERROR(VLOOKUP(AE7175,[3]Sheet2!$M:$O,2,FALSE),0)</f>
        <v>0</v>
      </c>
      <c r="AD7175" s="11">
        <f>IFERROR(VLOOKUP(AE7175,[3]Sheet2!$M:$O,3,FALSE),0)</f>
        <v>0</v>
      </c>
      <c r="AE7175" s="10" t="str">
        <f t="shared" si="315"/>
        <v>81/82HEI</v>
      </c>
    </row>
    <row r="7176" spans="1:31" x14ac:dyDescent="0.45">
      <c r="A7176" s="12" t="s">
        <v>55</v>
      </c>
      <c r="B7176" s="12" t="s">
        <v>376</v>
      </c>
      <c r="C7176" t="s">
        <v>288</v>
      </c>
      <c r="D7176">
        <v>572.85</v>
      </c>
      <c r="E7176">
        <v>2150000</v>
      </c>
      <c r="F7176">
        <v>1120586.6140000001</v>
      </c>
      <c r="L7176">
        <v>350388.696</v>
      </c>
      <c r="M7176">
        <v>16.3</v>
      </c>
      <c r="N7176">
        <v>35.14</v>
      </c>
      <c r="O7176">
        <v>3.77</v>
      </c>
      <c r="P7176">
        <v>10.71</v>
      </c>
      <c r="R7176">
        <v>132.47999999999999</v>
      </c>
      <c r="T7176">
        <v>152.12</v>
      </c>
      <c r="U7176">
        <v>236.2</v>
      </c>
      <c r="V7176" s="14">
        <v>-0.5877</v>
      </c>
      <c r="Y7176" s="12" t="str">
        <f>IFERROR(VLOOKUP(C7176,[1]Index!$D:$F,3,FALSE),"Non List")</f>
        <v>Non Life Insurance</v>
      </c>
      <c r="Z7176">
        <f>IFERROR(VLOOKUP(C7176,[1]LP!$B:$C,2,FALSE),0)</f>
        <v>576.64</v>
      </c>
      <c r="AA7176" s="11">
        <f t="shared" si="314"/>
        <v>35.4</v>
      </c>
      <c r="AB7176" s="5">
        <f>IFERROR(VLOOKUP(C7176,[2]Sheet1!$B:$F,5,FALSE),0)</f>
        <v>10535000</v>
      </c>
      <c r="AC7176" s="11">
        <f>IFERROR(VLOOKUP(AE7176,[3]Sheet2!$M:$O,2,FALSE),0)</f>
        <v>0</v>
      </c>
      <c r="AD7176" s="11">
        <f>IFERROR(VLOOKUP(AE7176,[3]Sheet2!$M:$O,3,FALSE),0)</f>
        <v>0</v>
      </c>
      <c r="AE7176" s="10" t="str">
        <f t="shared" si="315"/>
        <v>81/82SGIC</v>
      </c>
    </row>
    <row r="7177" spans="1:31" x14ac:dyDescent="0.45">
      <c r="A7177" s="12" t="s">
        <v>55</v>
      </c>
      <c r="B7177" s="12" t="s">
        <v>376</v>
      </c>
      <c r="C7177" t="s">
        <v>335</v>
      </c>
      <c r="D7177">
        <v>808.63</v>
      </c>
      <c r="E7177">
        <v>2806549.9</v>
      </c>
      <c r="F7177">
        <v>4899149.3590000002</v>
      </c>
      <c r="L7177">
        <v>713180.71400000004</v>
      </c>
      <c r="M7177">
        <v>25.41</v>
      </c>
      <c r="N7177">
        <v>31.82</v>
      </c>
      <c r="O7177">
        <v>2.95</v>
      </c>
      <c r="P7177">
        <v>9.26</v>
      </c>
      <c r="R7177">
        <v>93.87</v>
      </c>
      <c r="T7177">
        <v>274.56</v>
      </c>
      <c r="U7177">
        <v>396.2</v>
      </c>
      <c r="V7177" s="15">
        <v>-0.51</v>
      </c>
      <c r="Y7177" s="12" t="str">
        <f>IFERROR(VLOOKUP(C7177,[1]Index!$D:$F,3,FALSE),"Non List")</f>
        <v>Non Life Insurance</v>
      </c>
      <c r="Z7177">
        <f>IFERROR(VLOOKUP(C7177,[1]LP!$B:$C,2,FALSE),0)</f>
        <v>820.21</v>
      </c>
      <c r="AA7177" s="11">
        <f t="shared" si="314"/>
        <v>32.299999999999997</v>
      </c>
      <c r="AB7177" s="5">
        <f>IFERROR(VLOOKUP(C7177,[2]Sheet1!$B:$F,5,FALSE),0)</f>
        <v>13752094.51</v>
      </c>
      <c r="AC7177" s="11">
        <f>IFERROR(VLOOKUP(AE7177,[3]Sheet2!$M:$O,2,FALSE),0)</f>
        <v>0</v>
      </c>
      <c r="AD7177" s="11">
        <f>IFERROR(VLOOKUP(AE7177,[3]Sheet2!$M:$O,3,FALSE),0)</f>
        <v>0</v>
      </c>
      <c r="AE7177" s="10" t="str">
        <f t="shared" si="315"/>
        <v>81/82SPIL</v>
      </c>
    </row>
    <row r="7178" spans="1:31" x14ac:dyDescent="0.45">
      <c r="A7178" t="s">
        <v>55</v>
      </c>
      <c r="B7178" t="s">
        <v>376</v>
      </c>
      <c r="C7178" t="s">
        <v>307</v>
      </c>
      <c r="D7178">
        <v>852.81</v>
      </c>
      <c r="E7178">
        <v>18000000</v>
      </c>
      <c r="F7178">
        <v>71158886</v>
      </c>
      <c r="L7178">
        <v>2668202</v>
      </c>
      <c r="M7178">
        <v>14.82</v>
      </c>
      <c r="N7178">
        <v>57.54</v>
      </c>
      <c r="O7178">
        <v>1.72</v>
      </c>
      <c r="P7178">
        <v>2.99</v>
      </c>
      <c r="R7178">
        <v>98.97</v>
      </c>
      <c r="T7178">
        <v>495.33</v>
      </c>
      <c r="U7178">
        <v>406.41</v>
      </c>
      <c r="V7178" s="14">
        <v>-0.52339999999999998</v>
      </c>
      <c r="Y7178" s="12" t="str">
        <f>IFERROR(VLOOKUP(C7178,[1]Index!$D:$F,3,FALSE),"Non List")</f>
        <v>Others</v>
      </c>
      <c r="Z7178">
        <f>IFERROR(VLOOKUP(C7178,[1]LP!$B:$C,2,FALSE),0)</f>
        <v>852.06</v>
      </c>
      <c r="AA7178" s="11">
        <f t="shared" ref="AA7178:AA7206" si="316">ROUND(IFERROR(Z7178/M7178,0),1)</f>
        <v>57.5</v>
      </c>
      <c r="AB7178" s="5">
        <f>IFERROR(VLOOKUP(C7178,[2]Sheet1!$B:$F,5,FALSE),0)</f>
        <v>14400000</v>
      </c>
      <c r="AC7178" s="11">
        <f>IFERROR(VLOOKUP(AE7178,[3]Sheet2!$M:$O,2,FALSE),0)</f>
        <v>0</v>
      </c>
      <c r="AD7178" s="11">
        <f>IFERROR(VLOOKUP(AE7178,[3]Sheet2!$M:$O,3,FALSE),0)</f>
        <v>0</v>
      </c>
      <c r="AE7178" s="10" t="str">
        <f t="shared" ref="AE7178:AE7206" si="317">B7178&amp;C7178</f>
        <v>81/82NTC</v>
      </c>
    </row>
    <row r="7179" spans="1:31" x14ac:dyDescent="0.45">
      <c r="A7179" t="s">
        <v>55</v>
      </c>
      <c r="B7179" t="s">
        <v>376</v>
      </c>
      <c r="C7179" t="s">
        <v>373</v>
      </c>
      <c r="D7179">
        <v>993.73</v>
      </c>
      <c r="E7179">
        <v>10868000</v>
      </c>
      <c r="F7179">
        <v>5930401.9529999997</v>
      </c>
      <c r="L7179">
        <v>1390309.148</v>
      </c>
      <c r="M7179">
        <v>12.79</v>
      </c>
      <c r="N7179">
        <v>77.7</v>
      </c>
      <c r="O7179">
        <v>6.43</v>
      </c>
      <c r="P7179">
        <v>8.2799999999999994</v>
      </c>
      <c r="R7179">
        <v>499.61</v>
      </c>
      <c r="T7179">
        <v>154.57</v>
      </c>
      <c r="U7179">
        <v>210.91</v>
      </c>
      <c r="V7179" s="14">
        <v>-0.78779999999999994</v>
      </c>
      <c r="Y7179" s="12" t="str">
        <f>IFERROR(VLOOKUP(C7179,[1]Index!$D:$F,3,FALSE),"Non List")</f>
        <v>Others</v>
      </c>
      <c r="Z7179">
        <f>IFERROR(VLOOKUP(C7179,[1]LP!$B:$C,2,FALSE),0)</f>
        <v>1055.08</v>
      </c>
      <c r="AA7179" s="11">
        <f t="shared" si="316"/>
        <v>82.5</v>
      </c>
      <c r="AB7179" s="5">
        <f>IFERROR(VLOOKUP(C7179,[2]Sheet1!$B:$F,5,FALSE),0)</f>
        <v>31517199.999999996</v>
      </c>
      <c r="AC7179" s="11">
        <f>IFERROR(VLOOKUP(AE7179,[3]Sheet2!$M:$O,2,FALSE),0)</f>
        <v>0</v>
      </c>
      <c r="AD7179" s="11">
        <f>IFERROR(VLOOKUP(AE7179,[3]Sheet2!$M:$O,3,FALSE),0)</f>
        <v>0</v>
      </c>
      <c r="AE7179" s="10" t="str">
        <f t="shared" si="317"/>
        <v>81/82HRL</v>
      </c>
    </row>
    <row r="7180" spans="1:31" x14ac:dyDescent="0.45">
      <c r="A7180" t="s">
        <v>55</v>
      </c>
      <c r="B7180" t="s">
        <v>376</v>
      </c>
      <c r="C7180" t="s">
        <v>374</v>
      </c>
      <c r="D7180">
        <v>1627.91</v>
      </c>
      <c r="E7180">
        <v>700000</v>
      </c>
      <c r="F7180">
        <v>63211.749000000003</v>
      </c>
      <c r="L7180">
        <v>100532.914</v>
      </c>
      <c r="M7180">
        <v>14.36</v>
      </c>
      <c r="N7180">
        <v>113.36</v>
      </c>
      <c r="O7180">
        <v>14.93</v>
      </c>
      <c r="P7180">
        <v>13.17</v>
      </c>
      <c r="R7180">
        <v>1692.46</v>
      </c>
      <c r="T7180">
        <v>109.03</v>
      </c>
      <c r="U7180">
        <v>187.69</v>
      </c>
      <c r="V7180" s="14">
        <v>-0.88470000000000004</v>
      </c>
      <c r="Y7180" s="12" t="str">
        <f>IFERROR(VLOOKUP(C7180,[1]Index!$D:$F,3,FALSE),"Non List")</f>
        <v>Others</v>
      </c>
      <c r="Z7180">
        <f>IFERROR(VLOOKUP(C7180,[1]LP!$B:$C,2,FALSE),0)</f>
        <v>1658.23</v>
      </c>
      <c r="AA7180" s="11">
        <f t="shared" si="316"/>
        <v>115.5</v>
      </c>
      <c r="AB7180" s="5">
        <f>IFERROR(VLOOKUP(C7180,[2]Sheet1!$B:$F,5,FALSE),0)</f>
        <v>1330000</v>
      </c>
      <c r="AC7180" s="11">
        <f>IFERROR(VLOOKUP(AE7180,[3]Sheet2!$M:$O,2,FALSE),0)</f>
        <v>0</v>
      </c>
      <c r="AD7180" s="11">
        <f>IFERROR(VLOOKUP(AE7180,[3]Sheet2!$M:$O,3,FALSE),0)</f>
        <v>0</v>
      </c>
      <c r="AE7180" s="10" t="str">
        <f t="shared" si="317"/>
        <v>81/82MKCL</v>
      </c>
    </row>
    <row r="7181" spans="1:31" x14ac:dyDescent="0.45">
      <c r="A7181" t="s">
        <v>55</v>
      </c>
      <c r="B7181" t="s">
        <v>376</v>
      </c>
      <c r="C7181" t="s">
        <v>385</v>
      </c>
      <c r="D7181">
        <v>891.12</v>
      </c>
      <c r="E7181">
        <v>815609.7</v>
      </c>
      <c r="F7181">
        <v>48331.184399999998</v>
      </c>
      <c r="L7181">
        <v>130.90860000000001</v>
      </c>
      <c r="M7181">
        <v>0.02</v>
      </c>
      <c r="N7181">
        <v>44556</v>
      </c>
      <c r="O7181">
        <v>8.41</v>
      </c>
      <c r="P7181">
        <v>0.02</v>
      </c>
      <c r="R7181">
        <v>374715.96</v>
      </c>
      <c r="T7181">
        <v>105.93</v>
      </c>
      <c r="U7181">
        <v>6.9</v>
      </c>
      <c r="V7181" s="14">
        <v>-0.99229999999999996</v>
      </c>
      <c r="Y7181" s="12" t="str">
        <f>IFERROR(VLOOKUP(C7181,[1]Index!$D:$F,3,FALSE),"Non List")</f>
        <v>Others</v>
      </c>
      <c r="Z7181">
        <f>IFERROR(VLOOKUP(C7181,[1]LP!$B:$C,2,FALSE),0)</f>
        <v>889.2</v>
      </c>
      <c r="AA7181" s="11">
        <f t="shared" si="316"/>
        <v>44460</v>
      </c>
      <c r="AB7181" s="5">
        <f>IFERROR(VLOOKUP(C7181,[2]Sheet1!$B:$F,5,FALSE),0)</f>
        <v>3996487.53</v>
      </c>
      <c r="AC7181" s="11">
        <f>IFERROR(VLOOKUP(AE7181,[3]Sheet2!$M:$O,2,FALSE),0)</f>
        <v>0</v>
      </c>
      <c r="AD7181" s="11">
        <f>IFERROR(VLOOKUP(AE7181,[3]Sheet2!$M:$O,3,FALSE),0)</f>
        <v>0</v>
      </c>
      <c r="AE7181" s="10" t="str">
        <f t="shared" si="317"/>
        <v>81/82TTL</v>
      </c>
    </row>
    <row r="7182" spans="1:31" x14ac:dyDescent="0.45">
      <c r="A7182" t="s">
        <v>55</v>
      </c>
      <c r="B7182" t="s">
        <v>376</v>
      </c>
      <c r="C7182" t="s">
        <v>371</v>
      </c>
      <c r="D7182">
        <v>534.75</v>
      </c>
      <c r="E7182">
        <v>967500</v>
      </c>
      <c r="F7182">
        <v>-109315.334</v>
      </c>
      <c r="L7182">
        <v>1438.864</v>
      </c>
      <c r="M7182">
        <v>0.15</v>
      </c>
      <c r="N7182">
        <v>3565</v>
      </c>
      <c r="O7182">
        <v>6.03</v>
      </c>
      <c r="P7182">
        <v>0.17</v>
      </c>
      <c r="R7182">
        <v>21496.95</v>
      </c>
      <c r="T7182">
        <v>88.7</v>
      </c>
      <c r="U7182">
        <v>17.3</v>
      </c>
      <c r="V7182" s="14">
        <v>-0.96760000000000002</v>
      </c>
      <c r="Y7182" s="12" t="str">
        <f>IFERROR(VLOOKUP(C7182,[1]Index!$D:$F,3,FALSE),"Non List")</f>
        <v>Others</v>
      </c>
      <c r="Z7182">
        <f>IFERROR(VLOOKUP(C7182,[1]LP!$B:$C,2,FALSE),0)</f>
        <v>534.79999999999995</v>
      </c>
      <c r="AA7182" s="11">
        <f t="shared" si="316"/>
        <v>3565.3</v>
      </c>
      <c r="AB7182" s="5">
        <f>IFERROR(VLOOKUP(C7182,[2]Sheet1!$B:$F,5,FALSE),0)</f>
        <v>4160250</v>
      </c>
      <c r="AC7182" s="11">
        <f>IFERROR(VLOOKUP(AE7182,[3]Sheet2!$M:$O,2,FALSE),0)</f>
        <v>0</v>
      </c>
      <c r="AD7182" s="11">
        <f>IFERROR(VLOOKUP(AE7182,[3]Sheet2!$M:$O,3,FALSE),0)</f>
        <v>0</v>
      </c>
      <c r="AE7182" s="10" t="str">
        <f t="shared" si="317"/>
        <v>81/82NRM</v>
      </c>
    </row>
    <row r="7183" spans="1:31" x14ac:dyDescent="0.45">
      <c r="A7183" t="s">
        <v>55</v>
      </c>
      <c r="B7183" t="s">
        <v>376</v>
      </c>
      <c r="C7183" t="s">
        <v>386</v>
      </c>
      <c r="D7183">
        <v>925.61</v>
      </c>
      <c r="E7183">
        <v>800000</v>
      </c>
      <c r="F7183">
        <v>3837.9016999999999</v>
      </c>
      <c r="L7183">
        <v>31979.038100000002</v>
      </c>
      <c r="M7183">
        <v>4</v>
      </c>
      <c r="N7183">
        <v>231.4</v>
      </c>
      <c r="O7183">
        <v>9.2100000000000009</v>
      </c>
      <c r="P7183">
        <v>3.98</v>
      </c>
      <c r="R7183">
        <v>2131.19</v>
      </c>
      <c r="T7183">
        <v>100.48</v>
      </c>
      <c r="U7183">
        <v>95.1</v>
      </c>
      <c r="V7183" s="14">
        <v>-0.89729999999999999</v>
      </c>
      <c r="Y7183" s="12" t="str">
        <f>IFERROR(VLOOKUP(C7183,[1]Index!$D:$F,3,FALSE),"Non List")</f>
        <v>Others</v>
      </c>
      <c r="Z7183">
        <f>IFERROR(VLOOKUP(C7183,[1]LP!$B:$C,2,FALSE),0)</f>
        <v>940.3</v>
      </c>
      <c r="AA7183" s="11">
        <f t="shared" si="316"/>
        <v>235.1</v>
      </c>
      <c r="AB7183" s="5">
        <f>IFERROR(VLOOKUP(C7183,[2]Sheet1!$B:$F,5,FALSE),0)</f>
        <v>1600000</v>
      </c>
      <c r="AC7183" s="11">
        <f>IFERROR(VLOOKUP(AE7183,[3]Sheet2!$M:$O,2,FALSE),0)</f>
        <v>0</v>
      </c>
      <c r="AD7183" s="11">
        <f>IFERROR(VLOOKUP(AE7183,[3]Sheet2!$M:$O,3,FALSE),0)</f>
        <v>0</v>
      </c>
      <c r="AE7183" s="10" t="str">
        <f t="shared" si="317"/>
        <v>81/82PURE</v>
      </c>
    </row>
    <row r="7184" spans="1:31" x14ac:dyDescent="0.45">
      <c r="A7184" t="s">
        <v>55</v>
      </c>
      <c r="B7184" t="s">
        <v>376</v>
      </c>
      <c r="C7184" t="s">
        <v>372</v>
      </c>
      <c r="D7184">
        <v>892.61</v>
      </c>
      <c r="E7184">
        <v>687500</v>
      </c>
      <c r="F7184">
        <v>-176616.552</v>
      </c>
      <c r="L7184">
        <v>-55878.188999999998</v>
      </c>
      <c r="M7184">
        <v>-8.1300000000000008</v>
      </c>
      <c r="N7184">
        <v>-109.79</v>
      </c>
      <c r="O7184">
        <v>12.01</v>
      </c>
      <c r="P7184">
        <v>-10.94</v>
      </c>
      <c r="R7184">
        <v>-1318.58</v>
      </c>
      <c r="T7184">
        <v>74.31</v>
      </c>
      <c r="U7184" t="s">
        <v>314</v>
      </c>
      <c r="V7184" t="s">
        <v>314</v>
      </c>
      <c r="Y7184" s="12" t="str">
        <f>IFERROR(VLOOKUP(C7184,[1]Index!$D:$F,3,FALSE),"Non List")</f>
        <v>Others</v>
      </c>
      <c r="Z7184">
        <f>IFERROR(VLOOKUP(C7184,[1]LP!$B:$C,2,FALSE),0)</f>
        <v>909.1</v>
      </c>
      <c r="AA7184" s="11">
        <f t="shared" si="316"/>
        <v>-111.8</v>
      </c>
      <c r="AB7184" s="5">
        <f>IFERROR(VLOOKUP(C7184,[2]Sheet1!$B:$F,5,FALSE),0)</f>
        <v>1375000</v>
      </c>
      <c r="AC7184" s="11">
        <f>IFERROR(VLOOKUP(AE7184,[3]Sheet2!$M:$O,2,FALSE),0)</f>
        <v>0</v>
      </c>
      <c r="AD7184" s="11">
        <f>IFERROR(VLOOKUP(AE7184,[3]Sheet2!$M:$O,3,FALSE),0)</f>
        <v>0</v>
      </c>
      <c r="AE7184" s="10" t="str">
        <f t="shared" si="317"/>
        <v>81/82NWCL</v>
      </c>
    </row>
    <row r="7185" spans="1:31" x14ac:dyDescent="0.45">
      <c r="A7185" t="s">
        <v>55</v>
      </c>
      <c r="B7185" t="s">
        <v>376</v>
      </c>
      <c r="C7185" t="s">
        <v>289</v>
      </c>
      <c r="D7185">
        <v>855.51</v>
      </c>
      <c r="E7185">
        <v>1184494.96</v>
      </c>
      <c r="F7185">
        <v>2717804.1039999998</v>
      </c>
      <c r="L7185">
        <v>29552.588</v>
      </c>
      <c r="M7185">
        <v>2.4900000000000002</v>
      </c>
      <c r="N7185">
        <v>343.58</v>
      </c>
      <c r="O7185">
        <v>2.6</v>
      </c>
      <c r="P7185">
        <v>0.76</v>
      </c>
      <c r="R7185">
        <v>893.31</v>
      </c>
      <c r="T7185">
        <v>329.45</v>
      </c>
      <c r="U7185">
        <v>135.86000000000001</v>
      </c>
      <c r="V7185">
        <v>-0.84119999999999995</v>
      </c>
      <c r="Y7185" s="12" t="str">
        <f>IFERROR(VLOOKUP(C7185,[1]Index!$D:$F,3,FALSE),"Non List")</f>
        <v>Hotels And Tourism</v>
      </c>
      <c r="Z7185">
        <f>IFERROR(VLOOKUP(C7185,[1]LP!$B:$C,2,FALSE),0)</f>
        <v>902.25</v>
      </c>
      <c r="AA7185" s="11">
        <f t="shared" si="316"/>
        <v>362.3</v>
      </c>
      <c r="AB7185" s="5">
        <f>IFERROR(VLOOKUP(C7185,[2]Sheet1!$B:$F,5,FALSE),0)</f>
        <v>3553484.6999999997</v>
      </c>
      <c r="AC7185" s="11">
        <f>IFERROR(VLOOKUP(AE7185,[3]Sheet2!$M:$O,2,FALSE),0)</f>
        <v>0</v>
      </c>
      <c r="AD7185" s="11">
        <f>IFERROR(VLOOKUP(AE7185,[3]Sheet2!$M:$O,3,FALSE),0)</f>
        <v>0</v>
      </c>
      <c r="AE7185" s="10" t="str">
        <f t="shared" si="317"/>
        <v>81/82OHL</v>
      </c>
    </row>
    <row r="7186" spans="1:31" x14ac:dyDescent="0.45">
      <c r="A7186" t="s">
        <v>55</v>
      </c>
      <c r="B7186" t="s">
        <v>376</v>
      </c>
      <c r="C7186" t="s">
        <v>290</v>
      </c>
      <c r="D7186">
        <v>561.75</v>
      </c>
      <c r="E7186">
        <v>1021862.69</v>
      </c>
      <c r="F7186">
        <v>1752974.308</v>
      </c>
      <c r="L7186">
        <v>670709.97100000002</v>
      </c>
      <c r="M7186">
        <v>6.56</v>
      </c>
      <c r="N7186">
        <v>85.63</v>
      </c>
      <c r="O7186">
        <v>20.69</v>
      </c>
      <c r="P7186">
        <v>24.17</v>
      </c>
      <c r="R7186">
        <v>1771.68</v>
      </c>
      <c r="T7186">
        <v>27.15</v>
      </c>
      <c r="U7186">
        <v>63.3</v>
      </c>
      <c r="V7186">
        <v>-0.88729999999999998</v>
      </c>
      <c r="Y7186" s="12" t="str">
        <f>IFERROR(VLOOKUP(C7186,[1]Index!$D:$F,3,FALSE),"Non List")</f>
        <v>Hotels And Tourism</v>
      </c>
      <c r="Z7186">
        <f>IFERROR(VLOOKUP(C7186,[1]LP!$B:$C,2,FALSE),0)</f>
        <v>571.15</v>
      </c>
      <c r="AA7186" s="11">
        <f t="shared" si="316"/>
        <v>87.1</v>
      </c>
      <c r="AB7186" s="5">
        <f>IFERROR(VLOOKUP(C7186,[2]Sheet1!$B:$F,5,FALSE),0)</f>
        <v>31676880.969999999</v>
      </c>
      <c r="AC7186" s="11">
        <f>IFERROR(VLOOKUP(AE7186,[3]Sheet2!$M:$O,2,FALSE),0)</f>
        <v>0</v>
      </c>
      <c r="AD7186" s="11">
        <f>IFERROR(VLOOKUP(AE7186,[3]Sheet2!$M:$O,3,FALSE),0)</f>
        <v>0</v>
      </c>
      <c r="AE7186" s="10" t="str">
        <f t="shared" si="317"/>
        <v>81/82SHL</v>
      </c>
    </row>
    <row r="7187" spans="1:31" x14ac:dyDescent="0.45">
      <c r="A7187" t="s">
        <v>55</v>
      </c>
      <c r="B7187" t="s">
        <v>376</v>
      </c>
      <c r="C7187" t="s">
        <v>291</v>
      </c>
      <c r="D7187">
        <v>945</v>
      </c>
      <c r="E7187">
        <v>1962120.16</v>
      </c>
      <c r="F7187">
        <v>1209686.291</v>
      </c>
      <c r="L7187">
        <v>515433.967</v>
      </c>
      <c r="M7187">
        <v>26.27</v>
      </c>
      <c r="N7187">
        <v>35.97</v>
      </c>
      <c r="O7187">
        <v>5.85</v>
      </c>
      <c r="P7187">
        <v>16.25</v>
      </c>
      <c r="R7187">
        <v>210.42</v>
      </c>
      <c r="T7187">
        <v>161.65</v>
      </c>
      <c r="U7187">
        <v>309.11</v>
      </c>
      <c r="V7187">
        <v>-0.67290000000000005</v>
      </c>
      <c r="Y7187" s="12" t="str">
        <f>IFERROR(VLOOKUP(C7187,[1]Index!$D:$F,3,FALSE),"Non List")</f>
        <v>Hotels And Tourism</v>
      </c>
      <c r="Z7187">
        <f>IFERROR(VLOOKUP(C7187,[1]LP!$B:$C,2,FALSE),0)</f>
        <v>975.25</v>
      </c>
      <c r="AA7187" s="11">
        <f t="shared" si="316"/>
        <v>37.1</v>
      </c>
      <c r="AB7187" s="5">
        <f>IFERROR(VLOOKUP(C7187,[2]Sheet1!$B:$F,5,FALSE),0)</f>
        <v>13538629.379999999</v>
      </c>
      <c r="AC7187" s="11">
        <f>IFERROR(VLOOKUP(AE7187,[3]Sheet2!$M:$O,2,FALSE),0)</f>
        <v>0</v>
      </c>
      <c r="AD7187" s="11">
        <f>IFERROR(VLOOKUP(AE7187,[3]Sheet2!$M:$O,3,FALSE),0)</f>
        <v>0</v>
      </c>
      <c r="AE7187" s="10" t="str">
        <f t="shared" si="317"/>
        <v>81/82TRH</v>
      </c>
    </row>
    <row r="7188" spans="1:31" x14ac:dyDescent="0.45">
      <c r="A7188" t="s">
        <v>55</v>
      </c>
      <c r="B7188" t="s">
        <v>376</v>
      </c>
      <c r="C7188" t="s">
        <v>292</v>
      </c>
      <c r="D7188">
        <v>981.44</v>
      </c>
      <c r="E7188">
        <v>1534091</v>
      </c>
      <c r="F7188">
        <v>116804.02499999999</v>
      </c>
      <c r="L7188">
        <v>210895.503</v>
      </c>
      <c r="M7188">
        <v>13.75</v>
      </c>
      <c r="N7188">
        <v>71.38</v>
      </c>
      <c r="O7188">
        <v>9.1199999999999992</v>
      </c>
      <c r="P7188">
        <v>12.77</v>
      </c>
      <c r="R7188">
        <v>650.99</v>
      </c>
      <c r="T7188">
        <v>107.61</v>
      </c>
      <c r="U7188">
        <v>182.46</v>
      </c>
      <c r="V7188">
        <v>-0.81410000000000005</v>
      </c>
      <c r="Y7188" s="12" t="str">
        <f>IFERROR(VLOOKUP(C7188,[1]Index!$D:$F,3,FALSE),"Non List")</f>
        <v>Hotels And Tourism</v>
      </c>
      <c r="Z7188">
        <f>IFERROR(VLOOKUP(C7188,[1]LP!$B:$C,2,FALSE),0)</f>
        <v>1062.6600000000001</v>
      </c>
      <c r="AA7188" s="11">
        <f t="shared" si="316"/>
        <v>77.3</v>
      </c>
      <c r="AB7188" s="5">
        <f>IFERROR(VLOOKUP(C7188,[2]Sheet1!$B:$F,5,FALSE),0)</f>
        <v>15340910</v>
      </c>
      <c r="AC7188" s="11">
        <f>IFERROR(VLOOKUP(AE7188,[3]Sheet2!$M:$O,2,FALSE),0)</f>
        <v>0</v>
      </c>
      <c r="AD7188" s="11">
        <f>IFERROR(VLOOKUP(AE7188,[3]Sheet2!$M:$O,3,FALSE),0)</f>
        <v>0</v>
      </c>
      <c r="AE7188" s="10" t="str">
        <f t="shared" si="317"/>
        <v>81/82CGH</v>
      </c>
    </row>
    <row r="7189" spans="1:31" x14ac:dyDescent="0.45">
      <c r="A7189" t="s">
        <v>55</v>
      </c>
      <c r="B7189" t="s">
        <v>376</v>
      </c>
      <c r="C7189" t="s">
        <v>324</v>
      </c>
      <c r="D7189">
        <v>1090</v>
      </c>
      <c r="E7189">
        <v>600000</v>
      </c>
      <c r="F7189">
        <v>31653.701000000001</v>
      </c>
      <c r="L7189">
        <v>27802.862000000001</v>
      </c>
      <c r="M7189">
        <v>4.63</v>
      </c>
      <c r="N7189">
        <v>235.42</v>
      </c>
      <c r="O7189">
        <v>10.35</v>
      </c>
      <c r="P7189">
        <v>4.4000000000000004</v>
      </c>
      <c r="R7189">
        <v>2436.6</v>
      </c>
      <c r="T7189">
        <v>105.28</v>
      </c>
      <c r="U7189">
        <v>104.73</v>
      </c>
      <c r="V7189">
        <v>-0.90390000000000004</v>
      </c>
      <c r="Y7189" s="12" t="str">
        <f>IFERROR(VLOOKUP(C7189,[1]Index!$D:$F,3,FALSE),"Non List")</f>
        <v>Hotels And Tourism</v>
      </c>
      <c r="Z7189">
        <f>IFERROR(VLOOKUP(C7189,[1]LP!$B:$C,2,FALSE),0)</f>
        <v>1087.1500000000001</v>
      </c>
      <c r="AA7189" s="11">
        <f t="shared" si="316"/>
        <v>234.8</v>
      </c>
      <c r="AB7189" s="5">
        <f>IFERROR(VLOOKUP(C7189,[2]Sheet1!$B:$F,5,FALSE),0)</f>
        <v>1080000</v>
      </c>
      <c r="AC7189" s="11">
        <f>IFERROR(VLOOKUP(AE7189,[3]Sheet2!$M:$O,2,FALSE),0)</f>
        <v>0</v>
      </c>
      <c r="AD7189" s="11">
        <f>IFERROR(VLOOKUP(AE7189,[3]Sheet2!$M:$O,3,FALSE),0)</f>
        <v>0</v>
      </c>
      <c r="AE7189" s="10" t="str">
        <f t="shared" si="317"/>
        <v>81/82KDL</v>
      </c>
    </row>
    <row r="7190" spans="1:31" x14ac:dyDescent="0.45">
      <c r="A7190" t="s">
        <v>55</v>
      </c>
      <c r="B7190" t="s">
        <v>376</v>
      </c>
      <c r="C7190" t="s">
        <v>365</v>
      </c>
      <c r="D7190">
        <v>603.6</v>
      </c>
      <c r="E7190">
        <v>3013200</v>
      </c>
      <c r="F7190">
        <v>-320906.66350000002</v>
      </c>
      <c r="L7190">
        <v>-198965.87820000001</v>
      </c>
      <c r="M7190">
        <v>-6.6</v>
      </c>
      <c r="N7190">
        <v>-91.45</v>
      </c>
      <c r="O7190">
        <v>6.76</v>
      </c>
      <c r="P7190">
        <v>-7.39</v>
      </c>
      <c r="R7190">
        <v>-618.20000000000005</v>
      </c>
      <c r="T7190">
        <v>89.35</v>
      </c>
      <c r="U7190" t="s">
        <v>314</v>
      </c>
      <c r="V7190" t="s">
        <v>314</v>
      </c>
      <c r="Y7190" s="12" t="str">
        <f>IFERROR(VLOOKUP(C7190,[1]Index!$D:$F,3,FALSE),"Non List")</f>
        <v>Hotels And Tourism</v>
      </c>
      <c r="Z7190">
        <f>IFERROR(VLOOKUP(C7190,[1]LP!$B:$C,2,FALSE),0)</f>
        <v>609.99</v>
      </c>
      <c r="AA7190" s="11">
        <f t="shared" si="316"/>
        <v>-92.4</v>
      </c>
      <c r="AB7190" s="5">
        <f>IFERROR(VLOOKUP(C7190,[2]Sheet1!$B:$F,5,FALSE),0)</f>
        <v>3013200</v>
      </c>
      <c r="AC7190" s="11">
        <f>IFERROR(VLOOKUP(AE7190,[3]Sheet2!$M:$O,2,FALSE),0)</f>
        <v>0</v>
      </c>
      <c r="AD7190" s="11">
        <f>IFERROR(VLOOKUP(AE7190,[3]Sheet2!$M:$O,3,FALSE),0)</f>
        <v>0</v>
      </c>
      <c r="AE7190" s="10" t="str">
        <f t="shared" si="317"/>
        <v>81/82CITY</v>
      </c>
    </row>
    <row r="7191" spans="1:31" x14ac:dyDescent="0.45">
      <c r="A7191" t="s">
        <v>55</v>
      </c>
      <c r="B7191" t="s">
        <v>376</v>
      </c>
      <c r="C7191" t="s">
        <v>293</v>
      </c>
      <c r="D7191">
        <v>16500</v>
      </c>
      <c r="E7191">
        <v>194889</v>
      </c>
      <c r="F7191">
        <v>6011040</v>
      </c>
      <c r="L7191">
        <v>-400600</v>
      </c>
      <c r="M7191">
        <v>-205.55</v>
      </c>
      <c r="N7191">
        <v>-80.27</v>
      </c>
      <c r="O7191">
        <v>5.18</v>
      </c>
      <c r="P7191">
        <v>-6.46</v>
      </c>
      <c r="R7191">
        <v>-415.8</v>
      </c>
      <c r="T7191">
        <v>3184.34</v>
      </c>
      <c r="U7191" t="s">
        <v>314</v>
      </c>
      <c r="V7191" t="s">
        <v>314</v>
      </c>
      <c r="Y7191" s="12" t="str">
        <f>IFERROR(VLOOKUP(C7191,[1]Index!$D:$F,3,FALSE),"Non List")</f>
        <v>Manufacturing And Processing</v>
      </c>
      <c r="Z7191">
        <f>IFERROR(VLOOKUP(C7191,[1]LP!$B:$C,2,FALSE),0)</f>
        <v>16410</v>
      </c>
      <c r="AA7191" s="11">
        <f t="shared" si="316"/>
        <v>-79.8</v>
      </c>
      <c r="AB7191" s="5">
        <f>IFERROR(VLOOKUP(C7191,[2]Sheet1!$B:$F,5,FALSE),0)</f>
        <v>175399.83</v>
      </c>
      <c r="AC7191" s="11">
        <f>IFERROR(VLOOKUP(AE7191,[3]Sheet2!$M:$O,2,FALSE),0)</f>
        <v>0</v>
      </c>
      <c r="AD7191" s="11">
        <f>IFERROR(VLOOKUP(AE7191,[3]Sheet2!$M:$O,3,FALSE),0)</f>
        <v>0</v>
      </c>
      <c r="AE7191" s="10" t="str">
        <f t="shared" si="317"/>
        <v>81/82BNL</v>
      </c>
    </row>
    <row r="7192" spans="1:31" x14ac:dyDescent="0.45">
      <c r="A7192" t="s">
        <v>55</v>
      </c>
      <c r="B7192" t="s">
        <v>376</v>
      </c>
      <c r="C7192" t="s">
        <v>294</v>
      </c>
      <c r="D7192">
        <v>12250</v>
      </c>
      <c r="E7192">
        <v>121000</v>
      </c>
      <c r="F7192">
        <v>3413137</v>
      </c>
      <c r="L7192">
        <v>-607572</v>
      </c>
      <c r="M7192">
        <v>-502.13</v>
      </c>
      <c r="N7192">
        <v>-24.4</v>
      </c>
      <c r="O7192">
        <v>4.1900000000000004</v>
      </c>
      <c r="P7192">
        <v>-17.190000000000001</v>
      </c>
      <c r="R7192">
        <v>-102.24</v>
      </c>
      <c r="T7192">
        <v>2920.77</v>
      </c>
      <c r="U7192" t="s">
        <v>314</v>
      </c>
      <c r="V7192" t="s">
        <v>314</v>
      </c>
      <c r="Y7192" s="12" t="str">
        <f>IFERROR(VLOOKUP(C7192,[1]Index!$D:$F,3,FALSE),"Non List")</f>
        <v>Manufacturing And Processing</v>
      </c>
      <c r="Z7192">
        <f>IFERROR(VLOOKUP(C7192,[1]LP!$B:$C,2,FALSE),0)</f>
        <v>11990.86</v>
      </c>
      <c r="AA7192" s="11">
        <f t="shared" si="316"/>
        <v>-23.9</v>
      </c>
      <c r="AB7192" s="5">
        <f>IFERROR(VLOOKUP(C7192,[2]Sheet1!$B:$F,5,FALSE),0)</f>
        <v>108900</v>
      </c>
      <c r="AC7192" s="11">
        <f>IFERROR(VLOOKUP(AE7192,[3]Sheet2!$M:$O,2,FALSE),0)</f>
        <v>0</v>
      </c>
      <c r="AD7192" s="11">
        <f>IFERROR(VLOOKUP(AE7192,[3]Sheet2!$M:$O,3,FALSE),0)</f>
        <v>0</v>
      </c>
      <c r="AE7192" s="10" t="str">
        <f t="shared" si="317"/>
        <v>81/82BNT</v>
      </c>
    </row>
    <row r="7193" spans="1:31" x14ac:dyDescent="0.45">
      <c r="A7193" t="s">
        <v>55</v>
      </c>
      <c r="B7193" t="s">
        <v>376</v>
      </c>
      <c r="C7193" t="s">
        <v>295</v>
      </c>
      <c r="D7193">
        <v>1394.92</v>
      </c>
      <c r="E7193">
        <v>3073401.8119999999</v>
      </c>
      <c r="F7193">
        <v>1101653.2339999999</v>
      </c>
      <c r="L7193">
        <v>953263.66799999995</v>
      </c>
      <c r="M7193">
        <v>31.02</v>
      </c>
      <c r="N7193">
        <v>44.97</v>
      </c>
      <c r="O7193">
        <v>10.27</v>
      </c>
      <c r="P7193">
        <v>22.83</v>
      </c>
      <c r="R7193">
        <v>461.84</v>
      </c>
      <c r="T7193">
        <v>135.84</v>
      </c>
      <c r="U7193">
        <v>307.91000000000003</v>
      </c>
      <c r="V7193">
        <v>-0.77929999999999999</v>
      </c>
      <c r="Y7193" s="12" t="str">
        <f>IFERROR(VLOOKUP(C7193,[1]Index!$D:$F,3,FALSE),"Non List")</f>
        <v>Manufacturing And Processing</v>
      </c>
      <c r="Z7193">
        <f>IFERROR(VLOOKUP(C7193,[1]LP!$B:$C,2,FALSE),0)</f>
        <v>1440.03</v>
      </c>
      <c r="AA7193" s="11">
        <f t="shared" si="316"/>
        <v>46.4</v>
      </c>
      <c r="AB7193" s="5">
        <f>IFERROR(VLOOKUP(C7193,[2]Sheet1!$B:$F,5,FALSE),0)</f>
        <v>12908287.559999999</v>
      </c>
      <c r="AC7193" s="11">
        <f>IFERROR(VLOOKUP(AE7193,[3]Sheet2!$M:$O,2,FALSE),0)</f>
        <v>0</v>
      </c>
      <c r="AD7193" s="11">
        <f>IFERROR(VLOOKUP(AE7193,[3]Sheet2!$M:$O,3,FALSE),0)</f>
        <v>0</v>
      </c>
      <c r="AE7193" s="10" t="str">
        <f t="shared" si="317"/>
        <v>81/82HDL</v>
      </c>
    </row>
    <row r="7194" spans="1:31" x14ac:dyDescent="0.45">
      <c r="A7194" t="s">
        <v>55</v>
      </c>
      <c r="B7194" t="s">
        <v>376</v>
      </c>
      <c r="C7194" t="s">
        <v>296</v>
      </c>
      <c r="D7194">
        <v>47500</v>
      </c>
      <c r="E7194">
        <v>92100</v>
      </c>
      <c r="F7194">
        <v>5124100</v>
      </c>
      <c r="L7194">
        <v>1961800</v>
      </c>
      <c r="M7194">
        <v>2130.08</v>
      </c>
      <c r="N7194">
        <v>22.3</v>
      </c>
      <c r="O7194">
        <v>8.39</v>
      </c>
      <c r="P7194">
        <v>37.61</v>
      </c>
      <c r="R7194">
        <v>187.1</v>
      </c>
      <c r="T7194">
        <v>5663.63</v>
      </c>
      <c r="U7194">
        <v>16475.43</v>
      </c>
      <c r="V7194">
        <v>-0.65310000000000001</v>
      </c>
      <c r="Y7194" s="12" t="str">
        <f>IFERROR(VLOOKUP(C7194,[1]Index!$D:$F,3,FALSE),"Non List")</f>
        <v>Manufacturing And Processing</v>
      </c>
      <c r="Z7194">
        <f>IFERROR(VLOOKUP(C7194,[1]LP!$B:$C,2,FALSE),0)</f>
        <v>48960</v>
      </c>
      <c r="AA7194" s="11">
        <f t="shared" si="316"/>
        <v>23</v>
      </c>
      <c r="AB7194" s="5">
        <f>IFERROR(VLOOKUP(C7194,[2]Sheet1!$B:$F,5,FALSE),0)</f>
        <v>138150</v>
      </c>
      <c r="AC7194" s="11">
        <f>IFERROR(VLOOKUP(AE7194,[3]Sheet2!$M:$O,2,FALSE),0)</f>
        <v>0</v>
      </c>
      <c r="AD7194" s="11">
        <f>IFERROR(VLOOKUP(AE7194,[3]Sheet2!$M:$O,3,FALSE),0)</f>
        <v>0</v>
      </c>
      <c r="AE7194" s="10" t="str">
        <f t="shared" si="317"/>
        <v>81/82UNL</v>
      </c>
    </row>
    <row r="7195" spans="1:31" x14ac:dyDescent="0.45">
      <c r="A7195" t="s">
        <v>55</v>
      </c>
      <c r="B7195" t="s">
        <v>376</v>
      </c>
      <c r="C7195" t="s">
        <v>297</v>
      </c>
      <c r="D7195">
        <v>626.13</v>
      </c>
      <c r="E7195">
        <v>5456808.5</v>
      </c>
      <c r="F7195">
        <v>4832990.3389999997</v>
      </c>
      <c r="L7195">
        <v>794108.00300000003</v>
      </c>
      <c r="M7195">
        <v>14.55</v>
      </c>
      <c r="N7195">
        <v>43.03</v>
      </c>
      <c r="O7195">
        <v>3.32</v>
      </c>
      <c r="P7195">
        <v>7.72</v>
      </c>
      <c r="R7195">
        <v>142.86000000000001</v>
      </c>
      <c r="T7195">
        <v>188.57</v>
      </c>
      <c r="U7195">
        <v>248.46</v>
      </c>
      <c r="V7195">
        <v>-0.60319999999999996</v>
      </c>
      <c r="Y7195" s="12" t="str">
        <f>IFERROR(VLOOKUP(C7195,[1]Index!$D:$F,3,FALSE),"Non List")</f>
        <v>Manufacturing And Processing</v>
      </c>
      <c r="Z7195">
        <f>IFERROR(VLOOKUP(C7195,[1]LP!$B:$C,2,FALSE),0)</f>
        <v>634.79999999999995</v>
      </c>
      <c r="AA7195" s="11">
        <f t="shared" si="316"/>
        <v>43.6</v>
      </c>
      <c r="AB7195" s="5">
        <f>IFERROR(VLOOKUP(C7195,[2]Sheet1!$B:$F,5,FALSE),0)</f>
        <v>54568085</v>
      </c>
      <c r="AC7195" s="11">
        <f>IFERROR(VLOOKUP(AE7195,[3]Sheet2!$M:$O,2,FALSE),0)</f>
        <v>0</v>
      </c>
      <c r="AD7195" s="11">
        <f>IFERROR(VLOOKUP(AE7195,[3]Sheet2!$M:$O,3,FALSE),0)</f>
        <v>0</v>
      </c>
      <c r="AE7195" s="10" t="str">
        <f t="shared" si="317"/>
        <v>81/82SHIVM</v>
      </c>
    </row>
    <row r="7196" spans="1:31" x14ac:dyDescent="0.45">
      <c r="A7196" t="s">
        <v>55</v>
      </c>
      <c r="B7196" t="s">
        <v>376</v>
      </c>
      <c r="C7196" t="s">
        <v>368</v>
      </c>
      <c r="D7196">
        <v>927.04</v>
      </c>
      <c r="E7196">
        <v>4975500</v>
      </c>
      <c r="F7196">
        <v>5074800.0949999997</v>
      </c>
      <c r="L7196">
        <v>1004593.94</v>
      </c>
      <c r="M7196">
        <v>20.190000000000001</v>
      </c>
      <c r="N7196">
        <v>45.92</v>
      </c>
      <c r="O7196">
        <v>4.59</v>
      </c>
      <c r="P7196">
        <v>10</v>
      </c>
      <c r="R7196">
        <v>210.77</v>
      </c>
      <c r="T7196">
        <v>202</v>
      </c>
      <c r="U7196">
        <v>302.92</v>
      </c>
      <c r="V7196">
        <v>-0.67320000000000002</v>
      </c>
      <c r="Y7196" s="12" t="str">
        <f>IFERROR(VLOOKUP(C7196,[1]Index!$D:$F,3,FALSE),"Non List")</f>
        <v>Manufacturing And Processing</v>
      </c>
      <c r="Z7196">
        <f>IFERROR(VLOOKUP(C7196,[1]LP!$B:$C,2,FALSE),0)</f>
        <v>927.15</v>
      </c>
      <c r="AA7196" s="11">
        <f t="shared" si="316"/>
        <v>45.9</v>
      </c>
      <c r="AB7196" s="5">
        <f>IFERROR(VLOOKUP(C7196,[2]Sheet1!$B:$F,5,FALSE),0)</f>
        <v>5970600</v>
      </c>
      <c r="AC7196" s="11">
        <f>IFERROR(VLOOKUP(AE7196,[3]Sheet2!$M:$O,2,FALSE),0)</f>
        <v>0</v>
      </c>
      <c r="AD7196" s="11">
        <f>IFERROR(VLOOKUP(AE7196,[3]Sheet2!$M:$O,3,FALSE),0)</f>
        <v>0</v>
      </c>
      <c r="AE7196" s="10" t="str">
        <f t="shared" si="317"/>
        <v>81/82SARBTM</v>
      </c>
    </row>
    <row r="7197" spans="1:31" x14ac:dyDescent="0.45">
      <c r="A7197" t="s">
        <v>55</v>
      </c>
      <c r="B7197" t="s">
        <v>376</v>
      </c>
      <c r="C7197" t="s">
        <v>367</v>
      </c>
      <c r="D7197">
        <v>460.41</v>
      </c>
      <c r="E7197">
        <v>3075050</v>
      </c>
      <c r="F7197">
        <v>2782597.9330000002</v>
      </c>
      <c r="L7197">
        <v>6150.2640000000001</v>
      </c>
      <c r="M7197">
        <v>0.2</v>
      </c>
      <c r="N7197">
        <v>2302.0500000000002</v>
      </c>
      <c r="O7197">
        <v>2.42</v>
      </c>
      <c r="P7197">
        <v>0.1</v>
      </c>
      <c r="R7197">
        <v>5570.96</v>
      </c>
      <c r="T7197">
        <v>190.49</v>
      </c>
      <c r="U7197">
        <v>29.28</v>
      </c>
      <c r="V7197">
        <v>-0.93640000000000001</v>
      </c>
      <c r="Y7197" s="12" t="str">
        <f>IFERROR(VLOOKUP(C7197,[1]Index!$D:$F,3,FALSE),"Non List")</f>
        <v>Manufacturing And Processing</v>
      </c>
      <c r="Z7197">
        <f>IFERROR(VLOOKUP(C7197,[1]LP!$B:$C,2,FALSE),0)</f>
        <v>464.45</v>
      </c>
      <c r="AA7197" s="11">
        <f t="shared" si="316"/>
        <v>2322.3000000000002</v>
      </c>
      <c r="AB7197" s="5">
        <f>IFERROR(VLOOKUP(C7197,[2]Sheet1!$B:$F,5,FALSE),0)</f>
        <v>11685190</v>
      </c>
      <c r="AC7197" s="11">
        <f>IFERROR(VLOOKUP(AE7197,[3]Sheet2!$M:$O,2,FALSE),0)</f>
        <v>0</v>
      </c>
      <c r="AD7197" s="11">
        <f>IFERROR(VLOOKUP(AE7197,[3]Sheet2!$M:$O,3,FALSE),0)</f>
        <v>0</v>
      </c>
      <c r="AE7197" s="10" t="str">
        <f t="shared" si="317"/>
        <v>81/82SONA</v>
      </c>
    </row>
    <row r="7198" spans="1:31" x14ac:dyDescent="0.45">
      <c r="A7198" t="s">
        <v>55</v>
      </c>
      <c r="B7198" t="s">
        <v>376</v>
      </c>
      <c r="C7198" t="s">
        <v>383</v>
      </c>
      <c r="D7198">
        <v>1361.37</v>
      </c>
      <c r="E7198">
        <v>600000</v>
      </c>
      <c r="F7198">
        <v>23610.054</v>
      </c>
      <c r="L7198">
        <v>8928.3639999999996</v>
      </c>
      <c r="M7198">
        <v>1.49</v>
      </c>
      <c r="N7198">
        <v>913.67</v>
      </c>
      <c r="O7198">
        <v>13.1</v>
      </c>
      <c r="P7198">
        <v>1.43</v>
      </c>
      <c r="R7198">
        <v>11969.08</v>
      </c>
      <c r="T7198">
        <v>103.94</v>
      </c>
      <c r="U7198">
        <v>59.03</v>
      </c>
      <c r="V7198">
        <v>-0.95660000000000001</v>
      </c>
      <c r="Y7198" s="12" t="str">
        <f>IFERROR(VLOOKUP(C7198,[1]Index!$D:$F,3,FALSE),"Non List")</f>
        <v>Manufacturing And Processing</v>
      </c>
      <c r="Z7198">
        <f>IFERROR(VLOOKUP(C7198,[1]LP!$B:$C,2,FALSE),0)</f>
        <v>1370.79</v>
      </c>
      <c r="AA7198" s="11">
        <f t="shared" si="316"/>
        <v>920</v>
      </c>
      <c r="AB7198" s="5">
        <f>IFERROR(VLOOKUP(C7198,[2]Sheet1!$B:$F,5,FALSE),0)</f>
        <v>1800000</v>
      </c>
      <c r="AC7198" s="11">
        <f>IFERROR(VLOOKUP(AE7198,[3]Sheet2!$M:$O,2,FALSE),0)</f>
        <v>0</v>
      </c>
      <c r="AD7198" s="11">
        <f>IFERROR(VLOOKUP(AE7198,[3]Sheet2!$M:$O,3,FALSE),0)</f>
        <v>0</v>
      </c>
      <c r="AE7198" s="10" t="str">
        <f t="shared" si="317"/>
        <v>81/82OMPL</v>
      </c>
    </row>
    <row r="7199" spans="1:31" x14ac:dyDescent="0.45">
      <c r="A7199" t="s">
        <v>55</v>
      </c>
      <c r="B7199" t="s">
        <v>376</v>
      </c>
      <c r="C7199" t="s">
        <v>366</v>
      </c>
      <c r="D7199">
        <v>497.23</v>
      </c>
      <c r="E7199">
        <v>4567685.7</v>
      </c>
      <c r="F7199">
        <v>4041234.2319999998</v>
      </c>
      <c r="L7199">
        <v>-660379.55000000005</v>
      </c>
      <c r="M7199">
        <v>-14.46</v>
      </c>
      <c r="N7199">
        <v>-34.39</v>
      </c>
      <c r="O7199">
        <v>2.64</v>
      </c>
      <c r="P7199">
        <v>-7.67</v>
      </c>
      <c r="R7199">
        <v>-90.79</v>
      </c>
      <c r="T7199">
        <v>188.47</v>
      </c>
      <c r="U7199" t="s">
        <v>314</v>
      </c>
      <c r="V7199" t="s">
        <v>314</v>
      </c>
      <c r="Y7199" s="12" t="str">
        <f>IFERROR(VLOOKUP(C7199,[1]Index!$D:$F,3,FALSE),"Non List")</f>
        <v>Manufacturing And Processing</v>
      </c>
      <c r="Z7199">
        <f>IFERROR(VLOOKUP(C7199,[1]LP!$B:$C,2,FALSE),0)</f>
        <v>503.93</v>
      </c>
      <c r="AA7199" s="11">
        <f t="shared" si="316"/>
        <v>-34.799999999999997</v>
      </c>
      <c r="AB7199" s="5">
        <f>IFERROR(VLOOKUP(C7199,[2]Sheet1!$B:$F,5,FALSE),0)</f>
        <v>9135371.4000000004</v>
      </c>
      <c r="AC7199" s="11">
        <f>IFERROR(VLOOKUP(AE7199,[3]Sheet2!$M:$O,2,FALSE),0)</f>
        <v>0</v>
      </c>
      <c r="AD7199" s="11">
        <f>IFERROR(VLOOKUP(AE7199,[3]Sheet2!$M:$O,3,FALSE),0)</f>
        <v>0</v>
      </c>
      <c r="AE7199" s="10" t="str">
        <f t="shared" si="317"/>
        <v>81/82GCIL</v>
      </c>
    </row>
    <row r="7200" spans="1:31" x14ac:dyDescent="0.45">
      <c r="A7200" t="s">
        <v>55</v>
      </c>
      <c r="B7200" t="s">
        <v>376</v>
      </c>
      <c r="C7200" t="s">
        <v>299</v>
      </c>
      <c r="D7200">
        <v>1943.8</v>
      </c>
      <c r="E7200">
        <v>6481712</v>
      </c>
      <c r="F7200">
        <v>20117316</v>
      </c>
      <c r="L7200">
        <v>1253570</v>
      </c>
      <c r="M7200">
        <v>19.34</v>
      </c>
      <c r="N7200">
        <v>100.51</v>
      </c>
      <c r="O7200">
        <v>4.74</v>
      </c>
      <c r="P7200">
        <v>4.71</v>
      </c>
      <c r="R7200">
        <v>476.42</v>
      </c>
      <c r="T7200">
        <v>410.37</v>
      </c>
      <c r="U7200">
        <v>422.58</v>
      </c>
      <c r="V7200" s="14">
        <v>-0.78259999999999996</v>
      </c>
      <c r="Y7200" s="12" t="str">
        <f>IFERROR(VLOOKUP(C7200,[1]Index!$D:$F,3,FALSE),"Non List")</f>
        <v>Investment</v>
      </c>
      <c r="Z7200">
        <f>IFERROR(VLOOKUP(C7200,[1]LP!$B:$C,2,FALSE),0)</f>
        <v>1940.81</v>
      </c>
      <c r="AA7200" s="11">
        <f t="shared" si="316"/>
        <v>100.4</v>
      </c>
      <c r="AB7200" s="5">
        <f>IFERROR(VLOOKUP(C7200,[2]Sheet1!$B:$F,5,FALSE),0)</f>
        <v>12963424.600000001</v>
      </c>
      <c r="AC7200" s="11">
        <f>IFERROR(VLOOKUP(AE7200,[3]Sheet2!$M:$O,2,FALSE),0)</f>
        <v>0</v>
      </c>
      <c r="AD7200" s="11">
        <f>IFERROR(VLOOKUP(AE7200,[3]Sheet2!$M:$O,3,FALSE),0)</f>
        <v>0</v>
      </c>
      <c r="AE7200" s="10" t="str">
        <f t="shared" si="317"/>
        <v>81/82CIT</v>
      </c>
    </row>
    <row r="7201" spans="1:31" x14ac:dyDescent="0.45">
      <c r="A7201" t="s">
        <v>55</v>
      </c>
      <c r="B7201" t="s">
        <v>376</v>
      </c>
      <c r="C7201" t="s">
        <v>369</v>
      </c>
      <c r="D7201">
        <v>1234.55</v>
      </c>
      <c r="E7201">
        <v>1415700</v>
      </c>
      <c r="F7201">
        <v>718473.37100000004</v>
      </c>
      <c r="L7201">
        <v>64947.720999999998</v>
      </c>
      <c r="M7201">
        <v>2.29</v>
      </c>
      <c r="N7201">
        <v>539.1</v>
      </c>
      <c r="O7201">
        <v>16.38</v>
      </c>
      <c r="P7201">
        <v>3.04</v>
      </c>
      <c r="R7201">
        <v>8830.4599999999991</v>
      </c>
      <c r="T7201">
        <v>75.38</v>
      </c>
      <c r="U7201">
        <v>62.32</v>
      </c>
      <c r="V7201" s="14">
        <v>-0.94950000000000001</v>
      </c>
      <c r="Y7201" s="12" t="str">
        <f>IFERROR(VLOOKUP(C7201,[1]Index!$D:$F,3,FALSE),"Non List")</f>
        <v>Investment</v>
      </c>
      <c r="Z7201">
        <f>IFERROR(VLOOKUP(C7201,[1]LP!$B:$C,2,FALSE),0)</f>
        <v>1265.23</v>
      </c>
      <c r="AA7201" s="11">
        <f t="shared" si="316"/>
        <v>552.5</v>
      </c>
      <c r="AB7201" s="5">
        <f>IFERROR(VLOOKUP(C7201,[2]Sheet1!$B:$F,5,FALSE),0)</f>
        <v>3397680</v>
      </c>
      <c r="AC7201" s="11">
        <f>IFERROR(VLOOKUP(AE7201,[3]Sheet2!$M:$O,2,FALSE),0)</f>
        <v>0</v>
      </c>
      <c r="AD7201" s="11">
        <f>IFERROR(VLOOKUP(AE7201,[3]Sheet2!$M:$O,3,FALSE),0)</f>
        <v>0</v>
      </c>
      <c r="AE7201" s="10" t="str">
        <f t="shared" si="317"/>
        <v>81/82HATHY</v>
      </c>
    </row>
    <row r="7202" spans="1:31" x14ac:dyDescent="0.45">
      <c r="A7202" t="s">
        <v>55</v>
      </c>
      <c r="B7202" t="s">
        <v>376</v>
      </c>
      <c r="C7202" t="s">
        <v>300</v>
      </c>
      <c r="D7202">
        <v>288.18</v>
      </c>
      <c r="E7202">
        <v>24559813</v>
      </c>
      <c r="F7202">
        <v>3691885</v>
      </c>
      <c r="L7202">
        <v>973892</v>
      </c>
      <c r="M7202">
        <v>3.97</v>
      </c>
      <c r="N7202">
        <v>72.59</v>
      </c>
      <c r="O7202">
        <v>2.5099999999999998</v>
      </c>
      <c r="P7202">
        <v>3.45</v>
      </c>
      <c r="R7202">
        <v>182.2</v>
      </c>
      <c r="T7202">
        <v>115.03</v>
      </c>
      <c r="U7202">
        <v>101.37</v>
      </c>
      <c r="V7202" s="14">
        <v>-0.64829999999999999</v>
      </c>
      <c r="Y7202" s="12" t="str">
        <f>IFERROR(VLOOKUP(C7202,[1]Index!$D:$F,3,FALSE),"Non List")</f>
        <v>Investment</v>
      </c>
      <c r="Z7202">
        <f>IFERROR(VLOOKUP(C7202,[1]LP!$B:$C,2,FALSE),0)</f>
        <v>294.41000000000003</v>
      </c>
      <c r="AA7202" s="11">
        <f t="shared" si="316"/>
        <v>74.2</v>
      </c>
      <c r="AB7202" s="5">
        <f>IFERROR(VLOOKUP(C7202,[2]Sheet1!$B:$F,5,FALSE),0)</f>
        <v>49119626</v>
      </c>
      <c r="AC7202" s="11">
        <f>IFERROR(VLOOKUP(AE7202,[3]Sheet2!$M:$O,2,FALSE),0)</f>
        <v>0</v>
      </c>
      <c r="AD7202" s="11">
        <f>IFERROR(VLOOKUP(AE7202,[3]Sheet2!$M:$O,3,FALSE),0)</f>
        <v>0</v>
      </c>
      <c r="AE7202" s="10" t="str">
        <f t="shared" si="317"/>
        <v>81/82HIDCL</v>
      </c>
    </row>
    <row r="7203" spans="1:31" x14ac:dyDescent="0.45">
      <c r="A7203" t="s">
        <v>55</v>
      </c>
      <c r="B7203" t="s">
        <v>376</v>
      </c>
      <c r="C7203" t="s">
        <v>301</v>
      </c>
      <c r="D7203">
        <v>282.20999999999998</v>
      </c>
      <c r="E7203">
        <v>21600000</v>
      </c>
      <c r="F7203">
        <v>4077103</v>
      </c>
      <c r="L7203">
        <v>1145543</v>
      </c>
      <c r="M7203">
        <v>5.3</v>
      </c>
      <c r="N7203">
        <v>53.25</v>
      </c>
      <c r="O7203">
        <v>2.37</v>
      </c>
      <c r="P7203">
        <v>4.46</v>
      </c>
      <c r="R7203">
        <v>126.2</v>
      </c>
      <c r="T7203">
        <v>118.88</v>
      </c>
      <c r="U7203">
        <v>119.06</v>
      </c>
      <c r="V7203" s="14">
        <v>-0.57809999999999995</v>
      </c>
      <c r="Y7203" s="12" t="str">
        <f>IFERROR(VLOOKUP(C7203,[1]Index!$D:$F,3,FALSE),"Non List")</f>
        <v>Investment</v>
      </c>
      <c r="Z7203">
        <f>IFERROR(VLOOKUP(C7203,[1]LP!$B:$C,2,FALSE),0)</f>
        <v>288</v>
      </c>
      <c r="AA7203" s="11">
        <f t="shared" si="316"/>
        <v>54.3</v>
      </c>
      <c r="AB7203" s="5">
        <f>IFERROR(VLOOKUP(C7203,[2]Sheet1!$B:$F,5,FALSE),0)</f>
        <v>86400000</v>
      </c>
      <c r="AC7203" s="11">
        <f>IFERROR(VLOOKUP(AE7203,[3]Sheet2!$M:$O,2,FALSE),0)</f>
        <v>0</v>
      </c>
      <c r="AD7203" s="11">
        <f>IFERROR(VLOOKUP(AE7203,[3]Sheet2!$M:$O,3,FALSE),0)</f>
        <v>0</v>
      </c>
      <c r="AE7203" s="10" t="str">
        <f t="shared" si="317"/>
        <v>81/82NIFRA</v>
      </c>
    </row>
    <row r="7204" spans="1:31" x14ac:dyDescent="0.45">
      <c r="A7204" t="s">
        <v>55</v>
      </c>
      <c r="B7204" t="s">
        <v>376</v>
      </c>
      <c r="C7204" t="s">
        <v>304</v>
      </c>
      <c r="D7204">
        <v>1061.77</v>
      </c>
      <c r="E7204">
        <v>555600</v>
      </c>
      <c r="F7204">
        <v>49241.781999999999</v>
      </c>
      <c r="L7204">
        <v>-2665.8339999999998</v>
      </c>
      <c r="M7204">
        <v>-0.48</v>
      </c>
      <c r="N7204">
        <v>-2212.02</v>
      </c>
      <c r="O7204">
        <v>9.75</v>
      </c>
      <c r="P7204">
        <v>-0.44</v>
      </c>
      <c r="R7204">
        <v>-21567.19</v>
      </c>
      <c r="T7204">
        <v>108.86</v>
      </c>
      <c r="U7204" t="s">
        <v>314</v>
      </c>
      <c r="V7204" t="s">
        <v>314</v>
      </c>
      <c r="Y7204" s="12" t="str">
        <f>IFERROR(VLOOKUP(C7204,[1]Index!$D:$F,3,FALSE),"Non List")</f>
        <v>Investment</v>
      </c>
      <c r="Z7204">
        <f>IFERROR(VLOOKUP(C7204,[1]LP!$B:$C,2,FALSE),0)</f>
        <v>1069.3</v>
      </c>
      <c r="AA7204" s="11">
        <f t="shared" si="316"/>
        <v>-2227.6999999999998</v>
      </c>
      <c r="AB7204" s="5">
        <f>IFERROR(VLOOKUP(C7204,[2]Sheet1!$B:$F,5,FALSE),0)</f>
        <v>5556001</v>
      </c>
      <c r="AC7204" s="11">
        <f>IFERROR(VLOOKUP(AE7204,[3]Sheet2!$M:$O,2,FALSE),0)</f>
        <v>0</v>
      </c>
      <c r="AD7204" s="11">
        <f>IFERROR(VLOOKUP(AE7204,[3]Sheet2!$M:$O,3,FALSE),0)</f>
        <v>0</v>
      </c>
      <c r="AE7204" s="10" t="str">
        <f t="shared" si="317"/>
        <v>81/82ENL</v>
      </c>
    </row>
    <row r="7205" spans="1:31" x14ac:dyDescent="0.45">
      <c r="A7205" t="s">
        <v>55</v>
      </c>
      <c r="B7205" t="s">
        <v>376</v>
      </c>
      <c r="C7205" t="s">
        <v>302</v>
      </c>
      <c r="D7205">
        <v>2217.79</v>
      </c>
      <c r="E7205">
        <v>1284372.29</v>
      </c>
      <c r="F7205">
        <v>1928444.4</v>
      </c>
      <c r="L7205">
        <v>670855.06000000006</v>
      </c>
      <c r="M7205">
        <v>52.23</v>
      </c>
      <c r="N7205">
        <v>42.46</v>
      </c>
      <c r="O7205">
        <v>8.8699999999999992</v>
      </c>
      <c r="P7205">
        <v>20.88</v>
      </c>
      <c r="R7205">
        <v>376.62</v>
      </c>
      <c r="T7205">
        <v>250.15</v>
      </c>
      <c r="U7205">
        <v>542.19000000000005</v>
      </c>
      <c r="V7205" s="14">
        <v>-0.75549999999999995</v>
      </c>
      <c r="Y7205" s="12" t="str">
        <f>IFERROR(VLOOKUP(C7205,[1]Index!$D:$F,3,FALSE),"Non List")</f>
        <v>Investment</v>
      </c>
      <c r="Z7205">
        <f>IFERROR(VLOOKUP(C7205,[1]LP!$B:$C,2,FALSE),0)</f>
        <v>2174.73</v>
      </c>
      <c r="AA7205" s="11">
        <f t="shared" si="316"/>
        <v>41.6</v>
      </c>
      <c r="AB7205" s="5">
        <f>IFERROR(VLOOKUP(C7205,[2]Sheet1!$B:$F,5,FALSE),0)</f>
        <v>12843723</v>
      </c>
      <c r="AC7205" s="11">
        <f>IFERROR(VLOOKUP(AE7205,[3]Sheet2!$M:$O,2,FALSE),0)</f>
        <v>0</v>
      </c>
      <c r="AD7205" s="11">
        <f>IFERROR(VLOOKUP(AE7205,[3]Sheet2!$M:$O,3,FALSE),0)</f>
        <v>0</v>
      </c>
      <c r="AE7205" s="10" t="str">
        <f t="shared" si="317"/>
        <v>81/82NRN</v>
      </c>
    </row>
    <row r="7206" spans="1:31" x14ac:dyDescent="0.45">
      <c r="A7206" t="s">
        <v>55</v>
      </c>
      <c r="B7206" t="s">
        <v>376</v>
      </c>
      <c r="C7206" t="s">
        <v>303</v>
      </c>
      <c r="D7206">
        <v>2593.1799999999998</v>
      </c>
      <c r="E7206">
        <v>1034237.061</v>
      </c>
      <c r="F7206">
        <v>964440.39060000004</v>
      </c>
      <c r="L7206">
        <v>573502.14370000002</v>
      </c>
      <c r="M7206">
        <v>55.45</v>
      </c>
      <c r="N7206">
        <v>46.77</v>
      </c>
      <c r="O7206">
        <v>13.42</v>
      </c>
      <c r="P7206">
        <v>28.69</v>
      </c>
      <c r="R7206">
        <v>627.65</v>
      </c>
      <c r="T7206">
        <v>193.25</v>
      </c>
      <c r="U7206">
        <v>491.02</v>
      </c>
      <c r="V7206" s="14">
        <v>-0.81059999999999999</v>
      </c>
      <c r="Y7206" s="12" t="str">
        <f>IFERROR(VLOOKUP(C7206,[1]Index!$D:$F,3,FALSE),"Non List")</f>
        <v>Investment</v>
      </c>
      <c r="Z7206">
        <f>IFERROR(VLOOKUP(C7206,[1]LP!$B:$C,2,FALSE),0)</f>
        <v>2640.4</v>
      </c>
      <c r="AA7206" s="11">
        <f t="shared" si="316"/>
        <v>47.6</v>
      </c>
      <c r="AB7206" s="5">
        <f>IFERROR(VLOOKUP(C7206,[2]Sheet1!$B:$F,5,FALSE),0)</f>
        <v>10342371</v>
      </c>
      <c r="AC7206" s="11">
        <f>IFERROR(VLOOKUP(AE7206,[3]Sheet2!$M:$O,2,FALSE),0)</f>
        <v>0</v>
      </c>
      <c r="AD7206" s="11">
        <f>IFERROR(VLOOKUP(AE7206,[3]Sheet2!$M:$O,3,FALSE),0)</f>
        <v>0</v>
      </c>
      <c r="AE7206" s="10" t="str">
        <f t="shared" si="317"/>
        <v>81/82CHDC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2025-08-27T11:35:39Z</dcterms:modified>
</cp:coreProperties>
</file>